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752"/>
  </bookViews>
  <sheets>
    <sheet name="CARROLL" sheetId="1" r:id="rId1"/>
    <sheet name="CELORON" sheetId="2" r:id="rId2"/>
    <sheet name="BUSTI" sheetId="3" r:id="rId3"/>
    <sheet name="RANDOLPH" sheetId="4" r:id="rId4"/>
    <sheet name="Team_Points" sheetId="5" r:id="rId5"/>
    <sheet name="2017 FIRST_25__50 (2)" sheetId="14" r:id="rId6"/>
    <sheet name="2016 FIRST_25__50" sheetId="6" r:id="rId7"/>
    <sheet name="1st_half_stats" sheetId="7" r:id="rId8"/>
    <sheet name="final averages" sheetId="11" r:id="rId9"/>
    <sheet name="Class_status_" sheetId="8" r:id="rId10"/>
    <sheet name="final averages abrv" sheetId="13" r:id="rId11"/>
    <sheet name="Sheet3" sheetId="12" r:id="rId12"/>
    <sheet name="FINAL_STATS" sheetId="9" r:id="rId13"/>
    <sheet name="Sheet1" sheetId="10" r:id="rId14"/>
  </sheets>
  <definedNames>
    <definedName name="_xlnm.Print_Area" localSheetId="2">BUSTI!$A$1:$AF$42</definedName>
    <definedName name="_xlnm.Print_Area" localSheetId="1">CELORON!$A$1:$AG$25</definedName>
    <definedName name="_xlnm.Print_Area" localSheetId="10">'final averages abrv'!$A$30:$E$55</definedName>
    <definedName name="_xlnm.Print_Area" localSheetId="12">FINAL_STATS!$A$3:$W$52</definedName>
    <definedName name="_xlnm.Print_Area" localSheetId="3">RANDOLPH!$A$1:$AF$9</definedName>
  </definedNames>
  <calcPr calcId="145621"/>
</workbook>
</file>

<file path=xl/calcChain.xml><?xml version="1.0" encoding="utf-8"?>
<calcChain xmlns="http://schemas.openxmlformats.org/spreadsheetml/2006/main">
  <c r="U16" i="1" l="1"/>
  <c r="V16" i="1"/>
  <c r="U8" i="1" l="1"/>
  <c r="V8" i="1"/>
  <c r="U73" i="2"/>
  <c r="V73" i="2"/>
  <c r="U33" i="2"/>
  <c r="V33" i="2"/>
  <c r="U34" i="2"/>
  <c r="V34" i="2"/>
  <c r="U35" i="2"/>
  <c r="V35" i="2"/>
  <c r="U28" i="2"/>
  <c r="V28" i="2"/>
  <c r="U17" i="2"/>
  <c r="V17" i="2"/>
  <c r="U18" i="1" l="1"/>
  <c r="V18" i="1"/>
  <c r="U28" i="1" l="1"/>
  <c r="V28" i="1"/>
  <c r="U14" i="3"/>
  <c r="V14" i="3"/>
  <c r="U49" i="1" l="1"/>
  <c r="V49" i="1"/>
  <c r="U47" i="2"/>
  <c r="V47" i="2"/>
  <c r="U20" i="4"/>
  <c r="V20" i="4"/>
  <c r="D58" i="3" l="1"/>
  <c r="E58" i="3"/>
  <c r="F58" i="3"/>
  <c r="G58" i="3"/>
  <c r="H58" i="3"/>
  <c r="I58" i="3"/>
  <c r="J58" i="3"/>
  <c r="K58" i="3"/>
  <c r="L58" i="3"/>
  <c r="M58" i="3"/>
  <c r="N58" i="3"/>
  <c r="O58" i="3"/>
  <c r="P58" i="3"/>
  <c r="Q58" i="3"/>
  <c r="R58" i="3"/>
  <c r="S58" i="3"/>
  <c r="T58" i="3"/>
  <c r="C58" i="3"/>
  <c r="U4" i="3"/>
  <c r="V4" i="3"/>
  <c r="U5" i="3"/>
  <c r="V5" i="3"/>
  <c r="U14" i="1"/>
  <c r="V14" i="1"/>
  <c r="U15" i="1"/>
  <c r="V15" i="1"/>
  <c r="U17" i="1"/>
  <c r="V17" i="1"/>
  <c r="U12" i="1" l="1"/>
  <c r="V12" i="1"/>
  <c r="U5" i="1"/>
  <c r="V5" i="1"/>
  <c r="U12" i="5"/>
  <c r="U13" i="5"/>
  <c r="U14" i="5"/>
  <c r="U13" i="1" l="1"/>
  <c r="V13" i="1"/>
  <c r="U57" i="2"/>
  <c r="V57" i="2"/>
  <c r="U48" i="2"/>
  <c r="V48" i="2"/>
  <c r="U51" i="2"/>
  <c r="V51" i="2"/>
  <c r="U26" i="2"/>
  <c r="V26" i="2"/>
  <c r="U12" i="3" l="1"/>
  <c r="V12" i="3"/>
  <c r="T77" i="2"/>
  <c r="D77" i="2"/>
  <c r="E77" i="2"/>
  <c r="F77" i="2"/>
  <c r="G77" i="2"/>
  <c r="H77" i="2"/>
  <c r="I77" i="2"/>
  <c r="J77" i="2"/>
  <c r="K77" i="2"/>
  <c r="L77" i="2"/>
  <c r="M77" i="2"/>
  <c r="N77" i="2"/>
  <c r="O77" i="2"/>
  <c r="P77" i="2"/>
  <c r="Q77" i="2"/>
  <c r="R77" i="2"/>
  <c r="S77" i="2"/>
  <c r="C77" i="2"/>
  <c r="U4" i="2"/>
  <c r="V4" i="2"/>
  <c r="U22" i="1"/>
  <c r="V22" i="1"/>
  <c r="U32" i="2"/>
  <c r="V32" i="2"/>
  <c r="U42" i="1" l="1"/>
  <c r="V42" i="1"/>
  <c r="U69" i="2"/>
  <c r="V69" i="2"/>
  <c r="U10" i="2" l="1"/>
  <c r="V10" i="2"/>
  <c r="U67" i="2" l="1"/>
  <c r="V67" i="2"/>
  <c r="U64" i="2"/>
  <c r="V64" i="2"/>
  <c r="U31" i="3"/>
  <c r="V31" i="3"/>
  <c r="U22" i="3"/>
  <c r="V22" i="3"/>
  <c r="U28" i="4" l="1"/>
  <c r="V28" i="4"/>
  <c r="U53" i="2" l="1"/>
  <c r="V53" i="2"/>
  <c r="U54" i="2"/>
  <c r="V54" i="2"/>
  <c r="U61" i="2" l="1"/>
  <c r="V61" i="2"/>
  <c r="U49" i="2"/>
  <c r="V49" i="2"/>
  <c r="U58" i="2"/>
  <c r="V58" i="2"/>
  <c r="U59" i="2"/>
  <c r="V59" i="2"/>
  <c r="U60" i="2"/>
  <c r="V60" i="2"/>
  <c r="U62" i="2"/>
  <c r="V62" i="2"/>
  <c r="U39" i="2"/>
  <c r="V39" i="2"/>
  <c r="U40" i="2"/>
  <c r="V40" i="2"/>
  <c r="U41" i="2"/>
  <c r="V41" i="2"/>
  <c r="U38" i="2"/>
  <c r="V38" i="2"/>
  <c r="U36" i="2"/>
  <c r="V36" i="2"/>
  <c r="U21" i="2"/>
  <c r="V21" i="2"/>
  <c r="U20" i="2"/>
  <c r="V20" i="2"/>
  <c r="U13" i="2"/>
  <c r="V13" i="2"/>
  <c r="U9" i="2"/>
  <c r="V9" i="2"/>
  <c r="U11" i="2"/>
  <c r="V11" i="2"/>
  <c r="U32" i="4"/>
  <c r="V32" i="4"/>
  <c r="U43" i="4"/>
  <c r="V43" i="4"/>
  <c r="U44" i="4"/>
  <c r="V44" i="4"/>
  <c r="U16" i="4"/>
  <c r="V16" i="4"/>
  <c r="U17" i="4"/>
  <c r="V17" i="4"/>
  <c r="U8" i="3"/>
  <c r="V8" i="3"/>
  <c r="U7" i="3"/>
  <c r="V7" i="3"/>
  <c r="U9" i="3"/>
  <c r="V9" i="3"/>
  <c r="U10" i="3"/>
  <c r="V10" i="3"/>
  <c r="U11" i="3"/>
  <c r="V11" i="3"/>
  <c r="U36" i="1"/>
  <c r="V36" i="1"/>
  <c r="U40" i="1"/>
  <c r="V40" i="1"/>
  <c r="U41" i="1"/>
  <c r="V41" i="1"/>
  <c r="U23" i="1"/>
  <c r="V23" i="1"/>
  <c r="U34" i="3"/>
  <c r="V34" i="3"/>
  <c r="U35" i="3"/>
  <c r="V35" i="3"/>
  <c r="U36" i="3"/>
  <c r="V36" i="3"/>
  <c r="U37" i="3"/>
  <c r="V37" i="3"/>
  <c r="U38" i="3"/>
  <c r="V38" i="3"/>
  <c r="U39" i="3"/>
  <c r="V39" i="3"/>
  <c r="U40" i="3"/>
  <c r="V40" i="3"/>
  <c r="U52" i="3"/>
  <c r="V52" i="3"/>
  <c r="U53" i="3"/>
  <c r="V53" i="3"/>
  <c r="U54" i="3"/>
  <c r="V54" i="3"/>
  <c r="U55" i="3"/>
  <c r="V55" i="3"/>
  <c r="U56" i="3"/>
  <c r="V56" i="3"/>
  <c r="U18" i="3"/>
  <c r="V18" i="3"/>
  <c r="U26" i="3"/>
  <c r="V26" i="3"/>
  <c r="U4" i="4" l="1"/>
  <c r="U5" i="4"/>
  <c r="U6" i="4"/>
  <c r="U7" i="4"/>
  <c r="U8" i="4"/>
  <c r="U9" i="4"/>
  <c r="U10" i="4"/>
  <c r="U11" i="4"/>
  <c r="U12" i="4"/>
  <c r="U13" i="4"/>
  <c r="U14" i="4"/>
  <c r="U15" i="4"/>
  <c r="U18" i="4"/>
  <c r="U19" i="4"/>
  <c r="U21" i="4"/>
  <c r="U22" i="4"/>
  <c r="U23" i="4"/>
  <c r="U24" i="4"/>
  <c r="U25" i="4"/>
  <c r="U26" i="4"/>
  <c r="U27" i="4"/>
  <c r="U29" i="4"/>
  <c r="U30" i="4"/>
  <c r="U31" i="4"/>
  <c r="U33" i="4"/>
  <c r="U34" i="4"/>
  <c r="U36" i="4"/>
  <c r="U37" i="4"/>
  <c r="U38" i="4"/>
  <c r="U39" i="4"/>
  <c r="U40" i="4"/>
  <c r="U41" i="4"/>
  <c r="U42" i="4"/>
  <c r="U45" i="4"/>
  <c r="U35" i="4"/>
  <c r="U7" i="1" l="1"/>
  <c r="V7" i="1"/>
  <c r="D53" i="1" l="1"/>
  <c r="E53" i="1"/>
  <c r="F53" i="1"/>
  <c r="G53" i="1"/>
  <c r="H53" i="1"/>
  <c r="I53" i="1"/>
  <c r="J53" i="1"/>
  <c r="K53" i="1"/>
  <c r="L53" i="1"/>
  <c r="M53" i="1"/>
  <c r="N53" i="1"/>
  <c r="O53" i="1"/>
  <c r="P53" i="1"/>
  <c r="Q53" i="1"/>
  <c r="R53" i="1"/>
  <c r="S53" i="1"/>
  <c r="T53" i="1"/>
  <c r="C53" i="1"/>
  <c r="C55" i="1" s="1"/>
  <c r="U43" i="2"/>
  <c r="V43" i="2"/>
  <c r="U11" i="5" l="1"/>
  <c r="V18" i="4" l="1"/>
  <c r="T47" i="4" l="1"/>
  <c r="U4" i="1" l="1"/>
  <c r="V4" i="1"/>
  <c r="U6" i="1" l="1"/>
  <c r="U9" i="1"/>
  <c r="U10" i="1"/>
  <c r="U11" i="1"/>
  <c r="U19" i="1"/>
  <c r="U20" i="1"/>
  <c r="U21" i="1"/>
  <c r="U24" i="1"/>
  <c r="U25" i="1"/>
  <c r="U26" i="1"/>
  <c r="U27" i="1"/>
  <c r="U29" i="1"/>
  <c r="U30" i="1"/>
  <c r="U31" i="1"/>
  <c r="U32" i="1"/>
  <c r="U33" i="1"/>
  <c r="U34" i="1"/>
  <c r="U35" i="1"/>
  <c r="U37" i="1"/>
  <c r="U38" i="1"/>
  <c r="U39" i="1"/>
  <c r="U43" i="1"/>
  <c r="U44" i="1"/>
  <c r="U45" i="1"/>
  <c r="U46" i="1"/>
  <c r="U47" i="1"/>
  <c r="U48" i="1"/>
  <c r="U50" i="1"/>
  <c r="U51" i="1"/>
  <c r="U53" i="1" l="1"/>
  <c r="U47" i="4"/>
  <c r="V14" i="4"/>
  <c r="V15" i="4"/>
  <c r="U74" i="2" l="1"/>
  <c r="V74" i="2"/>
  <c r="U29" i="3"/>
  <c r="V29" i="3"/>
  <c r="V44" i="1"/>
  <c r="V45" i="1" l="1"/>
  <c r="V29" i="1"/>
  <c r="V10" i="1"/>
  <c r="U33" i="3"/>
  <c r="V33" i="3"/>
  <c r="U41" i="3"/>
  <c r="V41" i="3"/>
  <c r="D47" i="4"/>
  <c r="E47" i="4"/>
  <c r="F47" i="4"/>
  <c r="G47" i="4"/>
  <c r="H47" i="4"/>
  <c r="I47" i="4"/>
  <c r="J47" i="4"/>
  <c r="K47" i="4"/>
  <c r="L47" i="4"/>
  <c r="M47" i="4"/>
  <c r="N47" i="4"/>
  <c r="O47" i="4"/>
  <c r="P47" i="4"/>
  <c r="Q47" i="4"/>
  <c r="R47" i="4"/>
  <c r="S47" i="4"/>
  <c r="V33" i="4"/>
  <c r="U72" i="2"/>
  <c r="V72" i="2"/>
  <c r="U8" i="2"/>
  <c r="V8" i="2"/>
  <c r="D49" i="4" l="1"/>
  <c r="C47" i="4"/>
  <c r="V8" i="4"/>
  <c r="U45" i="2"/>
  <c r="V45" i="2"/>
  <c r="U22" i="2"/>
  <c r="V22" i="2"/>
  <c r="U16" i="2"/>
  <c r="V16" i="2"/>
  <c r="U28" i="3"/>
  <c r="V28" i="3"/>
  <c r="U27" i="3"/>
  <c r="V27" i="3"/>
  <c r="U32" i="3"/>
  <c r="V32" i="3"/>
  <c r="V34" i="1"/>
  <c r="V11" i="1"/>
  <c r="V43" i="10" l="1"/>
  <c r="U43" i="10"/>
  <c r="V42" i="10"/>
  <c r="U42" i="10"/>
  <c r="V41" i="10"/>
  <c r="U41" i="10"/>
  <c r="V40" i="10"/>
  <c r="U40" i="10"/>
  <c r="V39" i="10"/>
  <c r="U39" i="10"/>
  <c r="V38" i="10"/>
  <c r="U38" i="10"/>
  <c r="V35" i="10"/>
  <c r="U35" i="10"/>
  <c r="V34" i="10"/>
  <c r="U34" i="10"/>
  <c r="V33" i="10"/>
  <c r="U33" i="10"/>
  <c r="V32" i="10"/>
  <c r="U32" i="10"/>
  <c r="V31" i="10"/>
  <c r="U31" i="10"/>
  <c r="V30" i="10"/>
  <c r="U30" i="10"/>
  <c r="V29" i="10"/>
  <c r="U29" i="10"/>
  <c r="V26" i="10"/>
  <c r="U26" i="10"/>
  <c r="V25" i="10"/>
  <c r="U25" i="10"/>
  <c r="V24" i="10"/>
  <c r="U24" i="10"/>
  <c r="V23" i="10"/>
  <c r="U23" i="10"/>
  <c r="V22" i="10"/>
  <c r="U22" i="10"/>
  <c r="V21" i="10"/>
  <c r="U21" i="10"/>
  <c r="V20" i="10"/>
  <c r="U20" i="10"/>
  <c r="V19" i="10"/>
  <c r="U19" i="10"/>
  <c r="V16" i="10"/>
  <c r="U16" i="10"/>
  <c r="V15" i="10"/>
  <c r="U15" i="10"/>
  <c r="V14" i="10"/>
  <c r="U14" i="10"/>
  <c r="V13" i="10"/>
  <c r="U13" i="10"/>
  <c r="V12" i="10"/>
  <c r="U12" i="10"/>
  <c r="V11" i="10"/>
  <c r="U11" i="10"/>
  <c r="V10" i="10"/>
  <c r="U10" i="10"/>
  <c r="V7" i="10"/>
  <c r="U7" i="10"/>
  <c r="V6" i="10"/>
  <c r="U6" i="10"/>
  <c r="V5" i="10"/>
  <c r="U5" i="10"/>
  <c r="V4" i="10"/>
  <c r="U4" i="10"/>
  <c r="V3" i="10"/>
  <c r="U3" i="10"/>
  <c r="V2" i="10"/>
  <c r="U2" i="10"/>
  <c r="V1" i="10"/>
  <c r="U1" i="10"/>
  <c r="V23" i="4" l="1"/>
  <c r="U51" i="3" l="1"/>
  <c r="V51" i="3"/>
  <c r="U12" i="2" l="1"/>
  <c r="V12" i="2"/>
  <c r="U14" i="2" l="1"/>
  <c r="V14" i="2"/>
  <c r="U15" i="3" l="1"/>
  <c r="V15" i="3"/>
  <c r="E49" i="4" l="1"/>
  <c r="F49" i="4"/>
  <c r="G49" i="4"/>
  <c r="H49" i="4"/>
  <c r="I49" i="4"/>
  <c r="J49" i="4"/>
  <c r="K49" i="4"/>
  <c r="L49" i="4"/>
  <c r="M49" i="4"/>
  <c r="N49" i="4"/>
  <c r="O49" i="4"/>
  <c r="P49" i="4"/>
  <c r="Q49" i="4"/>
  <c r="R49" i="4"/>
  <c r="S49" i="4"/>
  <c r="T49" i="4"/>
  <c r="D79" i="2"/>
  <c r="E79" i="2"/>
  <c r="F79" i="2"/>
  <c r="G79" i="2"/>
  <c r="H79" i="2"/>
  <c r="I79" i="2"/>
  <c r="J79" i="2"/>
  <c r="K79" i="2"/>
  <c r="L79" i="2"/>
  <c r="M79" i="2"/>
  <c r="N79" i="2"/>
  <c r="O79" i="2"/>
  <c r="P79" i="2"/>
  <c r="Q79" i="2"/>
  <c r="R79" i="2"/>
  <c r="S79" i="2"/>
  <c r="T79" i="2"/>
  <c r="D55" i="1"/>
  <c r="E55" i="1"/>
  <c r="F55" i="1"/>
  <c r="G55" i="1"/>
  <c r="H55" i="1"/>
  <c r="I55" i="1"/>
  <c r="J55" i="1"/>
  <c r="K55" i="1"/>
  <c r="L55" i="1"/>
  <c r="M55" i="1"/>
  <c r="N55" i="1"/>
  <c r="O55" i="1"/>
  <c r="P55" i="1"/>
  <c r="Q55" i="1"/>
  <c r="R55" i="1"/>
  <c r="S55" i="1"/>
  <c r="T55" i="1"/>
  <c r="C79" i="2" l="1"/>
  <c r="U44" i="2"/>
  <c r="V44" i="2"/>
  <c r="V43" i="1"/>
  <c r="U16" i="3"/>
  <c r="V16" i="3"/>
  <c r="U43" i="3"/>
  <c r="V43" i="3"/>
  <c r="V26" i="1"/>
  <c r="V27" i="1"/>
  <c r="V25" i="4"/>
  <c r="V7" i="4"/>
  <c r="V35" i="4"/>
  <c r="V39" i="4"/>
  <c r="V27" i="4"/>
  <c r="V9" i="4"/>
  <c r="V36" i="4"/>
  <c r="V26" i="4"/>
  <c r="C49" i="4"/>
  <c r="D60" i="3"/>
  <c r="E60" i="3"/>
  <c r="F60" i="3"/>
  <c r="G60" i="3"/>
  <c r="H60" i="3"/>
  <c r="I60" i="3"/>
  <c r="J60" i="3"/>
  <c r="K60" i="3"/>
  <c r="L60" i="3"/>
  <c r="M60" i="3"/>
  <c r="N60" i="3"/>
  <c r="O60" i="3"/>
  <c r="P60" i="3"/>
  <c r="Q60" i="3"/>
  <c r="R60" i="3"/>
  <c r="S60" i="3"/>
  <c r="T60" i="3"/>
  <c r="C60" i="3"/>
  <c r="U19" i="3"/>
  <c r="V19" i="3"/>
  <c r="U20" i="3"/>
  <c r="V20" i="3"/>
  <c r="U30" i="3"/>
  <c r="V30" i="3"/>
  <c r="U25" i="3"/>
  <c r="V25" i="3"/>
  <c r="U23" i="3"/>
  <c r="V23" i="3"/>
  <c r="V25" i="1"/>
  <c r="V38" i="1"/>
  <c r="V39" i="1"/>
  <c r="V20" i="1"/>
  <c r="V19" i="1"/>
  <c r="V12" i="4"/>
  <c r="U27" i="2"/>
  <c r="V27" i="2"/>
  <c r="V14" i="5"/>
  <c r="V13" i="5"/>
  <c r="V12" i="5"/>
  <c r="V11" i="5"/>
  <c r="U6" i="5"/>
  <c r="U5" i="5"/>
  <c r="U4" i="5"/>
  <c r="U3" i="5"/>
  <c r="V45" i="4"/>
  <c r="V42" i="4"/>
  <c r="V41" i="4"/>
  <c r="V40" i="4"/>
  <c r="V38" i="4"/>
  <c r="V37" i="4"/>
  <c r="V34" i="4"/>
  <c r="V31" i="4"/>
  <c r="V30" i="4"/>
  <c r="V29" i="4"/>
  <c r="V24" i="4"/>
  <c r="V22" i="4"/>
  <c r="V21" i="4"/>
  <c r="V19" i="4"/>
  <c r="V13" i="4"/>
  <c r="V11" i="4"/>
  <c r="V10" i="4"/>
  <c r="V6" i="4"/>
  <c r="V5" i="4"/>
  <c r="V4" i="4"/>
  <c r="V50" i="3"/>
  <c r="U50" i="3"/>
  <c r="V49" i="3"/>
  <c r="U49" i="3"/>
  <c r="V48" i="3"/>
  <c r="U48" i="3"/>
  <c r="V47" i="3"/>
  <c r="U47" i="3"/>
  <c r="V46" i="3"/>
  <c r="U46" i="3"/>
  <c r="V45" i="3"/>
  <c r="U45" i="3"/>
  <c r="V44" i="3"/>
  <c r="U44" i="3"/>
  <c r="V42" i="3"/>
  <c r="U42" i="3"/>
  <c r="V24" i="3"/>
  <c r="U24" i="3"/>
  <c r="V21" i="3"/>
  <c r="U21" i="3"/>
  <c r="V17" i="3"/>
  <c r="U17" i="3"/>
  <c r="V13" i="3"/>
  <c r="U13" i="3"/>
  <c r="V6" i="3"/>
  <c r="U6" i="3"/>
  <c r="V30" i="2"/>
  <c r="U30" i="2"/>
  <c r="V55" i="2"/>
  <c r="U55" i="2"/>
  <c r="V71" i="2"/>
  <c r="U71" i="2"/>
  <c r="V70" i="2"/>
  <c r="U70" i="2"/>
  <c r="V68" i="2"/>
  <c r="U68" i="2"/>
  <c r="V66" i="2"/>
  <c r="U66" i="2"/>
  <c r="V65" i="2"/>
  <c r="U65" i="2"/>
  <c r="V63" i="2"/>
  <c r="U63" i="2"/>
  <c r="V56" i="2"/>
  <c r="U56" i="2"/>
  <c r="V52" i="2"/>
  <c r="U52" i="2"/>
  <c r="V50" i="2"/>
  <c r="U50" i="2"/>
  <c r="V46" i="2"/>
  <c r="U46" i="2"/>
  <c r="V42" i="2"/>
  <c r="U42" i="2"/>
  <c r="V37" i="2"/>
  <c r="U37" i="2"/>
  <c r="V31" i="2"/>
  <c r="U31" i="2"/>
  <c r="V29" i="2"/>
  <c r="U29" i="2"/>
  <c r="V25" i="2"/>
  <c r="U25" i="2"/>
  <c r="V24" i="2"/>
  <c r="U24" i="2"/>
  <c r="V23" i="2"/>
  <c r="U23" i="2"/>
  <c r="V19" i="2"/>
  <c r="U19" i="2"/>
  <c r="V18" i="2"/>
  <c r="U18" i="2"/>
  <c r="V15" i="2"/>
  <c r="U15" i="2"/>
  <c r="V7" i="2"/>
  <c r="U7" i="2"/>
  <c r="V6" i="2"/>
  <c r="U6" i="2"/>
  <c r="V5" i="2"/>
  <c r="U5" i="2"/>
  <c r="V51" i="1"/>
  <c r="V50" i="1"/>
  <c r="V48" i="1"/>
  <c r="V47" i="1"/>
  <c r="V46" i="1"/>
  <c r="V37" i="1"/>
  <c r="V35" i="1"/>
  <c r="V33" i="1"/>
  <c r="V32" i="1"/>
  <c r="V31" i="1"/>
  <c r="V30" i="1"/>
  <c r="V24" i="1"/>
  <c r="V21" i="1"/>
  <c r="V9" i="1"/>
  <c r="V6" i="1"/>
  <c r="E3" i="8"/>
  <c r="D3" i="8"/>
  <c r="U58" i="3" l="1"/>
  <c r="U77" i="2"/>
  <c r="U17" i="5"/>
  <c r="V17" i="5"/>
</calcChain>
</file>

<file path=xl/sharedStrings.xml><?xml version="1.0" encoding="utf-8"?>
<sst xmlns="http://schemas.openxmlformats.org/spreadsheetml/2006/main" count="852" uniqueCount="297">
  <si>
    <t>CAT.</t>
  </si>
  <si>
    <t># SHOOTS</t>
  </si>
  <si>
    <t>AVERAGE</t>
  </si>
  <si>
    <t>FIELD DAY</t>
  </si>
  <si>
    <t># MISSED SHOOTS</t>
  </si>
  <si>
    <t>$ OWED for Missed Shoots &amp; Guests</t>
  </si>
  <si>
    <t>PAID</t>
  </si>
  <si>
    <t>Home Team</t>
  </si>
  <si>
    <t>BUS</t>
  </si>
  <si>
    <t>RAN</t>
  </si>
  <si>
    <t>CEL</t>
  </si>
  <si>
    <t>SHOOTER</t>
  </si>
  <si>
    <t>CA</t>
  </si>
  <si>
    <t>Vet</t>
  </si>
  <si>
    <t>Callahan, Fred</t>
  </si>
  <si>
    <t>SV</t>
  </si>
  <si>
    <t>Jr</t>
  </si>
  <si>
    <t>Corey, Dennis</t>
  </si>
  <si>
    <t>Feidler, Ron</t>
  </si>
  <si>
    <t>SSV</t>
  </si>
  <si>
    <t>Kyler, Alex</t>
  </si>
  <si>
    <t>Lee, Ray</t>
  </si>
  <si>
    <t>Linden, Jerry</t>
  </si>
  <si>
    <t>Linden, Sunny</t>
  </si>
  <si>
    <t>L</t>
  </si>
  <si>
    <t>Mackey, Mike</t>
  </si>
  <si>
    <t>McCullough, Ed</t>
  </si>
  <si>
    <t>Nelson, Marty</t>
  </si>
  <si>
    <t>Nowacki, Jim</t>
  </si>
  <si>
    <t>Prentice, Paul</t>
  </si>
  <si>
    <t>S Jr</t>
  </si>
  <si>
    <t>Sleeman, Marg</t>
  </si>
  <si>
    <t>Sleeman, Tom</t>
  </si>
  <si>
    <t>Travis, Chuck</t>
  </si>
  <si>
    <t>Wilson, Bill</t>
  </si>
  <si>
    <t>Wilson, Sue</t>
  </si>
  <si>
    <t>ATTENDANCE</t>
  </si>
  <si>
    <t>League fees paid</t>
  </si>
  <si>
    <t>CAR</t>
  </si>
  <si>
    <t>CE</t>
  </si>
  <si>
    <t>Bajdo, Kris</t>
  </si>
  <si>
    <t>Becker, Dalton</t>
  </si>
  <si>
    <t>Becker, Rob</t>
  </si>
  <si>
    <t>Carter, Scott</t>
  </si>
  <si>
    <t>Cluchey, Mike</t>
  </si>
  <si>
    <t>Corbran, Rose</t>
  </si>
  <si>
    <t>Dubois, Derek</t>
  </si>
  <si>
    <t>Dubois, Gary</t>
  </si>
  <si>
    <t>Faga, Bob</t>
  </si>
  <si>
    <t>Foster, Rich</t>
  </si>
  <si>
    <t>Graham, Rob</t>
  </si>
  <si>
    <t>Gross, William</t>
  </si>
  <si>
    <t>Harmon, Ron</t>
  </si>
  <si>
    <t>Hulings, Scott</t>
  </si>
  <si>
    <t>Johnson, Don</t>
  </si>
  <si>
    <t>Johnson, Gary</t>
  </si>
  <si>
    <t>Kingsley, Dave</t>
  </si>
  <si>
    <t>Lewis, Jerry</t>
  </si>
  <si>
    <t>Lineman, Randy</t>
  </si>
  <si>
    <t>Nagurney, Greg</t>
  </si>
  <si>
    <t>Nicklas, Kevin</t>
  </si>
  <si>
    <t>Powley, George</t>
  </si>
  <si>
    <t>Santuary, Dave</t>
  </si>
  <si>
    <t>Spoon, Dennis</t>
  </si>
  <si>
    <t>Sturzenbecker, Kevin</t>
  </si>
  <si>
    <t>Tutmaher, Matt</t>
  </si>
  <si>
    <t>Tutmaher, Stephanie</t>
  </si>
  <si>
    <t>Tutmaher, Tom</t>
  </si>
  <si>
    <t>Willett, Jerry</t>
  </si>
  <si>
    <t>Wingard, Russ</t>
  </si>
  <si>
    <t>B</t>
  </si>
  <si>
    <t>Broberg, Craig</t>
  </si>
  <si>
    <t>Brown, Charlie</t>
  </si>
  <si>
    <t>Dallas, Bill</t>
  </si>
  <si>
    <t>Dallas, Tom</t>
  </si>
  <si>
    <t>Decker, Tiffany</t>
  </si>
  <si>
    <t>Edgreen, Hod</t>
  </si>
  <si>
    <t>Grant, Chiyo</t>
  </si>
  <si>
    <t>Kirin, George</t>
  </si>
  <si>
    <t>Levin, Don</t>
  </si>
  <si>
    <t>McKotch, Scott</t>
  </si>
  <si>
    <t>Paddock, Ben</t>
  </si>
  <si>
    <t>Paddock, Steve</t>
  </si>
  <si>
    <t>Rammelt, E.J.</t>
  </si>
  <si>
    <t>Schilling, Bob</t>
  </si>
  <si>
    <t>Sena, Dave</t>
  </si>
  <si>
    <t>Smith, Tom</t>
  </si>
  <si>
    <t>Starks, Dick</t>
  </si>
  <si>
    <t>Weber, Dave</t>
  </si>
  <si>
    <t>Westerdahl, Brian</t>
  </si>
  <si>
    <t>league fees paid</t>
  </si>
  <si>
    <t>R</t>
  </si>
  <si>
    <t>Arnold, Howard</t>
  </si>
  <si>
    <t>Benson, Cal</t>
  </si>
  <si>
    <t>Bifaro, D.J.</t>
  </si>
  <si>
    <t>Carlson, Tracie</t>
  </si>
  <si>
    <t>Clark, Red</t>
  </si>
  <si>
    <t>Cloutier, Jeff</t>
  </si>
  <si>
    <t>Congdon, Bill</t>
  </si>
  <si>
    <t>Congdon, Jim</t>
  </si>
  <si>
    <t>France, Red</t>
  </si>
  <si>
    <t>Frazier, Skip</t>
  </si>
  <si>
    <t>Gunnell, Ron</t>
  </si>
  <si>
    <t>Hintermeier, Dale</t>
  </si>
  <si>
    <t>Hvizdzak, Andrew</t>
  </si>
  <si>
    <t>Hvizdzak, Paul</t>
  </si>
  <si>
    <t>Manning, Rick</t>
  </si>
  <si>
    <t>Milford, Kim</t>
  </si>
  <si>
    <t>Milford, Nate</t>
  </si>
  <si>
    <t>Rumsey, Derek</t>
  </si>
  <si>
    <t>Rumsey,Cliff</t>
  </si>
  <si>
    <t>Schroader, Tyler</t>
  </si>
  <si>
    <t>Sickles Jr, Gary</t>
  </si>
  <si>
    <t>Sickles, Tim</t>
  </si>
  <si>
    <t>Simcick, Rob</t>
  </si>
  <si>
    <t>Speta, Dale</t>
  </si>
  <si>
    <t>Westfall, Chuck</t>
  </si>
  <si>
    <t>Team</t>
  </si>
  <si>
    <t>TOTAL</t>
  </si>
  <si>
    <t>Carroll</t>
  </si>
  <si>
    <t>Busti</t>
  </si>
  <si>
    <t>Randolph</t>
  </si>
  <si>
    <t>LEAGUE FEES</t>
  </si>
  <si>
    <r>
      <t>1</t>
    </r>
    <r>
      <rPr>
        <vertAlign val="superscript"/>
        <sz val="11"/>
        <color indexed="8"/>
        <rFont val="Arial1"/>
      </rPr>
      <t>st</t>
    </r>
    <r>
      <rPr>
        <sz val="11"/>
        <color rgb="FF000000"/>
        <rFont val="Arial1"/>
      </rPr>
      <t xml:space="preserve"> half</t>
    </r>
  </si>
  <si>
    <r>
      <t>2</t>
    </r>
    <r>
      <rPr>
        <vertAlign val="superscript"/>
        <sz val="11"/>
        <color indexed="8"/>
        <rFont val="Arial1"/>
      </rPr>
      <t>nd</t>
    </r>
    <r>
      <rPr>
        <sz val="11"/>
        <color rgb="FF000000"/>
        <rFont val="Arial1"/>
      </rPr>
      <t xml:space="preserve"> half</t>
    </r>
  </si>
  <si>
    <t xml:space="preserve"> TEAM</t>
  </si>
  <si>
    <t>First 25</t>
  </si>
  <si>
    <t>First 50</t>
  </si>
  <si>
    <t>TEAM</t>
  </si>
  <si>
    <t>CLASS</t>
  </si>
  <si>
    <t>at HALF</t>
  </si>
  <si>
    <t>week following</t>
  </si>
  <si>
    <t>etc</t>
  </si>
  <si>
    <t>Congdon, Hayden</t>
  </si>
  <si>
    <t>Sickles Sr, Gary</t>
  </si>
  <si>
    <t>Edwards, Hayden</t>
  </si>
  <si>
    <t>Edwards, Jeremy</t>
  </si>
  <si>
    <t>Norton, Mike</t>
  </si>
  <si>
    <t>Norton, Evan</t>
  </si>
  <si>
    <t>Digirolamo Sr, Rich</t>
  </si>
  <si>
    <t xml:space="preserve">Digirolamo Jr, Rich </t>
  </si>
  <si>
    <t>Gunnell, Bob</t>
  </si>
  <si>
    <t>Young, Tim</t>
  </si>
  <si>
    <t>Wassman, Greg</t>
  </si>
  <si>
    <t>Donaldson, Gary</t>
  </si>
  <si>
    <t>DuPont, Bob</t>
  </si>
  <si>
    <t>Hartman, Dylan</t>
  </si>
  <si>
    <t>Peterson, Jeff</t>
  </si>
  <si>
    <t>Gens, Jeff</t>
  </si>
  <si>
    <t>Zdunski, Jon</t>
  </si>
  <si>
    <t>Kish, Morgan</t>
  </si>
  <si>
    <t>Kish, Evan</t>
  </si>
  <si>
    <t>Mann, John</t>
  </si>
  <si>
    <t>Schultz, Eric</t>
  </si>
  <si>
    <t>Booth, Roy</t>
  </si>
  <si>
    <t>Kish, Phil</t>
  </si>
  <si>
    <t>Sickles, Andy</t>
  </si>
  <si>
    <t>Bifaro, D.M.</t>
  </si>
  <si>
    <t>Gunnell, Brad</t>
  </si>
  <si>
    <t>J</t>
  </si>
  <si>
    <t>Olson, Gary</t>
  </si>
  <si>
    <t>Diethrick, Dominick</t>
  </si>
  <si>
    <t>Ristau, Blake</t>
  </si>
  <si>
    <t>Laurito, Loren</t>
  </si>
  <si>
    <t xml:space="preserve">MISSED 4 OR MORE </t>
  </si>
  <si>
    <t>Diethrick, Dawson</t>
  </si>
  <si>
    <t>Brown, Vern</t>
  </si>
  <si>
    <t>Blanchard, Ted</t>
  </si>
  <si>
    <t>Howe, Taylor</t>
  </si>
  <si>
    <t>Carl, Otto</t>
  </si>
  <si>
    <t>Trawick, Elijah</t>
  </si>
  <si>
    <t>Spiridon, Dean Sr</t>
  </si>
  <si>
    <t>Jim Kestler</t>
  </si>
  <si>
    <t>X</t>
  </si>
  <si>
    <t>Matt Tutmaher</t>
  </si>
  <si>
    <t>Morgan Kish</t>
  </si>
  <si>
    <t>DeLong, Matt</t>
  </si>
  <si>
    <t>Martin, Jerry</t>
  </si>
  <si>
    <t>Johnson, Leigh</t>
  </si>
  <si>
    <t>Hinsdale, Jacob</t>
  </si>
  <si>
    <t>Hutchison, Jim</t>
  </si>
  <si>
    <t>Johnson, Dale A.</t>
  </si>
  <si>
    <t>Catanese, Hope</t>
  </si>
  <si>
    <t>Daughenbaugh, Kaden</t>
  </si>
  <si>
    <t>Rettig, Josh</t>
  </si>
  <si>
    <t>Lineman, Debbie</t>
  </si>
  <si>
    <t>Boire, Tom</t>
  </si>
  <si>
    <t>Higgs, Jim</t>
  </si>
  <si>
    <t>Russell, Mike</t>
  </si>
  <si>
    <t>SJ</t>
  </si>
  <si>
    <t>McKotch, Paul</t>
  </si>
  <si>
    <t>Kestler Sr, Jim</t>
  </si>
  <si>
    <t>Kestler Jr, Jim</t>
  </si>
  <si>
    <t>Kestler, Bill</t>
  </si>
  <si>
    <t>DeLong, Kevin</t>
  </si>
  <si>
    <t>Hanselman, Mike</t>
  </si>
  <si>
    <t>Jeff Gens</t>
  </si>
  <si>
    <t>Rusiniak, Rick</t>
  </si>
  <si>
    <t>Dale Johnson</t>
  </si>
  <si>
    <t>Gray, Bob</t>
  </si>
  <si>
    <t>Dickerson, Clarence</t>
  </si>
  <si>
    <t>Dickerson, Ben</t>
  </si>
  <si>
    <t>Abramo, Charlie</t>
  </si>
  <si>
    <t>Spoon, Justin</t>
  </si>
  <si>
    <t>Hayden Congdon</t>
  </si>
  <si>
    <t>Knopp, Kenton</t>
  </si>
  <si>
    <t xml:space="preserve"> </t>
  </si>
  <si>
    <t>Russell, Shaun</t>
  </si>
  <si>
    <t>Mike Russell</t>
  </si>
  <si>
    <t>Jim Higgs</t>
  </si>
  <si>
    <t>John Proctor</t>
  </si>
  <si>
    <t>Eric Schultz</t>
  </si>
  <si>
    <t>Jerry Martin</t>
  </si>
  <si>
    <t>LUNCH</t>
  </si>
  <si>
    <t>Joe Leichtenberger</t>
  </si>
  <si>
    <t># GUESTS @ $10</t>
  </si>
  <si>
    <t xml:space="preserve">Digirolamo Sr, Rich </t>
  </si>
  <si>
    <t>Kestler, Billy</t>
  </si>
  <si>
    <t>Wadlow, Mike</t>
  </si>
  <si>
    <t>Lewis, JoAnn</t>
  </si>
  <si>
    <t>Gibbons, Aiden</t>
  </si>
  <si>
    <t>Pearson, John</t>
  </si>
  <si>
    <t>McCullough, Paige</t>
  </si>
  <si>
    <t>Brunecz, Colin</t>
  </si>
  <si>
    <t>Decker, Brandon</t>
  </si>
  <si>
    <t>Covert, Lydia</t>
  </si>
  <si>
    <t>Foster, John</t>
  </si>
  <si>
    <t>Farr, Rich</t>
  </si>
  <si>
    <t>Parson, Terry</t>
  </si>
  <si>
    <t>Blanchard, Beau</t>
  </si>
  <si>
    <t>Blanchard, Norm</t>
  </si>
  <si>
    <t>Boyer, John</t>
  </si>
  <si>
    <t>Corbran, Tom</t>
  </si>
  <si>
    <t>Daughenbaugh, Jim</t>
  </si>
  <si>
    <t>Jones, Chris</t>
  </si>
  <si>
    <t>Kahle, Ethan</t>
  </si>
  <si>
    <t>Kahle, Jim</t>
  </si>
  <si>
    <t>Rumsey, Cliff</t>
  </si>
  <si>
    <t>Snyder, Shane</t>
  </si>
  <si>
    <t>1ST 25</t>
  </si>
  <si>
    <t>1ST 50</t>
  </si>
  <si>
    <t>Mike Hanselman</t>
  </si>
  <si>
    <t>Murphy, Alexandria</t>
  </si>
  <si>
    <t>Wynn-Milner, Dyilliane</t>
  </si>
  <si>
    <t>Pearson, Scott</t>
  </si>
  <si>
    <t>Celoron</t>
  </si>
  <si>
    <t>Franklin, Reilly</t>
  </si>
  <si>
    <t>Johnson, Janice</t>
  </si>
  <si>
    <t>Sturzenbecker, Reid</t>
  </si>
  <si>
    <t>Tutmaher, Sydnie</t>
  </si>
  <si>
    <t>Eckman, Ron</t>
  </si>
  <si>
    <t xml:space="preserve">CEL </t>
  </si>
  <si>
    <t>Loren Laurito</t>
  </si>
  <si>
    <t>Branden Decker</t>
  </si>
  <si>
    <t>Mike Cluchey</t>
  </si>
  <si>
    <t>Kay, Ally</t>
  </si>
  <si>
    <t>Blanchard, Adam</t>
  </si>
  <si>
    <t>Blanchard, Bill</t>
  </si>
  <si>
    <t>Rex, Joshua</t>
  </si>
  <si>
    <t>Pearson, Selvie</t>
  </si>
  <si>
    <t>Scott Pearson</t>
  </si>
  <si>
    <t>Kristopher Badjo</t>
  </si>
  <si>
    <t>Whalen, Bonnie</t>
  </si>
  <si>
    <t>Regan, Pat</t>
  </si>
  <si>
    <t>Hammond, Toby</t>
  </si>
  <si>
    <t>Norm Blanchard</t>
  </si>
  <si>
    <t>Gern, Chuck</t>
  </si>
  <si>
    <t>Aul, Nicole</t>
  </si>
  <si>
    <t>Decker, Kirk</t>
  </si>
  <si>
    <t>pd</t>
  </si>
  <si>
    <t>Ficarra, Butch</t>
  </si>
  <si>
    <t>Ficarra, Danny</t>
  </si>
  <si>
    <t>Newell, Kevin</t>
  </si>
  <si>
    <t>Mitchell, Dylan</t>
  </si>
  <si>
    <t>Ramsey, Tanner</t>
  </si>
  <si>
    <t>Dippold, Julie</t>
  </si>
  <si>
    <t>Matt DeLong</t>
  </si>
  <si>
    <t>Evan Norton</t>
  </si>
  <si>
    <t>Baughman, Guy</t>
  </si>
  <si>
    <t>Dippold, Eric</t>
  </si>
  <si>
    <t>Eckman, Caleb</t>
  </si>
  <si>
    <t>Eckman, Dale</t>
  </si>
  <si>
    <t>Abbott, Garret</t>
  </si>
  <si>
    <t>Gawron, Marty</t>
  </si>
  <si>
    <t>Majewski, Savanna</t>
  </si>
  <si>
    <t>White, Steve</t>
  </si>
  <si>
    <t>DeLong, Jim</t>
  </si>
  <si>
    <t>Harrower, Mark</t>
  </si>
  <si>
    <t>Dale Hintermeier</t>
  </si>
  <si>
    <t>Eckman, Todd</t>
  </si>
  <si>
    <t>Jaquish, Brooke</t>
  </si>
  <si>
    <t>Chapman, Glen</t>
  </si>
  <si>
    <t>Ficarra, Ryan</t>
  </si>
  <si>
    <t>Henry, Mark</t>
  </si>
  <si>
    <t>Yokom, Sheila</t>
  </si>
  <si>
    <t>Coffin, Jim</t>
  </si>
  <si>
    <t>Eckman, Lucas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</si>
</sst>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m/d"/>
    <numFmt numFmtId="165" formatCode="0.000"/>
    <numFmt numFmtId="166" formatCode="[$$-409]#,##0.00;[Red]&quot;-&quot;[$$-409]#,##0.00"/>
  </numFmts>
  <fonts count="25">
    <font>
      <sz val="11"/>
      <color rgb="FF000000"/>
      <name val="Arial1"/>
    </font>
    <font>
      <vertAlign val="superscript"/>
      <sz val="11"/>
      <color indexed="8"/>
      <name val="Arial1"/>
    </font>
    <font>
      <sz val="12"/>
      <name val="Arial"/>
      <family val="2"/>
    </font>
    <font>
      <sz val="11"/>
      <color rgb="FF000000"/>
      <name val="Arial1"/>
    </font>
    <font>
      <b/>
      <i/>
      <sz val="16"/>
      <color rgb="FF000000"/>
      <name val="Arial1"/>
    </font>
    <font>
      <sz val="10"/>
      <color rgb="FF000000"/>
      <name val="Arial"/>
      <family val="2"/>
    </font>
    <font>
      <b/>
      <i/>
      <u/>
      <sz val="11"/>
      <color rgb="FF000000"/>
      <name val="Arial1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9"/>
      <color rgb="FF000000"/>
      <name val="Arial"/>
      <family val="2"/>
    </font>
    <font>
      <b/>
      <i/>
      <sz val="12"/>
      <color rgb="FF000000"/>
      <name val="AdLib BT"/>
    </font>
    <font>
      <b/>
      <sz val="10"/>
      <color rgb="FF000000"/>
      <name val="Arial"/>
      <family val="2"/>
    </font>
    <font>
      <sz val="12"/>
      <color rgb="FFFF0000"/>
      <name val="Arial"/>
      <family val="2"/>
    </font>
    <font>
      <sz val="12"/>
      <color rgb="FF000000"/>
      <name val="Arial1"/>
    </font>
    <font>
      <sz val="10"/>
      <color rgb="FF000000"/>
      <name val="Arial Black"/>
      <family val="2"/>
    </font>
    <font>
      <b/>
      <u/>
      <sz val="12"/>
      <color rgb="FF000000"/>
      <name val="Arial Black"/>
      <family val="2"/>
    </font>
    <font>
      <b/>
      <u/>
      <sz val="10"/>
      <color rgb="FF000000"/>
      <name val="Arial Black"/>
      <family val="2"/>
    </font>
    <font>
      <i/>
      <sz val="12"/>
      <color rgb="FF000000"/>
      <name val="Arial"/>
      <family val="2"/>
    </font>
    <font>
      <b/>
      <i/>
      <sz val="11"/>
      <color rgb="FF000000"/>
      <name val="Arial Black"/>
      <family val="2"/>
    </font>
    <font>
      <sz val="11"/>
      <color rgb="FF000000"/>
      <name val="Arial"/>
      <family val="2"/>
    </font>
    <font>
      <b/>
      <u/>
      <sz val="11"/>
      <color rgb="FF000000"/>
      <name val="Arial Black"/>
      <family val="2"/>
    </font>
    <font>
      <sz val="12"/>
      <color rgb="FF000000"/>
      <name val="AdLib BT"/>
    </font>
    <font>
      <b/>
      <i/>
      <sz val="12"/>
      <color rgb="FF000000"/>
      <name val="Arial"/>
      <family val="2"/>
    </font>
    <font>
      <b/>
      <sz val="8"/>
      <color rgb="FF000000"/>
      <name val="Arial"/>
      <family val="2"/>
    </font>
    <font>
      <b/>
      <sz val="11"/>
      <color rgb="FF000000"/>
      <name val="Arial Black"/>
      <family val="2"/>
    </font>
  </fonts>
  <fills count="8">
    <fill>
      <patternFill patternType="none"/>
    </fill>
    <fill>
      <patternFill patternType="gray125"/>
    </fill>
    <fill>
      <patternFill patternType="solid">
        <fgColor rgb="FF008000"/>
        <bgColor rgb="FF008000"/>
      </patternFill>
    </fill>
    <fill>
      <patternFill patternType="solid">
        <fgColor rgb="FFC0C0C0"/>
        <bgColor rgb="FFC0C0C0"/>
      </patternFill>
    </fill>
    <fill>
      <patternFill patternType="solid">
        <fgColor rgb="FFFFCC00"/>
        <bgColor rgb="FFFFCC0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00CC33"/>
      </patternFill>
    </fill>
    <fill>
      <patternFill patternType="solid">
        <fgColor rgb="FFFFC000"/>
        <bgColor indexed="64"/>
      </patternFill>
    </fill>
  </fills>
  <borders count="2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27">
    <xf numFmtId="0" fontId="0" fillId="0" borderId="0"/>
    <xf numFmtId="0" fontId="3" fillId="2" borderId="0" applyNumberFormat="0" applyFont="0" applyBorder="0" applyAlignment="0" applyProtection="0"/>
    <xf numFmtId="0" fontId="3" fillId="2" borderId="0" applyNumberFormat="0" applyFont="0" applyBorder="0" applyProtection="0"/>
    <xf numFmtId="0" fontId="4" fillId="0" borderId="0" applyNumberFormat="0" applyBorder="0" applyProtection="0">
      <alignment horizontal="center"/>
    </xf>
    <xf numFmtId="0" fontId="4" fillId="0" borderId="0" applyNumberFormat="0" applyBorder="0" applyProtection="0">
      <alignment horizontal="center" textRotation="90"/>
    </xf>
    <xf numFmtId="0" fontId="5" fillId="0" borderId="0" applyNumberFormat="0" applyBorder="0" applyProtection="0"/>
    <xf numFmtId="0" fontId="5" fillId="0" borderId="0" applyNumberFormat="0" applyBorder="0" applyProtection="0"/>
    <xf numFmtId="0" fontId="5" fillId="0" borderId="0" applyNumberFormat="0" applyBorder="0" applyProtection="0"/>
    <xf numFmtId="0" fontId="5" fillId="0" borderId="0" applyNumberFormat="0" applyBorder="0" applyProtection="0"/>
    <xf numFmtId="0" fontId="5" fillId="0" borderId="0" applyNumberFormat="0" applyBorder="0" applyProtection="0"/>
    <xf numFmtId="0" fontId="5" fillId="0" borderId="0" applyNumberFormat="0" applyBorder="0" applyProtection="0"/>
    <xf numFmtId="0" fontId="5" fillId="0" borderId="0" applyNumberFormat="0" applyBorder="0" applyProtection="0"/>
    <xf numFmtId="0" fontId="5" fillId="0" borderId="0" applyNumberFormat="0" applyBorder="0" applyProtection="0"/>
    <xf numFmtId="0" fontId="5" fillId="0" borderId="0" applyNumberFormat="0" applyBorder="0" applyProtection="0"/>
    <xf numFmtId="0" fontId="5" fillId="0" borderId="0" applyNumberFormat="0" applyBorder="0" applyProtection="0"/>
    <xf numFmtId="0" fontId="5" fillId="0" borderId="0" applyNumberFormat="0" applyBorder="0" applyProtection="0"/>
    <xf numFmtId="0" fontId="5" fillId="0" borderId="0" applyNumberFormat="0" applyBorder="0" applyProtection="0"/>
    <xf numFmtId="0" fontId="5" fillId="0" borderId="0" applyNumberFormat="0" applyBorder="0" applyProtection="0"/>
    <xf numFmtId="0" fontId="5" fillId="0" borderId="0" applyNumberFormat="0" applyBorder="0" applyProtection="0"/>
    <xf numFmtId="0" fontId="5" fillId="0" borderId="0" applyNumberFormat="0" applyBorder="0" applyProtection="0"/>
    <xf numFmtId="0" fontId="5" fillId="0" borderId="0" applyNumberFormat="0" applyBorder="0" applyProtection="0"/>
    <xf numFmtId="0" fontId="5" fillId="0" borderId="0" applyNumberFormat="0" applyBorder="0" applyProtection="0"/>
    <xf numFmtId="0" fontId="5" fillId="0" borderId="0" applyNumberFormat="0" applyBorder="0" applyProtection="0"/>
    <xf numFmtId="0" fontId="5" fillId="0" borderId="0" applyNumberFormat="0" applyBorder="0" applyProtection="0"/>
    <xf numFmtId="0" fontId="5" fillId="0" borderId="0" applyNumberFormat="0" applyBorder="0" applyProtection="0"/>
    <xf numFmtId="0" fontId="6" fillId="0" borderId="0" applyNumberFormat="0" applyBorder="0" applyProtection="0"/>
    <xf numFmtId="166" fontId="6" fillId="0" borderId="0" applyBorder="0" applyProtection="0"/>
  </cellStyleXfs>
  <cellXfs count="169">
    <xf numFmtId="0" fontId="0" fillId="0" borderId="0" xfId="0"/>
    <xf numFmtId="0" fontId="7" fillId="0" borderId="1" xfId="0" applyFont="1" applyBorder="1"/>
    <xf numFmtId="0" fontId="8" fillId="0" borderId="1" xfId="0" applyFont="1" applyBorder="1" applyAlignment="1">
      <alignment horizontal="center"/>
    </xf>
    <xf numFmtId="164" fontId="8" fillId="0" borderId="1" xfId="0" applyNumberFormat="1" applyFont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 shrinkToFit="1"/>
    </xf>
    <xf numFmtId="0" fontId="7" fillId="0" borderId="0" xfId="0" applyFont="1"/>
    <xf numFmtId="164" fontId="8" fillId="0" borderId="1" xfId="0" applyNumberFormat="1" applyFont="1" applyFill="1" applyBorder="1" applyAlignment="1">
      <alignment horizontal="center" vertical="top"/>
    </xf>
    <xf numFmtId="0" fontId="8" fillId="0" borderId="1" xfId="0" applyFont="1" applyBorder="1"/>
    <xf numFmtId="0" fontId="7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top"/>
    </xf>
    <xf numFmtId="0" fontId="7" fillId="0" borderId="1" xfId="0" applyFont="1" applyFill="1" applyBorder="1"/>
    <xf numFmtId="165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0" fontId="7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1" fontId="7" fillId="0" borderId="1" xfId="0" applyNumberFormat="1" applyFont="1" applyFill="1" applyBorder="1" applyAlignment="1">
      <alignment horizontal="center" vertical="top"/>
    </xf>
    <xf numFmtId="0" fontId="7" fillId="0" borderId="1" xfId="12" applyFont="1" applyFill="1" applyBorder="1" applyAlignment="1"/>
    <xf numFmtId="0" fontId="7" fillId="5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 vertical="top"/>
    </xf>
    <xf numFmtId="0" fontId="7" fillId="0" borderId="1" xfId="0" applyFont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 textRotation="90" wrapText="1" shrinkToFit="1"/>
    </xf>
    <xf numFmtId="0" fontId="11" fillId="3" borderId="2" xfId="0" applyFont="1" applyFill="1" applyBorder="1" applyAlignment="1">
      <alignment horizontal="center" vertical="center" textRotation="90" wrapText="1"/>
    </xf>
    <xf numFmtId="0" fontId="8" fillId="0" borderId="4" xfId="0" applyFont="1" applyBorder="1"/>
    <xf numFmtId="164" fontId="8" fillId="0" borderId="1" xfId="0" applyNumberFormat="1" applyFont="1" applyBorder="1" applyAlignment="1">
      <alignment horizontal="center" vertical="center"/>
    </xf>
    <xf numFmtId="164" fontId="8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13" fillId="0" borderId="0" xfId="0" applyFont="1"/>
    <xf numFmtId="0" fontId="14" fillId="0" borderId="0" xfId="0" applyFont="1"/>
    <xf numFmtId="0" fontId="15" fillId="0" borderId="0" xfId="0" applyFont="1" applyAlignment="1">
      <alignment horizontal="center"/>
    </xf>
    <xf numFmtId="0" fontId="16" fillId="0" borderId="0" xfId="0" applyFont="1"/>
    <xf numFmtId="0" fontId="5" fillId="0" borderId="0" xfId="0" applyFont="1"/>
    <xf numFmtId="0" fontId="8" fillId="0" borderId="5" xfId="0" applyFont="1" applyBorder="1" applyAlignment="1">
      <alignment horizontal="center" vertical="center"/>
    </xf>
    <xf numFmtId="165" fontId="7" fillId="0" borderId="5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/>
    </xf>
    <xf numFmtId="0" fontId="7" fillId="0" borderId="1" xfId="0" applyFont="1" applyBorder="1" applyAlignment="1">
      <alignment horizontal="left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" fontId="8" fillId="0" borderId="1" xfId="0" applyNumberFormat="1" applyFont="1" applyFill="1" applyBorder="1" applyAlignment="1">
      <alignment horizontal="center" vertical="top"/>
    </xf>
    <xf numFmtId="0" fontId="7" fillId="0" borderId="1" xfId="24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7" fillId="5" borderId="0" xfId="0" applyFont="1" applyFill="1"/>
    <xf numFmtId="0" fontId="7" fillId="0" borderId="1" xfId="0" applyFont="1" applyFill="1" applyBorder="1" applyAlignment="1" applyProtection="1">
      <alignment horizontal="center" vertical="center"/>
    </xf>
    <xf numFmtId="164" fontId="8" fillId="0" borderId="6" xfId="0" applyNumberFormat="1" applyFont="1" applyFill="1" applyBorder="1" applyAlignment="1">
      <alignment horizontal="center" vertical="top"/>
    </xf>
    <xf numFmtId="0" fontId="7" fillId="0" borderId="6" xfId="0" applyFont="1" applyFill="1" applyBorder="1" applyAlignment="1">
      <alignment horizontal="center" vertical="top"/>
    </xf>
    <xf numFmtId="0" fontId="17" fillId="0" borderId="1" xfId="0" applyFont="1" applyFill="1" applyBorder="1" applyAlignment="1">
      <alignment horizontal="left"/>
    </xf>
    <xf numFmtId="0" fontId="7" fillId="0" borderId="7" xfId="0" applyFont="1" applyBorder="1"/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Fill="1" applyBorder="1"/>
    <xf numFmtId="0" fontId="7" fillId="0" borderId="2" xfId="0" applyFont="1" applyBorder="1"/>
    <xf numFmtId="0" fontId="7" fillId="0" borderId="2" xfId="0" applyFont="1" applyBorder="1" applyAlignment="1">
      <alignment horizontal="center" vertical="top"/>
    </xf>
    <xf numFmtId="1" fontId="7" fillId="0" borderId="2" xfId="0" applyNumberFormat="1" applyFont="1" applyFill="1" applyBorder="1" applyAlignment="1">
      <alignment horizontal="center" vertical="top"/>
    </xf>
    <xf numFmtId="165" fontId="7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top"/>
    </xf>
    <xf numFmtId="0" fontId="7" fillId="6" borderId="2" xfId="0" applyFont="1" applyFill="1" applyBorder="1" applyAlignment="1">
      <alignment horizontal="center" vertical="top"/>
    </xf>
    <xf numFmtId="0" fontId="8" fillId="0" borderId="2" xfId="0" applyFont="1" applyBorder="1" applyAlignment="1">
      <alignment horizontal="center"/>
    </xf>
    <xf numFmtId="0" fontId="7" fillId="0" borderId="6" xfId="0" applyFont="1" applyBorder="1" applyAlignment="1">
      <alignment horizontal="center" vertical="top"/>
    </xf>
    <xf numFmtId="0" fontId="7" fillId="0" borderId="8" xfId="0" applyFont="1" applyBorder="1" applyAlignment="1">
      <alignment horizontal="center" vertical="top"/>
    </xf>
    <xf numFmtId="0" fontId="7" fillId="0" borderId="0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/>
    </xf>
    <xf numFmtId="0" fontId="18" fillId="0" borderId="1" xfId="0" applyFont="1" applyBorder="1" applyAlignment="1">
      <alignment horizontal="center" vertical="center"/>
    </xf>
    <xf numFmtId="0" fontId="19" fillId="0" borderId="0" xfId="0" applyFont="1"/>
    <xf numFmtId="0" fontId="19" fillId="0" borderId="0" xfId="0" applyFont="1" applyFill="1" applyBorder="1"/>
    <xf numFmtId="0" fontId="0" fillId="0" borderId="0" xfId="0" applyFont="1"/>
    <xf numFmtId="0" fontId="20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0" fontId="7" fillId="0" borderId="0" xfId="0" applyFont="1" applyBorder="1"/>
    <xf numFmtId="0" fontId="7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/>
    </xf>
    <xf numFmtId="0" fontId="7" fillId="0" borderId="8" xfId="0" applyFont="1" applyFill="1" applyBorder="1" applyAlignment="1">
      <alignment horizontal="center" vertical="top"/>
    </xf>
    <xf numFmtId="0" fontId="7" fillId="0" borderId="9" xfId="0" applyFont="1" applyBorder="1" applyAlignment="1">
      <alignment horizontal="center" vertical="center"/>
    </xf>
    <xf numFmtId="0" fontId="7" fillId="0" borderId="6" xfId="0" applyFont="1" applyFill="1" applyBorder="1" applyAlignment="1">
      <alignment horizontal="center"/>
    </xf>
    <xf numFmtId="164" fontId="8" fillId="7" borderId="1" xfId="0" applyNumberFormat="1" applyFont="1" applyFill="1" applyBorder="1" applyAlignment="1">
      <alignment horizontal="center" vertical="top"/>
    </xf>
    <xf numFmtId="164" fontId="8" fillId="0" borderId="1" xfId="0" applyNumberFormat="1" applyFont="1" applyFill="1" applyBorder="1" applyAlignment="1">
      <alignment horizontal="center" vertical="center"/>
    </xf>
    <xf numFmtId="164" fontId="8" fillId="7" borderId="1" xfId="0" applyNumberFormat="1" applyFont="1" applyFill="1" applyBorder="1" applyAlignment="1">
      <alignment horizontal="center" vertical="center"/>
    </xf>
    <xf numFmtId="164" fontId="8" fillId="7" borderId="6" xfId="0" applyNumberFormat="1" applyFont="1" applyFill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23" fillId="0" borderId="1" xfId="0" applyFont="1" applyBorder="1" applyAlignment="1">
      <alignment horizontal="center" vertical="center" textRotation="255" wrapText="1"/>
    </xf>
    <xf numFmtId="0" fontId="23" fillId="0" borderId="1" xfId="0" applyFont="1" applyBorder="1" applyAlignment="1">
      <alignment horizontal="center" vertical="center"/>
    </xf>
    <xf numFmtId="0" fontId="5" fillId="0" borderId="1" xfId="0" applyFont="1" applyBorder="1"/>
    <xf numFmtId="0" fontId="5" fillId="0" borderId="1" xfId="0" applyFont="1" applyFill="1" applyBorder="1"/>
    <xf numFmtId="0" fontId="7" fillId="0" borderId="10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21" fillId="0" borderId="10" xfId="0" applyFont="1" applyBorder="1"/>
    <xf numFmtId="0" fontId="7" fillId="0" borderId="5" xfId="0" applyFont="1" applyBorder="1" applyAlignment="1">
      <alignment horizontal="center" vertical="top"/>
    </xf>
    <xf numFmtId="0" fontId="0" fillId="0" borderId="14" xfId="0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0" xfId="0" applyFont="1" applyBorder="1"/>
    <xf numFmtId="0" fontId="0" fillId="0" borderId="14" xfId="0" applyBorder="1" applyAlignment="1">
      <alignment horizontal="center"/>
    </xf>
    <xf numFmtId="165" fontId="0" fillId="0" borderId="0" xfId="0" applyNumberFormat="1" applyFont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165" fontId="0" fillId="0" borderId="10" xfId="0" applyNumberFormat="1" applyFont="1" applyBorder="1" applyAlignment="1">
      <alignment horizontal="center" vertical="center"/>
    </xf>
    <xf numFmtId="0" fontId="13" fillId="0" borderId="10" xfId="0" applyFont="1" applyBorder="1"/>
    <xf numFmtId="1" fontId="7" fillId="0" borderId="10" xfId="0" applyNumberFormat="1" applyFont="1" applyFill="1" applyBorder="1" applyAlignment="1">
      <alignment horizontal="center" vertical="center"/>
    </xf>
    <xf numFmtId="165" fontId="7" fillId="0" borderId="10" xfId="0" applyNumberFormat="1" applyFont="1" applyFill="1" applyBorder="1" applyAlignment="1">
      <alignment horizontal="center" vertical="center"/>
    </xf>
    <xf numFmtId="0" fontId="7" fillId="0" borderId="15" xfId="0" applyFont="1" applyFill="1" applyBorder="1" applyAlignment="1">
      <alignment horizontal="center" vertical="center"/>
    </xf>
    <xf numFmtId="0" fontId="7" fillId="0" borderId="10" xfId="0" applyFont="1" applyFill="1" applyBorder="1"/>
    <xf numFmtId="0" fontId="7" fillId="6" borderId="10" xfId="0" applyFont="1" applyFill="1" applyBorder="1" applyAlignment="1">
      <alignment horizontal="center" vertical="center"/>
    </xf>
    <xf numFmtId="0" fontId="7" fillId="0" borderId="16" xfId="0" applyFont="1" applyBorder="1" applyAlignment="1">
      <alignment horizontal="left" vertical="center" wrapText="1"/>
    </xf>
    <xf numFmtId="0" fontId="7" fillId="0" borderId="16" xfId="0" applyFont="1" applyBorder="1"/>
    <xf numFmtId="0" fontId="7" fillId="0" borderId="17" xfId="0" applyFont="1" applyBorder="1" applyAlignment="1">
      <alignment horizontal="left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/>
    </xf>
    <xf numFmtId="165" fontId="7" fillId="0" borderId="11" xfId="0" applyNumberFormat="1" applyFont="1" applyFill="1" applyBorder="1" applyAlignment="1">
      <alignment horizontal="center" vertical="center"/>
    </xf>
    <xf numFmtId="0" fontId="7" fillId="0" borderId="19" xfId="0" applyFont="1" applyFill="1" applyBorder="1" applyAlignment="1">
      <alignment horizontal="center" vertical="center"/>
    </xf>
    <xf numFmtId="0" fontId="13" fillId="0" borderId="13" xfId="0" applyFont="1" applyBorder="1"/>
    <xf numFmtId="0" fontId="0" fillId="0" borderId="12" xfId="0" applyFont="1" applyBorder="1" applyAlignment="1">
      <alignment horizontal="center" vertical="center"/>
    </xf>
    <xf numFmtId="1" fontId="0" fillId="0" borderId="12" xfId="0" applyNumberFormat="1" applyFont="1" applyBorder="1" applyAlignment="1">
      <alignment horizontal="center" vertical="center"/>
    </xf>
    <xf numFmtId="165" fontId="0" fillId="0" borderId="12" xfId="0" applyNumberFormat="1" applyFont="1" applyBorder="1" applyAlignment="1">
      <alignment horizontal="center" vertical="center"/>
    </xf>
    <xf numFmtId="0" fontId="0" fillId="0" borderId="20" xfId="0" applyFont="1" applyBorder="1" applyAlignment="1">
      <alignment horizontal="center" vertical="center"/>
    </xf>
    <xf numFmtId="0" fontId="0" fillId="0" borderId="0" xfId="0" applyBorder="1"/>
    <xf numFmtId="0" fontId="0" fillId="0" borderId="21" xfId="0" applyBorder="1"/>
    <xf numFmtId="0" fontId="0" fillId="0" borderId="22" xfId="0" applyBorder="1"/>
    <xf numFmtId="0" fontId="0" fillId="0" borderId="22" xfId="0" applyBorder="1" applyAlignment="1">
      <alignment horizontal="center"/>
    </xf>
    <xf numFmtId="165" fontId="0" fillId="0" borderId="22" xfId="0" applyNumberFormat="1" applyBorder="1"/>
    <xf numFmtId="0" fontId="0" fillId="0" borderId="23" xfId="0" applyBorder="1" applyAlignment="1">
      <alignment horizontal="center"/>
    </xf>
    <xf numFmtId="0" fontId="0" fillId="0" borderId="24" xfId="0" applyBorder="1"/>
    <xf numFmtId="0" fontId="0" fillId="0" borderId="14" xfId="0" applyBorder="1"/>
    <xf numFmtId="165" fontId="0" fillId="0" borderId="14" xfId="0" applyNumberFormat="1" applyBorder="1"/>
    <xf numFmtId="0" fontId="0" fillId="0" borderId="25" xfId="0" applyBorder="1" applyAlignment="1">
      <alignment horizontal="center"/>
    </xf>
    <xf numFmtId="1" fontId="0" fillId="0" borderId="14" xfId="0" applyNumberFormat="1" applyBorder="1" applyAlignment="1">
      <alignment horizontal="center"/>
    </xf>
    <xf numFmtId="0" fontId="0" fillId="0" borderId="26" xfId="0" applyBorder="1"/>
    <xf numFmtId="0" fontId="0" fillId="0" borderId="27" xfId="0" applyBorder="1"/>
    <xf numFmtId="1" fontId="0" fillId="0" borderId="27" xfId="0" applyNumberFormat="1" applyBorder="1" applyAlignment="1">
      <alignment horizontal="center"/>
    </xf>
    <xf numFmtId="165" fontId="0" fillId="0" borderId="27" xfId="0" applyNumberFormat="1" applyBorder="1"/>
    <xf numFmtId="0" fontId="0" fillId="0" borderId="28" xfId="0" applyBorder="1" applyAlignment="1">
      <alignment horizontal="center"/>
    </xf>
    <xf numFmtId="0" fontId="0" fillId="0" borderId="22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/>
    </xf>
    <xf numFmtId="0" fontId="5" fillId="0" borderId="6" xfId="0" applyFont="1" applyBorder="1" applyAlignment="1">
      <alignment horizontal="center" vertical="center"/>
    </xf>
    <xf numFmtId="0" fontId="13" fillId="0" borderId="14" xfId="0" applyFont="1" applyBorder="1"/>
    <xf numFmtId="0" fontId="0" fillId="0" borderId="14" xfId="0" applyFont="1" applyBorder="1" applyAlignment="1">
      <alignment horizontal="center" vertical="center"/>
    </xf>
    <xf numFmtId="164" fontId="8" fillId="0" borderId="6" xfId="0" applyNumberFormat="1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7" fillId="4" borderId="14" xfId="0" applyFont="1" applyFill="1" applyBorder="1"/>
    <xf numFmtId="0" fontId="8" fillId="0" borderId="14" xfId="0" applyFont="1" applyBorder="1" applyAlignment="1">
      <alignment horizontal="center"/>
    </xf>
    <xf numFmtId="0" fontId="22" fillId="0" borderId="14" xfId="0" applyFont="1" applyFill="1" applyBorder="1" applyAlignment="1">
      <alignment vertical="center"/>
    </xf>
    <xf numFmtId="0" fontId="7" fillId="0" borderId="14" xfId="0" applyFont="1" applyFill="1" applyBorder="1" applyAlignment="1">
      <alignment vertical="center"/>
    </xf>
    <xf numFmtId="0" fontId="7" fillId="0" borderId="14" xfId="0" applyFont="1" applyBorder="1" applyAlignment="1">
      <alignment horizontal="left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4" xfId="0" applyFont="1" applyFill="1" applyBorder="1"/>
    <xf numFmtId="0" fontId="7" fillId="0" borderId="14" xfId="0" applyFont="1" applyFill="1" applyBorder="1" applyAlignment="1">
      <alignment horizontal="center"/>
    </xf>
    <xf numFmtId="0" fontId="7" fillId="0" borderId="14" xfId="0" applyFont="1" applyBorder="1"/>
    <xf numFmtId="0" fontId="7" fillId="0" borderId="14" xfId="0" applyFont="1" applyBorder="1" applyAlignment="1">
      <alignment horizontal="center"/>
    </xf>
    <xf numFmtId="0" fontId="10" fillId="0" borderId="14" xfId="0" applyFont="1" applyFill="1" applyBorder="1"/>
    <xf numFmtId="0" fontId="21" fillId="0" borderId="14" xfId="0" applyFont="1" applyFill="1" applyBorder="1"/>
    <xf numFmtId="0" fontId="12" fillId="0" borderId="14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10" fillId="0" borderId="14" xfId="0" applyFont="1" applyBorder="1"/>
    <xf numFmtId="0" fontId="21" fillId="0" borderId="14" xfId="0" applyFont="1" applyBorder="1"/>
    <xf numFmtId="0" fontId="7" fillId="0" borderId="14" xfId="0" applyFont="1" applyFill="1" applyBorder="1" applyAlignment="1">
      <alignment horizontal="center" vertical="center"/>
    </xf>
  </cellXfs>
  <cellStyles count="27">
    <cellStyle name="cf1" xfId="1"/>
    <cellStyle name="Excel_CondFormat_1_1_1" xfId="2"/>
    <cellStyle name="Heading" xfId="3"/>
    <cellStyle name="Heading1" xfId="4"/>
    <cellStyle name="Normal" xfId="0" builtinId="0" customBuiltin="1"/>
    <cellStyle name="Normal 10" xfId="5"/>
    <cellStyle name="Normal 11" xfId="6"/>
    <cellStyle name="Normal 12" xfId="7"/>
    <cellStyle name="Normal 13" xfId="8"/>
    <cellStyle name="Normal 14" xfId="9"/>
    <cellStyle name="Normal 15" xfId="10"/>
    <cellStyle name="Normal 16" xfId="11"/>
    <cellStyle name="Normal 17" xfId="12"/>
    <cellStyle name="Normal 18" xfId="13"/>
    <cellStyle name="Normal 19" xfId="14"/>
    <cellStyle name="Normal 2" xfId="15"/>
    <cellStyle name="Normal 20" xfId="16"/>
    <cellStyle name="Normal 21" xfId="17"/>
    <cellStyle name="Normal 3" xfId="18"/>
    <cellStyle name="Normal 4" xfId="19"/>
    <cellStyle name="Normal 5" xfId="20"/>
    <cellStyle name="Normal 6" xfId="21"/>
    <cellStyle name="Normal 7" xfId="22"/>
    <cellStyle name="Normal 8" xfId="23"/>
    <cellStyle name="Normal 9" xfId="24"/>
    <cellStyle name="Result" xfId="25"/>
    <cellStyle name="Result2" xfId="26"/>
  </cellStyles>
  <dxfs count="88"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rgb="FF92D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rgb="FF92D050"/>
        </patternFill>
      </fill>
    </dxf>
    <dxf>
      <fill>
        <patternFill patternType="solid">
          <fgColor rgb="FF008000"/>
          <bgColor rgb="FF008000"/>
        </patternFill>
      </fill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1"/>
        <scheme val="none"/>
      </font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thin">
          <color rgb="FF000000"/>
        </right>
        <top style="medium">
          <color indexed="64"/>
        </top>
        <bottom/>
      </border>
    </dxf>
    <dxf>
      <font>
        <b val="0"/>
      </font>
      <alignment horizontal="center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rgb="FF000000"/>
        </right>
        <top style="medium">
          <color indexed="64"/>
        </top>
        <bottom style="medium">
          <color indexed="64"/>
        </bottom>
        <vertical style="medium">
          <color indexed="64"/>
        </vertical>
        <horizontal style="medium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1"/>
        <scheme val="none"/>
      </font>
      <numFmt numFmtId="165" formatCode="0.000"/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/>
      </border>
    </dxf>
    <dxf>
      <font>
        <b val="0"/>
      </font>
      <numFmt numFmtId="165" formatCode="0.000"/>
      <alignment horizontal="center" vertical="center" textRotation="0" wrapText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 style="medium">
          <color indexed="64"/>
        </vertical>
        <horizontal style="medium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1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/>
      </border>
    </dxf>
    <dxf>
      <font>
        <b val="0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 style="medium">
          <color indexed="64"/>
        </vertical>
        <horizontal style="medium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1"/>
        <scheme val="none"/>
      </font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/>
      </border>
    </dxf>
    <dxf>
      <font>
        <b val="0"/>
      </font>
      <alignment horizontal="center" vertical="center" textRotation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 style="medium">
          <color indexed="64"/>
        </vertical>
        <horizontal style="medium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1"/>
        <scheme val="none"/>
      </font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/>
      </border>
    </dxf>
    <dxf>
      <font>
        <b val="0"/>
      </font>
      <alignment horizontal="center" vertical="center" textRotation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 style="medium">
          <color indexed="64"/>
        </vertical>
        <horizontal style="medium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1"/>
        <scheme val="none"/>
      </font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/>
      </border>
    </dxf>
    <dxf>
      <font>
        <b val="0"/>
      </font>
      <alignment horizontal="center" vertical="center" textRotation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 style="medium">
          <color indexed="64"/>
        </vertical>
        <horizontal style="medium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1"/>
        <scheme val="none"/>
      </font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/>
      </border>
    </dxf>
    <dxf>
      <font>
        <b val="0"/>
      </font>
      <alignment horizontal="center" vertical="center" textRotation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 style="medium">
          <color indexed="64"/>
        </vertical>
        <horizontal style="medium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1"/>
        <scheme val="none"/>
      </font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/>
      </border>
    </dxf>
    <dxf>
      <font>
        <b val="0"/>
      </font>
      <alignment horizontal="center" vertical="center" textRotation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 style="medium">
          <color indexed="64"/>
        </vertical>
        <horizontal style="medium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1"/>
        <scheme val="none"/>
      </font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/>
      </border>
    </dxf>
    <dxf>
      <font>
        <b val="0"/>
      </font>
      <alignment horizontal="center" vertical="center" textRotation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 style="medium">
          <color indexed="64"/>
        </vertical>
        <horizontal style="medium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1"/>
        <scheme val="none"/>
      </font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/>
      </border>
    </dxf>
    <dxf>
      <font>
        <b val="0"/>
      </font>
      <alignment horizontal="center" vertical="center" textRotation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 style="medium">
          <color indexed="64"/>
        </vertical>
        <horizontal style="medium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1"/>
        <scheme val="none"/>
      </font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/>
      </border>
    </dxf>
    <dxf>
      <font>
        <b val="0"/>
      </font>
      <alignment horizontal="center" vertical="center" textRotation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 style="medium">
          <color indexed="64"/>
        </vertical>
        <horizontal style="medium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1"/>
        <scheme val="none"/>
      </font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/>
      </border>
    </dxf>
    <dxf>
      <font>
        <b val="0"/>
      </font>
      <alignment horizontal="center" vertical="center" textRotation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 style="medium">
          <color indexed="64"/>
        </vertical>
        <horizontal style="medium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1"/>
        <scheme val="none"/>
      </font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/>
      </border>
    </dxf>
    <dxf>
      <font>
        <b val="0"/>
      </font>
      <alignment horizontal="center" vertical="center" textRotation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 style="medium">
          <color indexed="64"/>
        </vertical>
        <horizontal style="medium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1"/>
        <scheme val="none"/>
      </font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/>
      </border>
    </dxf>
    <dxf>
      <font>
        <b val="0"/>
      </font>
      <alignment horizontal="center" vertical="center" textRotation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 style="medium">
          <color indexed="64"/>
        </vertical>
        <horizontal style="medium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1"/>
        <scheme val="none"/>
      </font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/>
      </border>
    </dxf>
    <dxf>
      <font>
        <b val="0"/>
      </font>
      <alignment horizontal="center" vertical="center" textRotation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 style="medium">
          <color indexed="64"/>
        </vertical>
        <horizontal style="medium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1"/>
        <scheme val="none"/>
      </font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/>
      </border>
    </dxf>
    <dxf>
      <font>
        <b val="0"/>
      </font>
      <alignment horizontal="center" vertical="center" textRotation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 style="medium">
          <color indexed="64"/>
        </vertical>
        <horizontal style="medium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1"/>
        <scheme val="none"/>
      </font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/>
      </border>
    </dxf>
    <dxf>
      <font>
        <b val="0"/>
      </font>
      <alignment horizontal="center" vertical="center" textRotation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 style="medium">
          <color indexed="64"/>
        </vertical>
        <horizontal style="medium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1"/>
        <scheme val="none"/>
      </font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/>
      </border>
    </dxf>
    <dxf>
      <font>
        <b val="0"/>
      </font>
      <alignment horizontal="center" vertical="center" textRotation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 style="medium">
          <color indexed="64"/>
        </vertical>
        <horizontal style="medium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1"/>
        <scheme val="none"/>
      </font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/>
      </border>
    </dxf>
    <dxf>
      <font>
        <b val="0"/>
      </font>
      <alignment horizontal="center" vertical="center" textRotation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 style="medium">
          <color indexed="64"/>
        </vertical>
        <horizontal style="medium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1"/>
        <scheme val="none"/>
      </font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/>
      </border>
    </dxf>
    <dxf>
      <font>
        <b val="0"/>
      </font>
      <alignment horizontal="center" vertical="center" textRotation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 style="medium">
          <color indexed="64"/>
        </vertical>
        <horizontal style="medium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1"/>
        <scheme val="none"/>
      </font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/>
      </border>
    </dxf>
    <dxf>
      <font>
        <b val="0"/>
      </font>
      <alignment horizontal="center" vertical="center" textRotation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 style="medium">
          <color indexed="64"/>
        </vertical>
        <horizontal style="medium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1"/>
        <scheme val="none"/>
      </font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/>
      </border>
    </dxf>
    <dxf>
      <font>
        <b val="0"/>
      </font>
      <alignment horizontal="center" vertical="center" textRotation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 style="medium">
          <color indexed="64"/>
        </vertical>
        <horizontal style="medium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1"/>
        <scheme val="none"/>
      </font>
      <border diagonalUp="0" diagonalDown="0" outline="0">
        <left/>
        <right style="medium">
          <color indexed="64"/>
        </right>
        <top style="medium">
          <color indexed="64"/>
        </top>
        <bottom/>
      </border>
    </dxf>
    <dxf>
      <font>
        <b val="0"/>
        <strike val="0"/>
        <outline val="0"/>
        <shadow val="0"/>
        <u val="none"/>
        <vertAlign val="baseline"/>
        <sz val="12"/>
        <color rgb="FF000000"/>
      </font>
      <border diagonalUp="0" diagonalDown="0">
        <left/>
        <right style="medium">
          <color indexed="64"/>
        </right>
        <top style="medium">
          <color indexed="64"/>
        </top>
        <bottom style="medium">
          <color indexed="64"/>
        </bottom>
        <vertical style="medium">
          <color indexed="64"/>
        </vertical>
        <horizontal style="medium">
          <color indexed="64"/>
        </horizontal>
      </border>
    </dxf>
    <dxf>
      <fill>
        <patternFill>
          <bgColor rgb="FF92D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rgb="FF92D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scheme val="none"/>
      </font>
      <alignment horizontal="center" vertical="top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alignment horizontal="center" vertical="center" textRotation="0" wrapText="0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>
          <bgColor rgb="FF92D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border outline="0">
        <left style="thin">
          <color rgb="FF000000"/>
        </left>
      </border>
    </dxf>
    <dxf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>
          <bgColor rgb="FF92D050"/>
        </patternFill>
      </fill>
    </dxf>
    <dxf>
      <fill>
        <patternFill patternType="solid">
          <fgColor rgb="FF008000"/>
          <bgColor rgb="FF008000"/>
        </patternFill>
      </fill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>
          <bgColor rgb="FF92D050"/>
        </patternFill>
      </fill>
    </dxf>
    <dxf>
      <fill>
        <patternFill patternType="solid">
          <fgColor rgb="FF008000"/>
          <bgColor rgb="FF008000"/>
        </patternFill>
      </fill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>
          <bgColor rgb="FF92D050"/>
        </patternFill>
      </fill>
    </dxf>
    <dxf>
      <fill>
        <patternFill patternType="solid">
          <fgColor rgb="FF008000"/>
          <bgColor rgb="FF008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ables/table1.xml><?xml version="1.0" encoding="utf-8"?>
<table xmlns="http://schemas.openxmlformats.org/spreadsheetml/2006/main" id="1" name="__Anonymous_Sheet_DB__1" displayName="__Anonymous_Sheet_DB__1" ref="A6:W52" headerRowCount="0" totalsRowShown="0">
  <sortState ref="A4:W39">
    <sortCondition ref="A4:A39"/>
  </sortState>
  <tableColumns count="23">
    <tableColumn id="1" name="Column1" dataDxfId="85"/>
    <tableColumn id="2" name="Column2" dataDxfId="84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  <tableColumn id="14" name="Column14"/>
    <tableColumn id="15" name="Column15"/>
    <tableColumn id="16" name="Column16"/>
    <tableColumn id="17" name="Column17"/>
    <tableColumn id="18" name="Column18"/>
    <tableColumn id="19" name="Column19"/>
    <tableColumn id="20" name="Column20"/>
    <tableColumn id="21" name="Column21"/>
    <tableColumn id="22" name="Column22"/>
    <tableColumn id="23" name="Column23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__Anonymous_Sheet_DB__4" displayName="__Anonymous_Sheet_DB__4" ref="A5:W76" headerRowCount="0" totalsRowShown="0">
  <sortState ref="A4:W72">
    <sortCondition ref="A4:A72"/>
  </sortState>
  <tableColumns count="23">
    <tableColumn id="1" name="Column1" dataDxfId="81"/>
    <tableColumn id="2" name="Column2" dataDxfId="80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  <tableColumn id="14" name="Column14"/>
    <tableColumn id="15" name="Column15"/>
    <tableColumn id="16" name="Column16"/>
    <tableColumn id="17" name="Column17"/>
    <tableColumn id="18" name="Column18"/>
    <tableColumn id="19" name="Column19"/>
    <tableColumn id="20" name="Column20"/>
    <tableColumn id="21" name="Column21"/>
    <tableColumn id="22" name="Column22"/>
    <tableColumn id="23" name="Column23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__Anonymous_Sheet_DB__2" displayName="__Anonymous_Sheet_DB__2" ref="A5:W56" headerRowCount="0" totalsRowShown="0">
  <sortState ref="A4:W61">
    <sortCondition ref="A4:A68"/>
  </sortState>
  <tableColumns count="23">
    <tableColumn id="1" name="Column1" dataDxfId="77"/>
    <tableColumn id="2" name="Column2" dataDxfId="76"/>
    <tableColumn id="3" name="Column3" dataDxfId="75"/>
    <tableColumn id="4" name="Column4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  <tableColumn id="14" name="Column14"/>
    <tableColumn id="15" name="Column15"/>
    <tableColumn id="16" name="Column16"/>
    <tableColumn id="17" name="Column17"/>
    <tableColumn id="18" name="Column18"/>
    <tableColumn id="19" name="Column19"/>
    <tableColumn id="20" name="Column20"/>
    <tableColumn id="21" name="Column21"/>
    <tableColumn id="22" name="Column22"/>
    <tableColumn id="23" name="Column23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__Anonymous_Sheet_DB__3" displayName="__Anonymous_Sheet_DB__3" ref="A4:W46" headerRowCount="0" totalsRowShown="0">
  <sortState ref="A4:W67">
    <sortCondition ref="A4:A67"/>
  </sortState>
  <tableColumns count="23">
    <tableColumn id="1" name="Column1" dataDxfId="71"/>
    <tableColumn id="2" name="Column2" dataDxfId="70"/>
    <tableColumn id="3" name="Column3"/>
    <tableColumn id="5" name="Column5"/>
    <tableColumn id="6" name="Column6"/>
    <tableColumn id="7" name="Column7"/>
    <tableColumn id="8" name="Column8" dataDxfId="69"/>
    <tableColumn id="9" name="Column9"/>
    <tableColumn id="10" name="Column10"/>
    <tableColumn id="11" name="Column11"/>
    <tableColumn id="12" name="Column12"/>
    <tableColumn id="13" name="Column13"/>
    <tableColumn id="14" name="Column14"/>
    <tableColumn id="15" name="Column15"/>
    <tableColumn id="16" name="Column16"/>
    <tableColumn id="17" name="Column17"/>
    <tableColumn id="18" name="Column18"/>
    <tableColumn id="19" name="Column19"/>
    <tableColumn id="20" name="Column20"/>
    <tableColumn id="4" name="Column4" dataDxfId="68"/>
    <tableColumn id="21" name="Column21"/>
    <tableColumn id="22" name="Column22"/>
    <tableColumn id="23" name="Column23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5" name="__Anonymous_Sheet_DB__16" displayName="__Anonymous_Sheet_DB__16" ref="A170:Y228" headerRowCount="0" totalsRowCount="1">
  <sortState ref="A170:Y227">
    <sortCondition descending="1" ref="U170:U227"/>
  </sortState>
  <tableColumns count="25">
    <tableColumn id="1" name="Column1" dataDxfId="60" totalsRowDxfId="59"/>
    <tableColumn id="2" name="Column2" dataDxfId="58" totalsRowDxfId="57"/>
    <tableColumn id="3" name="Column3" dataDxfId="56" totalsRowDxfId="55"/>
    <tableColumn id="4" name="Column4" dataDxfId="54" totalsRowDxfId="53"/>
    <tableColumn id="5" name="Column5" dataDxfId="52" totalsRowDxfId="51"/>
    <tableColumn id="6" name="Column6" dataDxfId="50" totalsRowDxfId="49"/>
    <tableColumn id="7" name="Column7" dataDxfId="48" totalsRowDxfId="47"/>
    <tableColumn id="8" name="Column8" dataDxfId="46" totalsRowDxfId="45"/>
    <tableColumn id="9" name="Column9" dataDxfId="44" totalsRowDxfId="43"/>
    <tableColumn id="10" name="Column10" dataDxfId="42" totalsRowDxfId="41"/>
    <tableColumn id="11" name="Column11" dataDxfId="40" totalsRowDxfId="39"/>
    <tableColumn id="12" name="Column12" dataDxfId="38" totalsRowDxfId="37"/>
    <tableColumn id="13" name="Column13" dataDxfId="36" totalsRowDxfId="35"/>
    <tableColumn id="14" name="Column14" dataDxfId="34" totalsRowDxfId="33"/>
    <tableColumn id="15" name="Column15" dataDxfId="32" totalsRowDxfId="31"/>
    <tableColumn id="16" name="Column16" dataDxfId="30" totalsRowDxfId="29"/>
    <tableColumn id="17" name="Column17" dataDxfId="28" totalsRowDxfId="27"/>
    <tableColumn id="18" name="Column18" dataDxfId="26" totalsRowDxfId="25"/>
    <tableColumn id="19" name="Column19" dataDxfId="24" totalsRowDxfId="23"/>
    <tableColumn id="20" name="Column20" dataDxfId="22" totalsRowDxfId="21"/>
    <tableColumn id="21" name="Column21" dataDxfId="20" totalsRowDxfId="19"/>
    <tableColumn id="22" name="Column22" dataDxfId="18" totalsRowDxfId="17"/>
    <tableColumn id="23" name="Column23" dataDxfId="16" totalsRowDxfId="15"/>
    <tableColumn id="24" name="Column24" totalsRowDxfId="14"/>
    <tableColumn id="25" name="Column25" totalsRowDxfId="13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59"/>
  <sheetViews>
    <sheetView tabSelected="1" zoomScaleNormal="100" workbookViewId="0"/>
  </sheetViews>
  <sheetFormatPr defaultColWidth="9" defaultRowHeight="18" customHeight="1"/>
  <cols>
    <col min="1" max="1" width="23.69921875" style="160" customWidth="1"/>
    <col min="2" max="2" width="6.19921875" style="161" customWidth="1"/>
    <col min="3" max="3" width="5.19921875" style="67" customWidth="1"/>
    <col min="4" max="4" width="5.19921875" style="21" customWidth="1"/>
    <col min="5" max="5" width="5.19921875" style="11" customWidth="1"/>
    <col min="6" max="20" width="5.19921875" style="21" customWidth="1"/>
    <col min="21" max="21" width="5.19921875" style="1" customWidth="1"/>
    <col min="22" max="22" width="8.09765625" style="22" customWidth="1"/>
    <col min="23" max="23" width="5.19921875" style="2" customWidth="1"/>
    <col min="24" max="24" width="5.19921875" style="1" hidden="1" customWidth="1"/>
    <col min="25" max="26" width="5.19921875" style="93" hidden="1" customWidth="1"/>
    <col min="27" max="27" width="5.19921875" style="1" hidden="1" customWidth="1"/>
    <col min="28" max="28" width="8.3984375" style="1" hidden="1" customWidth="1"/>
    <col min="29" max="29" width="8.5" style="1" hidden="1" customWidth="1"/>
    <col min="30" max="31" width="8.5" customWidth="1"/>
    <col min="32" max="256" width="8.5" style="1" customWidth="1"/>
    <col min="257" max="1024" width="10.69921875" style="1" customWidth="1"/>
    <col min="1025" max="1025" width="9" style="1" customWidth="1"/>
    <col min="1026" max="16384" width="9" style="1"/>
  </cols>
  <sheetData>
    <row r="1" spans="1:31" s="55" customFormat="1" ht="72.75" customHeight="1">
      <c r="A1" s="102" t="s">
        <v>206</v>
      </c>
      <c r="B1" s="151" t="s">
        <v>0</v>
      </c>
      <c r="C1" s="150">
        <v>42852</v>
      </c>
      <c r="D1" s="26">
        <v>42859</v>
      </c>
      <c r="E1" s="26">
        <v>42866</v>
      </c>
      <c r="F1" s="26">
        <v>42873</v>
      </c>
      <c r="G1" s="26">
        <v>42880</v>
      </c>
      <c r="H1" s="26">
        <v>42887</v>
      </c>
      <c r="I1" s="26">
        <v>42894</v>
      </c>
      <c r="J1" s="26">
        <v>42901</v>
      </c>
      <c r="K1" s="26">
        <v>42908</v>
      </c>
      <c r="L1" s="26">
        <v>42915</v>
      </c>
      <c r="M1" s="26">
        <v>42922</v>
      </c>
      <c r="N1" s="26">
        <v>42929</v>
      </c>
      <c r="O1" s="26">
        <v>42936</v>
      </c>
      <c r="P1" s="26">
        <v>42943</v>
      </c>
      <c r="Q1" s="26">
        <v>42950</v>
      </c>
      <c r="R1" s="26">
        <v>42957</v>
      </c>
      <c r="S1" s="26">
        <v>42964</v>
      </c>
      <c r="T1" s="26">
        <v>42971</v>
      </c>
      <c r="U1" s="91" t="s">
        <v>1</v>
      </c>
      <c r="V1" s="92" t="s">
        <v>2</v>
      </c>
      <c r="W1" s="56"/>
      <c r="X1" s="23" t="s">
        <v>3</v>
      </c>
      <c r="Y1" s="23" t="s">
        <v>213</v>
      </c>
      <c r="Z1" s="23" t="s">
        <v>215</v>
      </c>
      <c r="AA1" s="24" t="s">
        <v>4</v>
      </c>
      <c r="AB1" s="5" t="s">
        <v>5</v>
      </c>
      <c r="AC1" s="6" t="s">
        <v>6</v>
      </c>
      <c r="AD1" s="28"/>
      <c r="AE1" s="28"/>
    </row>
    <row r="2" spans="1:31" ht="18" customHeight="1">
      <c r="A2" s="152" t="s">
        <v>7</v>
      </c>
      <c r="B2" s="153"/>
      <c r="C2" s="51" t="s">
        <v>8</v>
      </c>
      <c r="D2" s="86" t="s">
        <v>8</v>
      </c>
      <c r="E2" s="86" t="s">
        <v>9</v>
      </c>
      <c r="F2" s="8" t="s">
        <v>9</v>
      </c>
      <c r="G2" s="86" t="s">
        <v>10</v>
      </c>
      <c r="H2" s="8" t="s">
        <v>10</v>
      </c>
      <c r="I2" s="8" t="s">
        <v>8</v>
      </c>
      <c r="J2" s="86" t="s">
        <v>8</v>
      </c>
      <c r="K2" s="86" t="s">
        <v>9</v>
      </c>
      <c r="L2" s="8" t="s">
        <v>9</v>
      </c>
      <c r="M2" s="86" t="s">
        <v>10</v>
      </c>
      <c r="N2" s="8" t="s">
        <v>10</v>
      </c>
      <c r="O2" s="8" t="s">
        <v>8</v>
      </c>
      <c r="P2" s="86" t="s">
        <v>8</v>
      </c>
      <c r="Q2" s="86" t="s">
        <v>9</v>
      </c>
      <c r="R2" s="8" t="s">
        <v>9</v>
      </c>
      <c r="S2" s="86" t="s">
        <v>10</v>
      </c>
      <c r="T2" s="8" t="s">
        <v>10</v>
      </c>
      <c r="U2" s="9"/>
      <c r="V2" s="4"/>
    </row>
    <row r="3" spans="1:31" s="12" customFormat="1" ht="18" customHeight="1">
      <c r="A3" s="154" t="s">
        <v>11</v>
      </c>
      <c r="B3" s="151"/>
      <c r="C3" s="52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V3" s="13"/>
      <c r="W3" s="14"/>
      <c r="Y3" s="94"/>
      <c r="Z3" s="94"/>
      <c r="AD3"/>
      <c r="AE3"/>
    </row>
    <row r="4" spans="1:31" s="12" customFormat="1" ht="18" customHeight="1">
      <c r="A4" s="155" t="s">
        <v>202</v>
      </c>
      <c r="B4" s="102"/>
      <c r="C4" s="52"/>
      <c r="D4" s="11"/>
      <c r="E4" s="11"/>
      <c r="F4" s="11"/>
      <c r="G4" s="11">
        <v>35</v>
      </c>
      <c r="H4" s="11"/>
      <c r="I4" s="11"/>
      <c r="J4" s="11"/>
      <c r="K4" s="11"/>
      <c r="L4" s="11"/>
      <c r="M4" s="11">
        <v>44</v>
      </c>
      <c r="N4" s="11"/>
      <c r="O4" s="11"/>
      <c r="P4" s="11"/>
      <c r="Q4" s="11"/>
      <c r="R4" s="11">
        <v>46</v>
      </c>
      <c r="S4" s="11"/>
      <c r="T4" s="11"/>
      <c r="U4" s="18">
        <f>COUNT(C4:T4)</f>
        <v>3</v>
      </c>
      <c r="V4" s="13">
        <f>AVERAGE(C4:T4)*2</f>
        <v>83.333333333333329</v>
      </c>
      <c r="W4" s="14" t="s">
        <v>12</v>
      </c>
      <c r="Y4" s="94"/>
      <c r="Z4" s="94"/>
      <c r="AD4"/>
      <c r="AE4"/>
    </row>
    <row r="5" spans="1:31" s="12" customFormat="1" ht="18" customHeight="1">
      <c r="A5" s="155" t="s">
        <v>278</v>
      </c>
      <c r="B5" s="102" t="s">
        <v>19</v>
      </c>
      <c r="C5" s="52"/>
      <c r="D5" s="11"/>
      <c r="E5" s="11"/>
      <c r="F5" s="11"/>
      <c r="G5" s="11"/>
      <c r="H5" s="11"/>
      <c r="I5" s="11"/>
      <c r="J5" s="11"/>
      <c r="K5" s="11"/>
      <c r="L5" s="11"/>
      <c r="M5" s="11">
        <v>46</v>
      </c>
      <c r="N5" s="11"/>
      <c r="O5" s="11">
        <v>46</v>
      </c>
      <c r="P5" s="11"/>
      <c r="Q5" s="11"/>
      <c r="R5" s="11"/>
      <c r="S5" s="11"/>
      <c r="T5" s="11"/>
      <c r="U5" s="18">
        <f>COUNT(C5:T5)</f>
        <v>2</v>
      </c>
      <c r="V5" s="13">
        <f>AVERAGE(C5:T5)*2</f>
        <v>92</v>
      </c>
      <c r="W5" s="14" t="s">
        <v>12</v>
      </c>
      <c r="Y5" s="94"/>
      <c r="Z5" s="94"/>
      <c r="AD5"/>
      <c r="AE5"/>
    </row>
    <row r="6" spans="1:31" s="12" customFormat="1" ht="17.100000000000001" customHeight="1">
      <c r="A6" s="156" t="s">
        <v>14</v>
      </c>
      <c r="B6" s="157" t="s">
        <v>19</v>
      </c>
      <c r="C6" s="52"/>
      <c r="D6" s="11"/>
      <c r="E6" s="10"/>
      <c r="F6" s="10">
        <v>43</v>
      </c>
      <c r="G6" s="10"/>
      <c r="H6" s="10"/>
      <c r="I6" s="10">
        <v>41</v>
      </c>
      <c r="J6" s="17"/>
      <c r="K6" s="17"/>
      <c r="L6" s="17"/>
      <c r="M6" s="17"/>
      <c r="N6" s="17"/>
      <c r="O6" s="17"/>
      <c r="P6" s="17"/>
      <c r="Q6" s="11"/>
      <c r="R6" s="11"/>
      <c r="S6" s="11"/>
      <c r="T6" s="11"/>
      <c r="U6" s="18">
        <f t="shared" ref="U6:U51" si="0">COUNT(C6:T6)</f>
        <v>2</v>
      </c>
      <c r="V6" s="13">
        <f t="shared" ref="V6:V50" si="1">AVERAGE(C6:T6)*2</f>
        <v>84</v>
      </c>
      <c r="W6" s="14" t="s">
        <v>12</v>
      </c>
      <c r="X6" s="19"/>
      <c r="Y6" s="94"/>
      <c r="Z6" s="94"/>
      <c r="AD6"/>
      <c r="AE6"/>
    </row>
    <row r="7" spans="1:31" s="12" customFormat="1" ht="17.100000000000001" customHeight="1">
      <c r="A7" s="156" t="s">
        <v>169</v>
      </c>
      <c r="B7" s="157"/>
      <c r="C7" s="52"/>
      <c r="D7" s="11"/>
      <c r="E7" s="10">
        <v>49</v>
      </c>
      <c r="F7" s="10"/>
      <c r="G7" s="10"/>
      <c r="H7" s="10"/>
      <c r="I7" s="10"/>
      <c r="J7" s="17"/>
      <c r="K7" s="17"/>
      <c r="L7" s="17"/>
      <c r="M7" s="17"/>
      <c r="N7" s="17"/>
      <c r="O7" s="17"/>
      <c r="P7" s="17"/>
      <c r="Q7" s="11"/>
      <c r="R7" s="11"/>
      <c r="S7" s="11"/>
      <c r="T7" s="11"/>
      <c r="U7" s="18">
        <f t="shared" ref="U7" si="2">COUNT(C7:T7)</f>
        <v>1</v>
      </c>
      <c r="V7" s="13">
        <f t="shared" ref="V7" si="3">AVERAGE(C7:T7)*2</f>
        <v>98</v>
      </c>
      <c r="W7" s="14" t="s">
        <v>12</v>
      </c>
      <c r="X7" s="19"/>
      <c r="Y7" s="94"/>
      <c r="Z7" s="94"/>
      <c r="AD7"/>
      <c r="AE7"/>
    </row>
    <row r="8" spans="1:31" s="12" customFormat="1" ht="17.100000000000001" customHeight="1">
      <c r="A8" s="156" t="s">
        <v>295</v>
      </c>
      <c r="B8" s="157"/>
      <c r="C8" s="52"/>
      <c r="D8" s="11"/>
      <c r="E8" s="10"/>
      <c r="F8" s="10"/>
      <c r="G8" s="10"/>
      <c r="H8" s="10"/>
      <c r="I8" s="10"/>
      <c r="J8" s="17"/>
      <c r="K8" s="17"/>
      <c r="L8" s="17"/>
      <c r="M8" s="17"/>
      <c r="N8" s="17"/>
      <c r="O8" s="17"/>
      <c r="P8" s="17"/>
      <c r="Q8" s="11"/>
      <c r="R8" s="11">
        <v>28</v>
      </c>
      <c r="S8" s="11"/>
      <c r="T8" s="11"/>
      <c r="U8" s="18">
        <f t="shared" ref="U8" si="4">COUNT(C8:T8)</f>
        <v>1</v>
      </c>
      <c r="V8" s="13">
        <f t="shared" ref="V8" si="5">AVERAGE(C8:T8)*2</f>
        <v>56</v>
      </c>
      <c r="W8" s="14" t="s">
        <v>12</v>
      </c>
      <c r="X8" s="19"/>
      <c r="Y8" s="94"/>
      <c r="Z8" s="94"/>
      <c r="AD8"/>
      <c r="AE8"/>
    </row>
    <row r="9" spans="1:31" s="12" customFormat="1" ht="17.100000000000001" customHeight="1">
      <c r="A9" s="156" t="s">
        <v>17</v>
      </c>
      <c r="B9" s="157" t="s">
        <v>15</v>
      </c>
      <c r="C9" s="82"/>
      <c r="D9" s="20">
        <v>46</v>
      </c>
      <c r="E9" s="17">
        <v>47</v>
      </c>
      <c r="F9" s="17">
        <v>45</v>
      </c>
      <c r="G9" s="17">
        <v>47</v>
      </c>
      <c r="H9" s="17">
        <v>48</v>
      </c>
      <c r="I9" s="17">
        <v>45</v>
      </c>
      <c r="J9" s="17">
        <v>49</v>
      </c>
      <c r="K9" s="17">
        <v>44</v>
      </c>
      <c r="L9" s="17"/>
      <c r="M9" s="17">
        <v>49</v>
      </c>
      <c r="N9" s="17">
        <v>44</v>
      </c>
      <c r="O9" s="17"/>
      <c r="P9" s="11">
        <v>48</v>
      </c>
      <c r="Q9" s="11">
        <v>46</v>
      </c>
      <c r="R9" s="11">
        <v>48</v>
      </c>
      <c r="S9" s="11">
        <v>45</v>
      </c>
      <c r="T9" s="11">
        <v>48</v>
      </c>
      <c r="U9" s="18">
        <f t="shared" si="0"/>
        <v>15</v>
      </c>
      <c r="V9" s="13">
        <f t="shared" si="1"/>
        <v>93.2</v>
      </c>
      <c r="W9" s="14" t="s">
        <v>12</v>
      </c>
      <c r="X9" s="19"/>
      <c r="Y9" s="94"/>
      <c r="Z9" s="94"/>
      <c r="AD9"/>
      <c r="AE9"/>
    </row>
    <row r="10" spans="1:31" s="12" customFormat="1" ht="17.100000000000001" customHeight="1">
      <c r="A10" s="156" t="s">
        <v>194</v>
      </c>
      <c r="B10" s="157"/>
      <c r="C10" s="82"/>
      <c r="D10" s="20"/>
      <c r="E10" s="17"/>
      <c r="F10" s="17"/>
      <c r="G10" s="17"/>
      <c r="H10" s="17">
        <v>42</v>
      </c>
      <c r="I10" s="17"/>
      <c r="J10" s="17"/>
      <c r="K10" s="17"/>
      <c r="L10" s="17"/>
      <c r="M10" s="17"/>
      <c r="N10" s="17"/>
      <c r="O10" s="17"/>
      <c r="P10" s="11">
        <v>34</v>
      </c>
      <c r="Q10" s="11"/>
      <c r="R10" s="11"/>
      <c r="S10" s="11"/>
      <c r="T10" s="11"/>
      <c r="U10" s="18">
        <f t="shared" si="0"/>
        <v>2</v>
      </c>
      <c r="V10" s="13">
        <f t="shared" ref="V10:V20" si="6">AVERAGE(C10:T10)*2</f>
        <v>76</v>
      </c>
      <c r="W10" s="14" t="s">
        <v>12</v>
      </c>
      <c r="X10" s="19"/>
      <c r="Y10" s="94"/>
      <c r="Z10" s="94"/>
      <c r="AD10"/>
      <c r="AE10"/>
    </row>
    <row r="11" spans="1:31" s="12" customFormat="1" ht="17.100000000000001" customHeight="1">
      <c r="A11" s="156" t="s">
        <v>176</v>
      </c>
      <c r="B11" s="157"/>
      <c r="C11" s="82">
        <v>38</v>
      </c>
      <c r="D11" s="20">
        <v>41</v>
      </c>
      <c r="E11" s="17">
        <v>35</v>
      </c>
      <c r="F11" s="17">
        <v>39</v>
      </c>
      <c r="G11" s="17">
        <v>43</v>
      </c>
      <c r="H11" s="17">
        <v>43</v>
      </c>
      <c r="I11" s="17">
        <v>45</v>
      </c>
      <c r="J11" s="17">
        <v>41</v>
      </c>
      <c r="K11" s="17">
        <v>46</v>
      </c>
      <c r="L11" s="17">
        <v>50</v>
      </c>
      <c r="M11" s="17">
        <v>48</v>
      </c>
      <c r="N11" s="17">
        <v>43</v>
      </c>
      <c r="O11" s="17">
        <v>44</v>
      </c>
      <c r="P11" s="11">
        <v>47</v>
      </c>
      <c r="Q11" s="11">
        <v>49</v>
      </c>
      <c r="R11" s="11">
        <v>45</v>
      </c>
      <c r="S11" s="11">
        <v>42</v>
      </c>
      <c r="T11" s="11">
        <v>49</v>
      </c>
      <c r="U11" s="18">
        <f t="shared" si="0"/>
        <v>18</v>
      </c>
      <c r="V11" s="13">
        <f t="shared" si="6"/>
        <v>87.555555555555557</v>
      </c>
      <c r="W11" s="14" t="s">
        <v>12</v>
      </c>
      <c r="X11" s="19"/>
      <c r="Y11" s="94"/>
      <c r="Z11" s="94"/>
      <c r="AD11"/>
      <c r="AE11"/>
    </row>
    <row r="12" spans="1:31" s="12" customFormat="1" ht="17.100000000000001" customHeight="1">
      <c r="A12" s="156" t="s">
        <v>279</v>
      </c>
      <c r="B12" s="157"/>
      <c r="C12" s="82"/>
      <c r="D12" s="20"/>
      <c r="E12" s="17"/>
      <c r="F12" s="17"/>
      <c r="G12" s="17"/>
      <c r="H12" s="17"/>
      <c r="I12" s="17"/>
      <c r="J12" s="17"/>
      <c r="K12" s="17"/>
      <c r="L12" s="17"/>
      <c r="M12" s="17">
        <v>41</v>
      </c>
      <c r="N12" s="17"/>
      <c r="O12" s="17"/>
      <c r="P12" s="11"/>
      <c r="Q12" s="11"/>
      <c r="R12" s="11"/>
      <c r="S12" s="11"/>
      <c r="T12" s="11"/>
      <c r="U12" s="18">
        <f t="shared" ref="U12" si="7">COUNT(C12:T12)</f>
        <v>1</v>
      </c>
      <c r="V12" s="13">
        <f t="shared" ref="V12" si="8">AVERAGE(C12:T12)*2</f>
        <v>82</v>
      </c>
      <c r="W12" s="14" t="s">
        <v>12</v>
      </c>
      <c r="X12" s="19"/>
      <c r="Y12" s="94"/>
      <c r="Z12" s="94"/>
      <c r="AD12"/>
      <c r="AE12"/>
    </row>
    <row r="13" spans="1:31" s="12" customFormat="1" ht="17.100000000000001" customHeight="1">
      <c r="A13" s="156" t="s">
        <v>275</v>
      </c>
      <c r="B13" s="157" t="s">
        <v>24</v>
      </c>
      <c r="C13" s="82"/>
      <c r="D13" s="20"/>
      <c r="E13" s="17"/>
      <c r="F13" s="17"/>
      <c r="G13" s="17"/>
      <c r="H13" s="17"/>
      <c r="I13" s="17"/>
      <c r="J13" s="17"/>
      <c r="K13" s="17"/>
      <c r="L13" s="17">
        <v>32</v>
      </c>
      <c r="M13" s="17">
        <v>38</v>
      </c>
      <c r="N13" s="17"/>
      <c r="O13" s="17"/>
      <c r="P13" s="11"/>
      <c r="Q13" s="11"/>
      <c r="R13" s="11"/>
      <c r="S13" s="11"/>
      <c r="T13" s="11"/>
      <c r="U13" s="18">
        <f t="shared" ref="U13" si="9">COUNT(C13:T13)</f>
        <v>2</v>
      </c>
      <c r="V13" s="13">
        <f t="shared" si="6"/>
        <v>70</v>
      </c>
      <c r="W13" s="14" t="s">
        <v>12</v>
      </c>
      <c r="X13" s="19"/>
      <c r="Y13" s="94"/>
      <c r="Z13" s="94"/>
      <c r="AD13"/>
      <c r="AE13"/>
    </row>
    <row r="14" spans="1:31" s="12" customFormat="1" ht="17.100000000000001" customHeight="1">
      <c r="A14" s="156" t="s">
        <v>280</v>
      </c>
      <c r="B14" s="157"/>
      <c r="C14" s="82"/>
      <c r="D14" s="20"/>
      <c r="E14" s="17"/>
      <c r="F14" s="17"/>
      <c r="G14" s="17"/>
      <c r="H14" s="17"/>
      <c r="I14" s="17"/>
      <c r="J14" s="17"/>
      <c r="K14" s="17"/>
      <c r="L14" s="17"/>
      <c r="M14" s="17"/>
      <c r="N14" s="17">
        <v>39</v>
      </c>
      <c r="O14" s="17"/>
      <c r="P14" s="11"/>
      <c r="Q14" s="11"/>
      <c r="R14" s="11"/>
      <c r="S14" s="11"/>
      <c r="T14" s="11"/>
      <c r="U14" s="18">
        <f t="shared" ref="U14:U17" si="10">COUNT(C14:T14)</f>
        <v>1</v>
      </c>
      <c r="V14" s="13">
        <f t="shared" ref="V14:V17" si="11">AVERAGE(C14:T14)*2</f>
        <v>78</v>
      </c>
      <c r="W14" s="14" t="s">
        <v>12</v>
      </c>
      <c r="X14" s="19"/>
      <c r="Y14" s="94"/>
      <c r="Z14" s="94"/>
      <c r="AD14"/>
      <c r="AE14"/>
    </row>
    <row r="15" spans="1:31" s="12" customFormat="1" ht="17.100000000000001" customHeight="1">
      <c r="A15" s="156" t="s">
        <v>281</v>
      </c>
      <c r="B15" s="157"/>
      <c r="C15" s="82"/>
      <c r="D15" s="20"/>
      <c r="E15" s="17"/>
      <c r="F15" s="17"/>
      <c r="G15" s="17"/>
      <c r="H15" s="17"/>
      <c r="I15" s="17"/>
      <c r="J15" s="17"/>
      <c r="K15" s="17"/>
      <c r="L15" s="17"/>
      <c r="M15" s="17"/>
      <c r="N15" s="17">
        <v>39</v>
      </c>
      <c r="O15" s="17">
        <v>33</v>
      </c>
      <c r="P15" s="11">
        <v>40</v>
      </c>
      <c r="Q15" s="11"/>
      <c r="R15" s="11">
        <v>36</v>
      </c>
      <c r="S15" s="11">
        <v>45</v>
      </c>
      <c r="T15" s="11">
        <v>31</v>
      </c>
      <c r="U15" s="18">
        <f t="shared" si="10"/>
        <v>6</v>
      </c>
      <c r="V15" s="13">
        <f t="shared" si="11"/>
        <v>74.666666666666671</v>
      </c>
      <c r="W15" s="14" t="s">
        <v>12</v>
      </c>
      <c r="X15" s="19"/>
      <c r="Y15" s="94"/>
      <c r="Z15" s="94"/>
      <c r="AD15"/>
      <c r="AE15"/>
    </row>
    <row r="16" spans="1:31" s="12" customFormat="1" ht="17.100000000000001" customHeight="1">
      <c r="A16" s="156" t="s">
        <v>296</v>
      </c>
      <c r="B16" s="157" t="s">
        <v>189</v>
      </c>
      <c r="C16" s="82"/>
      <c r="D16" s="20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1"/>
      <c r="Q16" s="11"/>
      <c r="R16" s="11"/>
      <c r="S16" s="11"/>
      <c r="T16" s="11">
        <v>22</v>
      </c>
      <c r="U16" s="18">
        <f t="shared" ref="U16" si="12">COUNT(C16:T16)</f>
        <v>1</v>
      </c>
      <c r="V16" s="13">
        <f t="shared" ref="V16" si="13">AVERAGE(C16:T16)*2</f>
        <v>44</v>
      </c>
      <c r="W16" s="14" t="s">
        <v>12</v>
      </c>
      <c r="X16" s="19"/>
      <c r="Y16" s="94"/>
      <c r="Z16" s="94"/>
      <c r="AD16"/>
      <c r="AE16"/>
    </row>
    <row r="17" spans="1:31" s="12" customFormat="1" ht="17.100000000000001" customHeight="1">
      <c r="A17" s="156" t="s">
        <v>250</v>
      </c>
      <c r="B17" s="157"/>
      <c r="C17" s="82"/>
      <c r="D17" s="20"/>
      <c r="E17" s="17"/>
      <c r="F17" s="17">
        <v>43</v>
      </c>
      <c r="G17" s="17">
        <v>39</v>
      </c>
      <c r="H17" s="17">
        <v>42</v>
      </c>
      <c r="I17" s="17">
        <v>42</v>
      </c>
      <c r="J17" s="17"/>
      <c r="K17" s="17"/>
      <c r="L17" s="17">
        <v>47</v>
      </c>
      <c r="M17" s="17">
        <v>42</v>
      </c>
      <c r="N17" s="17">
        <v>47</v>
      </c>
      <c r="O17" s="17">
        <v>44</v>
      </c>
      <c r="P17" s="11">
        <v>42</v>
      </c>
      <c r="Q17" s="11">
        <v>45</v>
      </c>
      <c r="R17" s="11">
        <v>35</v>
      </c>
      <c r="S17" s="11">
        <v>40</v>
      </c>
      <c r="T17" s="11">
        <v>42</v>
      </c>
      <c r="U17" s="18">
        <f t="shared" si="10"/>
        <v>13</v>
      </c>
      <c r="V17" s="13">
        <f t="shared" si="11"/>
        <v>84.615384615384613</v>
      </c>
      <c r="W17" s="14" t="s">
        <v>12</v>
      </c>
      <c r="X17" s="19"/>
      <c r="Y17" s="94"/>
      <c r="Z17" s="94"/>
      <c r="AD17"/>
      <c r="AE17"/>
    </row>
    <row r="18" spans="1:31" s="12" customFormat="1" ht="17.100000000000001" customHeight="1">
      <c r="A18" s="156" t="s">
        <v>289</v>
      </c>
      <c r="B18" s="157"/>
      <c r="C18" s="82"/>
      <c r="D18" s="20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1"/>
      <c r="Q18" s="11">
        <v>39</v>
      </c>
      <c r="R18" s="11">
        <v>40</v>
      </c>
      <c r="S18" s="11">
        <v>35</v>
      </c>
      <c r="T18" s="11">
        <v>31</v>
      </c>
      <c r="U18" s="18">
        <f t="shared" ref="U18" si="14">COUNT(C18:T18)</f>
        <v>4</v>
      </c>
      <c r="V18" s="13">
        <f t="shared" ref="V18" si="15">AVERAGE(C18:T18)*2</f>
        <v>72.5</v>
      </c>
      <c r="W18" s="14" t="s">
        <v>12</v>
      </c>
      <c r="X18" s="19"/>
      <c r="Y18" s="94"/>
      <c r="Z18" s="94"/>
      <c r="AD18"/>
      <c r="AE18"/>
    </row>
    <row r="19" spans="1:31" s="12" customFormat="1" ht="17.100000000000001" customHeight="1">
      <c r="A19" s="156" t="s">
        <v>135</v>
      </c>
      <c r="B19" s="157" t="s">
        <v>159</v>
      </c>
      <c r="C19" s="52">
        <v>48</v>
      </c>
      <c r="D19" s="11">
        <v>44</v>
      </c>
      <c r="E19" s="10">
        <v>49</v>
      </c>
      <c r="F19" s="10"/>
      <c r="G19" s="10">
        <v>42</v>
      </c>
      <c r="H19" s="10">
        <v>48</v>
      </c>
      <c r="I19" s="10">
        <v>50</v>
      </c>
      <c r="J19" s="17">
        <v>47</v>
      </c>
      <c r="K19" s="17">
        <v>49</v>
      </c>
      <c r="L19" s="17">
        <v>41</v>
      </c>
      <c r="M19" s="17">
        <v>46</v>
      </c>
      <c r="N19" s="17">
        <v>50</v>
      </c>
      <c r="O19" s="17">
        <v>47</v>
      </c>
      <c r="P19" s="17">
        <v>47</v>
      </c>
      <c r="Q19" s="11">
        <v>50</v>
      </c>
      <c r="R19" s="11">
        <v>49</v>
      </c>
      <c r="S19" s="11"/>
      <c r="T19" s="11">
        <v>49</v>
      </c>
      <c r="U19" s="18">
        <f t="shared" si="0"/>
        <v>16</v>
      </c>
      <c r="V19" s="13">
        <f t="shared" si="6"/>
        <v>94.5</v>
      </c>
      <c r="W19" s="14" t="s">
        <v>12</v>
      </c>
      <c r="X19" s="19"/>
      <c r="Y19" s="94"/>
      <c r="Z19" s="94"/>
      <c r="AD19"/>
      <c r="AE19"/>
    </row>
    <row r="20" spans="1:31" s="12" customFormat="1" ht="17.100000000000001" customHeight="1">
      <c r="A20" s="156" t="s">
        <v>136</v>
      </c>
      <c r="B20" s="157"/>
      <c r="C20" s="52">
        <v>35</v>
      </c>
      <c r="D20" s="11">
        <v>41</v>
      </c>
      <c r="E20" s="10"/>
      <c r="F20" s="10"/>
      <c r="G20" s="10"/>
      <c r="H20" s="10"/>
      <c r="I20" s="10"/>
      <c r="J20" s="17"/>
      <c r="K20" s="17"/>
      <c r="L20" s="17"/>
      <c r="M20" s="17"/>
      <c r="N20" s="17"/>
      <c r="O20" s="17"/>
      <c r="P20" s="17"/>
      <c r="Q20" s="11"/>
      <c r="R20" s="11"/>
      <c r="S20" s="11"/>
      <c r="T20" s="11"/>
      <c r="U20" s="18">
        <f t="shared" si="0"/>
        <v>2</v>
      </c>
      <c r="V20" s="13">
        <f t="shared" si="6"/>
        <v>76</v>
      </c>
      <c r="W20" s="14" t="s">
        <v>12</v>
      </c>
      <c r="X20" s="19"/>
      <c r="Y20" s="94"/>
      <c r="Z20" s="94"/>
      <c r="AD20"/>
      <c r="AE20"/>
    </row>
    <row r="21" spans="1:31" s="12" customFormat="1" ht="17.100000000000001" customHeight="1">
      <c r="A21" s="156" t="s">
        <v>18</v>
      </c>
      <c r="B21" s="157" t="s">
        <v>19</v>
      </c>
      <c r="C21" s="85"/>
      <c r="D21" s="10"/>
      <c r="E21" s="10">
        <v>38</v>
      </c>
      <c r="F21" s="10">
        <v>40</v>
      </c>
      <c r="G21" s="10"/>
      <c r="H21" s="10"/>
      <c r="I21" s="10"/>
      <c r="J21" s="17"/>
      <c r="K21" s="17"/>
      <c r="L21" s="17">
        <v>30</v>
      </c>
      <c r="M21" s="17">
        <v>38</v>
      </c>
      <c r="N21" s="17"/>
      <c r="O21" s="17">
        <v>43</v>
      </c>
      <c r="P21" s="17">
        <v>44</v>
      </c>
      <c r="Q21" s="11">
        <v>43</v>
      </c>
      <c r="R21" s="11"/>
      <c r="S21" s="11">
        <v>37</v>
      </c>
      <c r="T21" s="11">
        <v>28</v>
      </c>
      <c r="U21" s="18">
        <f t="shared" si="0"/>
        <v>9</v>
      </c>
      <c r="V21" s="13">
        <f t="shared" si="1"/>
        <v>75.777777777777771</v>
      </c>
      <c r="W21" s="14" t="s">
        <v>12</v>
      </c>
      <c r="Y21" s="94"/>
      <c r="Z21" s="94"/>
      <c r="AD21"/>
      <c r="AE21"/>
    </row>
    <row r="22" spans="1:31" s="12" customFormat="1" ht="17.100000000000001" customHeight="1">
      <c r="A22" s="156" t="s">
        <v>266</v>
      </c>
      <c r="B22" s="157" t="s">
        <v>15</v>
      </c>
      <c r="C22" s="85"/>
      <c r="D22" s="10"/>
      <c r="E22" s="10"/>
      <c r="F22" s="10"/>
      <c r="G22" s="10"/>
      <c r="H22" s="10"/>
      <c r="I22" s="10"/>
      <c r="J22" s="17"/>
      <c r="K22" s="17">
        <v>46</v>
      </c>
      <c r="L22" s="17"/>
      <c r="M22" s="17"/>
      <c r="N22" s="17"/>
      <c r="O22" s="17"/>
      <c r="P22" s="17"/>
      <c r="Q22" s="11"/>
      <c r="R22" s="11"/>
      <c r="S22" s="11"/>
      <c r="T22" s="11"/>
      <c r="U22" s="18">
        <f t="shared" ref="U22" si="16">COUNT(C22:T22)</f>
        <v>1</v>
      </c>
      <c r="V22" s="13">
        <f t="shared" ref="V22" si="17">AVERAGE(C22:T22)*2</f>
        <v>92</v>
      </c>
      <c r="W22" s="14" t="s">
        <v>12</v>
      </c>
      <c r="Y22" s="94"/>
      <c r="Z22" s="94"/>
      <c r="AD22"/>
      <c r="AE22"/>
    </row>
    <row r="23" spans="1:31" s="12" customFormat="1" ht="17.100000000000001" customHeight="1">
      <c r="A23" s="156" t="s">
        <v>220</v>
      </c>
      <c r="B23" s="157" t="s">
        <v>159</v>
      </c>
      <c r="C23" s="85">
        <v>35</v>
      </c>
      <c r="D23" s="10"/>
      <c r="E23" s="10"/>
      <c r="F23" s="10"/>
      <c r="G23" s="10"/>
      <c r="H23" s="10"/>
      <c r="I23" s="10"/>
      <c r="J23" s="17"/>
      <c r="K23" s="17"/>
      <c r="L23" s="17"/>
      <c r="M23" s="17"/>
      <c r="N23" s="17"/>
      <c r="O23" s="17"/>
      <c r="P23" s="17"/>
      <c r="Q23" s="11"/>
      <c r="R23" s="11"/>
      <c r="S23" s="11"/>
      <c r="T23" s="11"/>
      <c r="U23" s="18">
        <f t="shared" ref="U23" si="18">COUNT(C23:T23)</f>
        <v>1</v>
      </c>
      <c r="V23" s="13">
        <f t="shared" ref="V23" si="19">AVERAGE(C23:T23)*2</f>
        <v>70</v>
      </c>
      <c r="W23" s="14" t="s">
        <v>12</v>
      </c>
      <c r="Y23" s="94"/>
      <c r="Z23" s="94"/>
      <c r="AD23"/>
      <c r="AE23"/>
    </row>
    <row r="24" spans="1:31" s="12" customFormat="1" ht="17.100000000000001" customHeight="1">
      <c r="A24" s="156" t="s">
        <v>199</v>
      </c>
      <c r="B24" s="157"/>
      <c r="C24" s="85">
        <v>42</v>
      </c>
      <c r="D24" s="10">
        <v>39</v>
      </c>
      <c r="E24" s="10">
        <v>37</v>
      </c>
      <c r="F24" s="10">
        <v>38</v>
      </c>
      <c r="G24" s="10"/>
      <c r="H24" s="10">
        <v>41</v>
      </c>
      <c r="I24" s="10">
        <v>42</v>
      </c>
      <c r="J24" s="17"/>
      <c r="K24" s="17"/>
      <c r="L24" s="17">
        <v>44</v>
      </c>
      <c r="M24" s="17">
        <v>44</v>
      </c>
      <c r="N24" s="17">
        <v>46</v>
      </c>
      <c r="O24" s="17">
        <v>37</v>
      </c>
      <c r="P24" s="17"/>
      <c r="Q24" s="11"/>
      <c r="R24" s="11">
        <v>45</v>
      </c>
      <c r="S24" s="11">
        <v>35</v>
      </c>
      <c r="T24" s="11">
        <v>47</v>
      </c>
      <c r="U24" s="18">
        <f t="shared" si="0"/>
        <v>13</v>
      </c>
      <c r="V24" s="13">
        <f t="shared" si="1"/>
        <v>82.615384615384613</v>
      </c>
      <c r="W24" s="14" t="s">
        <v>12</v>
      </c>
      <c r="X24" s="19"/>
      <c r="Y24" s="94"/>
      <c r="Z24" s="94"/>
      <c r="AD24"/>
      <c r="AE24"/>
    </row>
    <row r="25" spans="1:31" s="12" customFormat="1" ht="17.100000000000001" customHeight="1">
      <c r="A25" s="156" t="s">
        <v>141</v>
      </c>
      <c r="B25" s="157"/>
      <c r="C25" s="85">
        <v>43</v>
      </c>
      <c r="D25" s="10">
        <v>47</v>
      </c>
      <c r="E25" s="10">
        <v>47</v>
      </c>
      <c r="F25" s="10">
        <v>44</v>
      </c>
      <c r="G25" s="10">
        <v>46</v>
      </c>
      <c r="H25" s="10">
        <v>45</v>
      </c>
      <c r="I25" s="10">
        <v>45</v>
      </c>
      <c r="J25" s="17">
        <v>49</v>
      </c>
      <c r="K25" s="17">
        <v>47</v>
      </c>
      <c r="L25" s="17">
        <v>42</v>
      </c>
      <c r="M25" s="17">
        <v>46</v>
      </c>
      <c r="N25" s="17">
        <v>45</v>
      </c>
      <c r="O25" s="17">
        <v>43</v>
      </c>
      <c r="P25" s="17">
        <v>48</v>
      </c>
      <c r="Q25" s="11">
        <v>43</v>
      </c>
      <c r="R25" s="11">
        <v>39</v>
      </c>
      <c r="S25" s="11">
        <v>42</v>
      </c>
      <c r="T25" s="11">
        <v>46</v>
      </c>
      <c r="U25" s="18">
        <f t="shared" si="0"/>
        <v>18</v>
      </c>
      <c r="V25" s="13">
        <f>AVERAGE(C25:T25)*2</f>
        <v>89.666666666666671</v>
      </c>
      <c r="W25" s="14" t="s">
        <v>12</v>
      </c>
      <c r="X25" s="19"/>
      <c r="Y25" s="94"/>
      <c r="Z25" s="94"/>
      <c r="AD25"/>
      <c r="AE25"/>
    </row>
    <row r="26" spans="1:31" s="12" customFormat="1" ht="17.100000000000001" customHeight="1">
      <c r="A26" s="156" t="s">
        <v>158</v>
      </c>
      <c r="B26" s="157"/>
      <c r="C26" s="85">
        <v>45</v>
      </c>
      <c r="D26" s="10">
        <v>46</v>
      </c>
      <c r="E26" s="10">
        <v>49</v>
      </c>
      <c r="F26" s="10">
        <v>44</v>
      </c>
      <c r="G26" s="10">
        <v>48</v>
      </c>
      <c r="H26" s="10">
        <v>46</v>
      </c>
      <c r="I26" s="10">
        <v>42</v>
      </c>
      <c r="J26" s="17">
        <v>48</v>
      </c>
      <c r="K26" s="17">
        <v>47</v>
      </c>
      <c r="L26" s="17"/>
      <c r="M26" s="17">
        <v>50</v>
      </c>
      <c r="N26" s="17">
        <v>49</v>
      </c>
      <c r="O26" s="17">
        <v>43</v>
      </c>
      <c r="P26" s="17">
        <v>49</v>
      </c>
      <c r="Q26" s="11">
        <v>49</v>
      </c>
      <c r="R26" s="11">
        <v>42</v>
      </c>
      <c r="S26" s="11">
        <v>42</v>
      </c>
      <c r="T26" s="11">
        <v>46</v>
      </c>
      <c r="U26" s="18">
        <f t="shared" si="0"/>
        <v>17</v>
      </c>
      <c r="V26" s="13">
        <f>AVERAGE(C26:T26)*2</f>
        <v>92.352941176470594</v>
      </c>
      <c r="W26" s="14" t="s">
        <v>12</v>
      </c>
      <c r="X26" s="19"/>
      <c r="Y26" s="94"/>
      <c r="Z26" s="94"/>
      <c r="AD26"/>
      <c r="AE26"/>
    </row>
    <row r="27" spans="1:31" s="12" customFormat="1" ht="17.100000000000001" customHeight="1">
      <c r="A27" s="156" t="s">
        <v>195</v>
      </c>
      <c r="B27" s="157"/>
      <c r="C27" s="85">
        <v>46</v>
      </c>
      <c r="D27" s="10">
        <v>44</v>
      </c>
      <c r="E27" s="10">
        <v>46</v>
      </c>
      <c r="F27" s="10">
        <v>43</v>
      </c>
      <c r="G27" s="10"/>
      <c r="H27" s="10">
        <v>43</v>
      </c>
      <c r="I27" s="10">
        <v>44</v>
      </c>
      <c r="J27" s="17">
        <v>41</v>
      </c>
      <c r="K27" s="17">
        <v>47</v>
      </c>
      <c r="L27" s="17">
        <v>45</v>
      </c>
      <c r="M27" s="17">
        <v>43</v>
      </c>
      <c r="N27" s="17">
        <v>47</v>
      </c>
      <c r="O27" s="17">
        <v>46</v>
      </c>
      <c r="P27" s="17">
        <v>46</v>
      </c>
      <c r="Q27" s="11">
        <v>43</v>
      </c>
      <c r="R27" s="11">
        <v>44</v>
      </c>
      <c r="S27" s="11"/>
      <c r="T27" s="11">
        <v>46</v>
      </c>
      <c r="U27" s="18">
        <f t="shared" si="0"/>
        <v>16</v>
      </c>
      <c r="V27" s="13">
        <f>AVERAGE(C27:T27)*2</f>
        <v>89.25</v>
      </c>
      <c r="W27" s="14" t="s">
        <v>12</v>
      </c>
      <c r="X27" s="19"/>
      <c r="Y27" s="94"/>
      <c r="Z27" s="94"/>
      <c r="AD27"/>
      <c r="AE27"/>
    </row>
    <row r="28" spans="1:31" s="12" customFormat="1" ht="17.100000000000001" customHeight="1">
      <c r="A28" s="156" t="s">
        <v>287</v>
      </c>
      <c r="B28" s="157"/>
      <c r="C28" s="85"/>
      <c r="D28" s="10"/>
      <c r="E28" s="10"/>
      <c r="F28" s="10"/>
      <c r="G28" s="10"/>
      <c r="H28" s="10"/>
      <c r="I28" s="10"/>
      <c r="J28" s="17"/>
      <c r="K28" s="17"/>
      <c r="L28" s="17"/>
      <c r="M28" s="17"/>
      <c r="N28" s="17"/>
      <c r="O28" s="17"/>
      <c r="P28" s="17">
        <v>25</v>
      </c>
      <c r="Q28" s="11"/>
      <c r="R28" s="11"/>
      <c r="S28" s="11"/>
      <c r="T28" s="11"/>
      <c r="U28" s="18">
        <f t="shared" ref="U28" si="20">COUNT(C28:T28)</f>
        <v>1</v>
      </c>
      <c r="V28" s="13">
        <f>AVERAGE(C28:T28)*2</f>
        <v>50</v>
      </c>
      <c r="W28" s="14" t="s">
        <v>12</v>
      </c>
      <c r="X28" s="19"/>
      <c r="Y28" s="94"/>
      <c r="Z28" s="94"/>
      <c r="AD28"/>
      <c r="AE28"/>
    </row>
    <row r="29" spans="1:31" s="12" customFormat="1" ht="17.100000000000001" customHeight="1">
      <c r="A29" s="156" t="s">
        <v>187</v>
      </c>
      <c r="B29" s="157"/>
      <c r="C29" s="85"/>
      <c r="D29" s="10"/>
      <c r="E29" s="10">
        <v>43</v>
      </c>
      <c r="F29" s="10">
        <v>40</v>
      </c>
      <c r="G29" s="10">
        <v>45</v>
      </c>
      <c r="H29" s="10"/>
      <c r="I29" s="10">
        <v>45</v>
      </c>
      <c r="J29" s="17"/>
      <c r="K29" s="17">
        <v>47</v>
      </c>
      <c r="L29" s="17">
        <v>47</v>
      </c>
      <c r="M29" s="17">
        <v>49</v>
      </c>
      <c r="N29" s="17">
        <v>42</v>
      </c>
      <c r="O29" s="17">
        <v>46</v>
      </c>
      <c r="P29" s="17"/>
      <c r="Q29" s="11">
        <v>48</v>
      </c>
      <c r="R29" s="11">
        <v>42</v>
      </c>
      <c r="S29" s="11">
        <v>44</v>
      </c>
      <c r="T29" s="11"/>
      <c r="U29" s="18">
        <f t="shared" si="0"/>
        <v>12</v>
      </c>
      <c r="V29" s="13">
        <f>AVERAGE(C29:T29)*2</f>
        <v>89.666666666666671</v>
      </c>
      <c r="W29" s="14" t="s">
        <v>12</v>
      </c>
      <c r="X29" s="19"/>
      <c r="Y29" s="94"/>
      <c r="Z29" s="94"/>
      <c r="AD29"/>
      <c r="AE29"/>
    </row>
    <row r="30" spans="1:31" ht="17.100000000000001" customHeight="1">
      <c r="A30" s="156" t="s">
        <v>21</v>
      </c>
      <c r="B30" s="157" t="s">
        <v>15</v>
      </c>
      <c r="C30" s="85"/>
      <c r="D30" s="10">
        <v>49</v>
      </c>
      <c r="E30" s="10">
        <v>47</v>
      </c>
      <c r="F30" s="10">
        <v>49</v>
      </c>
      <c r="G30" s="10">
        <v>48</v>
      </c>
      <c r="H30" s="10">
        <v>47</v>
      </c>
      <c r="I30" s="10">
        <v>50</v>
      </c>
      <c r="J30" s="17">
        <v>50</v>
      </c>
      <c r="K30" s="17">
        <v>50</v>
      </c>
      <c r="L30" s="17">
        <v>48</v>
      </c>
      <c r="M30" s="17">
        <v>50</v>
      </c>
      <c r="N30" s="17">
        <v>49</v>
      </c>
      <c r="O30" s="17">
        <v>49</v>
      </c>
      <c r="P30" s="17">
        <v>50</v>
      </c>
      <c r="Q30" s="11">
        <v>49</v>
      </c>
      <c r="R30" s="11">
        <v>48</v>
      </c>
      <c r="S30" s="11"/>
      <c r="T30" s="11">
        <v>49</v>
      </c>
      <c r="U30" s="18">
        <f t="shared" si="0"/>
        <v>16</v>
      </c>
      <c r="V30" s="13">
        <f t="shared" si="1"/>
        <v>97.75</v>
      </c>
      <c r="W30" s="14" t="s">
        <v>12</v>
      </c>
      <c r="X30" s="19"/>
    </row>
    <row r="31" spans="1:31" s="12" customFormat="1" ht="17.100000000000001" customHeight="1">
      <c r="A31" s="156" t="s">
        <v>22</v>
      </c>
      <c r="B31" s="157" t="s">
        <v>13</v>
      </c>
      <c r="C31" s="85">
        <v>41</v>
      </c>
      <c r="D31" s="10">
        <v>43</v>
      </c>
      <c r="E31" s="10">
        <v>40</v>
      </c>
      <c r="F31" s="10">
        <v>44</v>
      </c>
      <c r="G31" s="10">
        <v>43</v>
      </c>
      <c r="H31" s="10">
        <v>43</v>
      </c>
      <c r="I31" s="10">
        <v>41</v>
      </c>
      <c r="J31" s="17">
        <v>44</v>
      </c>
      <c r="K31" s="17">
        <v>42</v>
      </c>
      <c r="L31" s="17">
        <v>42</v>
      </c>
      <c r="M31" s="17">
        <v>47</v>
      </c>
      <c r="N31" s="17">
        <v>43</v>
      </c>
      <c r="O31" s="17"/>
      <c r="P31" s="17">
        <v>39</v>
      </c>
      <c r="Q31" s="11">
        <v>40</v>
      </c>
      <c r="R31" s="11">
        <v>39</v>
      </c>
      <c r="S31" s="11">
        <v>38</v>
      </c>
      <c r="T31" s="11">
        <v>42</v>
      </c>
      <c r="U31" s="18">
        <f t="shared" si="0"/>
        <v>17</v>
      </c>
      <c r="V31" s="13">
        <f t="shared" si="1"/>
        <v>83.647058823529406</v>
      </c>
      <c r="W31" s="14" t="s">
        <v>12</v>
      </c>
      <c r="Y31" s="94"/>
      <c r="Z31" s="94"/>
      <c r="AD31"/>
      <c r="AE31"/>
    </row>
    <row r="32" spans="1:31" ht="17.100000000000001" customHeight="1">
      <c r="A32" s="156" t="s">
        <v>23</v>
      </c>
      <c r="B32" s="157" t="s">
        <v>24</v>
      </c>
      <c r="C32" s="85">
        <v>42</v>
      </c>
      <c r="D32" s="10">
        <v>37</v>
      </c>
      <c r="E32" s="10"/>
      <c r="F32" s="10">
        <v>39</v>
      </c>
      <c r="G32" s="10">
        <v>40</v>
      </c>
      <c r="H32" s="10">
        <v>38</v>
      </c>
      <c r="I32" s="10">
        <v>35</v>
      </c>
      <c r="J32" s="17">
        <v>39</v>
      </c>
      <c r="K32" s="17">
        <v>45</v>
      </c>
      <c r="L32" s="17">
        <v>39</v>
      </c>
      <c r="M32" s="17">
        <v>35</v>
      </c>
      <c r="N32" s="17">
        <v>42</v>
      </c>
      <c r="O32" s="17"/>
      <c r="P32" s="17"/>
      <c r="Q32" s="11"/>
      <c r="R32" s="11"/>
      <c r="S32" s="11">
        <v>36</v>
      </c>
      <c r="T32" s="11">
        <v>39</v>
      </c>
      <c r="U32" s="18">
        <f t="shared" si="0"/>
        <v>13</v>
      </c>
      <c r="V32" s="13">
        <f t="shared" si="1"/>
        <v>77.84615384615384</v>
      </c>
      <c r="W32" s="14" t="s">
        <v>12</v>
      </c>
      <c r="X32" s="19"/>
    </row>
    <row r="33" spans="1:31" s="12" customFormat="1" ht="17.100000000000001" customHeight="1">
      <c r="A33" s="156" t="s">
        <v>25</v>
      </c>
      <c r="B33" s="157" t="s">
        <v>13</v>
      </c>
      <c r="C33" s="85"/>
      <c r="D33" s="10">
        <v>48</v>
      </c>
      <c r="E33" s="10">
        <v>48</v>
      </c>
      <c r="F33" s="10">
        <v>45</v>
      </c>
      <c r="G33" s="10">
        <v>44</v>
      </c>
      <c r="H33" s="10">
        <v>48</v>
      </c>
      <c r="I33" s="10">
        <v>47</v>
      </c>
      <c r="J33" s="17">
        <v>45</v>
      </c>
      <c r="K33" s="17">
        <v>48</v>
      </c>
      <c r="L33" s="17">
        <v>49</v>
      </c>
      <c r="M33" s="17">
        <v>45</v>
      </c>
      <c r="N33" s="17">
        <v>47</v>
      </c>
      <c r="O33" s="17">
        <v>46</v>
      </c>
      <c r="P33" s="17">
        <v>48</v>
      </c>
      <c r="Q33" s="11">
        <v>45</v>
      </c>
      <c r="R33" s="11">
        <v>46</v>
      </c>
      <c r="S33" s="11">
        <v>40</v>
      </c>
      <c r="T33" s="11">
        <v>49</v>
      </c>
      <c r="U33" s="18">
        <f t="shared" si="0"/>
        <v>17</v>
      </c>
      <c r="V33" s="13">
        <f t="shared" si="1"/>
        <v>92.705882352941174</v>
      </c>
      <c r="W33" s="14" t="s">
        <v>12</v>
      </c>
      <c r="X33" s="19"/>
      <c r="Y33" s="94"/>
      <c r="Z33" s="94"/>
      <c r="AD33"/>
      <c r="AE33"/>
    </row>
    <row r="34" spans="1:31" s="12" customFormat="1" ht="17.100000000000001" customHeight="1">
      <c r="A34" s="156" t="s">
        <v>177</v>
      </c>
      <c r="B34" s="157"/>
      <c r="C34" s="85">
        <v>48</v>
      </c>
      <c r="D34" s="10">
        <v>48</v>
      </c>
      <c r="E34" s="10">
        <v>48</v>
      </c>
      <c r="F34" s="10">
        <v>46</v>
      </c>
      <c r="G34" s="10">
        <v>47</v>
      </c>
      <c r="H34" s="10">
        <v>45</v>
      </c>
      <c r="I34" s="10">
        <v>42</v>
      </c>
      <c r="J34" s="17">
        <v>47</v>
      </c>
      <c r="K34" s="17">
        <v>46</v>
      </c>
      <c r="L34" s="17">
        <v>46</v>
      </c>
      <c r="M34" s="17">
        <v>47</v>
      </c>
      <c r="N34" s="17"/>
      <c r="O34" s="17">
        <v>44</v>
      </c>
      <c r="P34" s="17">
        <v>49</v>
      </c>
      <c r="Q34" s="11">
        <v>48</v>
      </c>
      <c r="R34" s="11">
        <v>48</v>
      </c>
      <c r="S34" s="11">
        <v>47</v>
      </c>
      <c r="T34" s="11">
        <v>46</v>
      </c>
      <c r="U34" s="18">
        <f t="shared" si="0"/>
        <v>17</v>
      </c>
      <c r="V34" s="13">
        <f>AVERAGE(C34:T34)*2</f>
        <v>93.17647058823529</v>
      </c>
      <c r="W34" s="14" t="s">
        <v>12</v>
      </c>
      <c r="X34" s="19"/>
      <c r="Y34" s="94"/>
      <c r="Z34" s="94"/>
      <c r="AD34"/>
      <c r="AE34"/>
    </row>
    <row r="35" spans="1:31" s="12" customFormat="1" ht="17.100000000000001" customHeight="1">
      <c r="A35" s="156" t="s">
        <v>26</v>
      </c>
      <c r="B35" s="157"/>
      <c r="C35" s="82">
        <v>45</v>
      </c>
      <c r="D35" s="20">
        <v>46</v>
      </c>
      <c r="E35" s="17">
        <v>46</v>
      </c>
      <c r="F35" s="17">
        <v>45</v>
      </c>
      <c r="G35" s="17">
        <v>45</v>
      </c>
      <c r="H35" s="17">
        <v>41</v>
      </c>
      <c r="I35" s="17">
        <v>43</v>
      </c>
      <c r="J35" s="17">
        <v>46</v>
      </c>
      <c r="K35" s="17">
        <v>43</v>
      </c>
      <c r="L35" s="17">
        <v>45</v>
      </c>
      <c r="M35" s="17">
        <v>44</v>
      </c>
      <c r="N35" s="17">
        <v>46</v>
      </c>
      <c r="O35" s="17">
        <v>44</v>
      </c>
      <c r="P35" s="11">
        <v>48</v>
      </c>
      <c r="Q35" s="11">
        <v>46</v>
      </c>
      <c r="R35" s="11">
        <v>46</v>
      </c>
      <c r="S35" s="11">
        <v>40</v>
      </c>
      <c r="T35" s="11">
        <v>46</v>
      </c>
      <c r="U35" s="18">
        <f t="shared" si="0"/>
        <v>18</v>
      </c>
      <c r="V35" s="13">
        <f t="shared" si="1"/>
        <v>89.444444444444443</v>
      </c>
      <c r="W35" s="14" t="s">
        <v>12</v>
      </c>
      <c r="X35" s="19"/>
      <c r="Y35" s="94"/>
      <c r="Z35" s="94"/>
      <c r="AD35"/>
      <c r="AE35"/>
    </row>
    <row r="36" spans="1:31" s="12" customFormat="1" ht="17.100000000000001" customHeight="1">
      <c r="A36" s="156" t="s">
        <v>222</v>
      </c>
      <c r="B36" s="157" t="s">
        <v>24</v>
      </c>
      <c r="C36" s="82"/>
      <c r="D36" s="20">
        <v>39</v>
      </c>
      <c r="E36" s="17">
        <v>36</v>
      </c>
      <c r="F36" s="17">
        <v>36</v>
      </c>
      <c r="G36" s="17">
        <v>36</v>
      </c>
      <c r="H36" s="17">
        <v>40</v>
      </c>
      <c r="I36" s="17">
        <v>38</v>
      </c>
      <c r="J36" s="17">
        <v>40</v>
      </c>
      <c r="K36" s="17">
        <v>40</v>
      </c>
      <c r="L36" s="17">
        <v>41</v>
      </c>
      <c r="M36" s="17">
        <v>43</v>
      </c>
      <c r="N36" s="17"/>
      <c r="O36" s="17"/>
      <c r="P36" s="11">
        <v>40</v>
      </c>
      <c r="Q36" s="11">
        <v>42</v>
      </c>
      <c r="R36" s="11"/>
      <c r="S36" s="11">
        <v>40</v>
      </c>
      <c r="T36" s="11"/>
      <c r="U36" s="18">
        <f t="shared" ref="U36" si="21">COUNT(C36:T36)</f>
        <v>13</v>
      </c>
      <c r="V36" s="13">
        <f t="shared" ref="V36" si="22">AVERAGE(C36:T36)*2</f>
        <v>78.615384615384613</v>
      </c>
      <c r="W36" s="14" t="s">
        <v>12</v>
      </c>
      <c r="X36" s="19"/>
      <c r="Y36" s="94"/>
      <c r="Z36" s="94"/>
      <c r="AD36"/>
      <c r="AE36"/>
    </row>
    <row r="37" spans="1:31" s="12" customFormat="1" ht="17.100000000000001" customHeight="1">
      <c r="A37" s="156" t="s">
        <v>27</v>
      </c>
      <c r="B37" s="157"/>
      <c r="C37" s="85">
        <v>46</v>
      </c>
      <c r="D37" s="10">
        <v>43</v>
      </c>
      <c r="E37" s="10">
        <v>45</v>
      </c>
      <c r="F37" s="10">
        <v>44</v>
      </c>
      <c r="G37" s="10">
        <v>44</v>
      </c>
      <c r="H37" s="10">
        <v>44</v>
      </c>
      <c r="I37" s="10"/>
      <c r="J37" s="17">
        <v>45</v>
      </c>
      <c r="K37" s="17">
        <v>45</v>
      </c>
      <c r="L37" s="17">
        <v>48</v>
      </c>
      <c r="M37" s="17">
        <v>47</v>
      </c>
      <c r="N37" s="17">
        <v>43</v>
      </c>
      <c r="O37" s="17">
        <v>46</v>
      </c>
      <c r="P37" s="17">
        <v>45</v>
      </c>
      <c r="Q37" s="11">
        <v>46</v>
      </c>
      <c r="R37" s="11">
        <v>46</v>
      </c>
      <c r="S37" s="11">
        <v>47</v>
      </c>
      <c r="T37" s="11">
        <v>49</v>
      </c>
      <c r="U37" s="18">
        <f t="shared" si="0"/>
        <v>17</v>
      </c>
      <c r="V37" s="13">
        <f t="shared" si="1"/>
        <v>90.941176470588232</v>
      </c>
      <c r="W37" s="14" t="s">
        <v>12</v>
      </c>
      <c r="X37" s="19"/>
      <c r="Y37" s="94"/>
      <c r="Z37" s="94"/>
      <c r="AD37"/>
      <c r="AE37"/>
    </row>
    <row r="38" spans="1:31" s="12" customFormat="1" ht="17.100000000000001" customHeight="1">
      <c r="A38" s="156" t="s">
        <v>138</v>
      </c>
      <c r="B38" s="157" t="s">
        <v>159</v>
      </c>
      <c r="C38" s="85">
        <v>43</v>
      </c>
      <c r="D38" s="10">
        <v>46</v>
      </c>
      <c r="E38" s="10">
        <v>46</v>
      </c>
      <c r="F38" s="10"/>
      <c r="G38" s="10">
        <v>47</v>
      </c>
      <c r="H38" s="10">
        <v>45</v>
      </c>
      <c r="I38" s="10">
        <v>46</v>
      </c>
      <c r="J38" s="17"/>
      <c r="K38" s="17">
        <v>48</v>
      </c>
      <c r="L38" s="17">
        <v>49</v>
      </c>
      <c r="M38" s="17">
        <v>42</v>
      </c>
      <c r="N38" s="17">
        <v>43</v>
      </c>
      <c r="O38" s="17">
        <v>48</v>
      </c>
      <c r="P38" s="17">
        <v>44</v>
      </c>
      <c r="Q38" s="11">
        <v>48</v>
      </c>
      <c r="R38" s="11">
        <v>47</v>
      </c>
      <c r="S38" s="11">
        <v>43</v>
      </c>
      <c r="T38" s="11">
        <v>45</v>
      </c>
      <c r="U38" s="18">
        <f t="shared" si="0"/>
        <v>16</v>
      </c>
      <c r="V38" s="13">
        <f>AVERAGE(C38:T38)*2</f>
        <v>91.25</v>
      </c>
      <c r="W38" s="14" t="s">
        <v>12</v>
      </c>
      <c r="X38" s="19"/>
      <c r="Y38" s="94"/>
      <c r="Z38" s="94"/>
      <c r="AD38"/>
      <c r="AE38"/>
    </row>
    <row r="39" spans="1:31" s="12" customFormat="1" ht="17.100000000000001" customHeight="1">
      <c r="A39" s="156" t="s">
        <v>28</v>
      </c>
      <c r="B39" s="157" t="s">
        <v>13</v>
      </c>
      <c r="C39" s="85">
        <v>46</v>
      </c>
      <c r="D39" s="10">
        <v>43</v>
      </c>
      <c r="E39" s="10">
        <v>48</v>
      </c>
      <c r="F39" s="10">
        <v>47</v>
      </c>
      <c r="G39" s="10">
        <v>48</v>
      </c>
      <c r="H39" s="10">
        <v>49</v>
      </c>
      <c r="I39" s="10">
        <v>48</v>
      </c>
      <c r="J39" s="17">
        <v>46</v>
      </c>
      <c r="K39" s="17">
        <v>47</v>
      </c>
      <c r="L39" s="17">
        <v>46</v>
      </c>
      <c r="M39" s="17">
        <v>46</v>
      </c>
      <c r="N39" s="17">
        <v>46</v>
      </c>
      <c r="O39" s="17">
        <v>46</v>
      </c>
      <c r="P39" s="17">
        <v>48</v>
      </c>
      <c r="Q39" s="11"/>
      <c r="R39" s="11">
        <v>47</v>
      </c>
      <c r="S39" s="11">
        <v>48</v>
      </c>
      <c r="T39" s="11">
        <v>46</v>
      </c>
      <c r="U39" s="18">
        <f t="shared" si="0"/>
        <v>17</v>
      </c>
      <c r="V39" s="13">
        <f t="shared" si="1"/>
        <v>93.529411764705884</v>
      </c>
      <c r="W39" s="14" t="s">
        <v>12</v>
      </c>
      <c r="X39" s="19"/>
      <c r="Y39" s="94"/>
      <c r="Z39" s="94"/>
      <c r="AD39"/>
      <c r="AE39"/>
    </row>
    <row r="40" spans="1:31" s="12" customFormat="1" ht="17.100000000000001" customHeight="1">
      <c r="A40" s="156" t="s">
        <v>221</v>
      </c>
      <c r="B40" s="157"/>
      <c r="C40" s="85">
        <v>48</v>
      </c>
      <c r="D40" s="10"/>
      <c r="E40" s="10">
        <v>50</v>
      </c>
      <c r="F40" s="10"/>
      <c r="G40" s="10">
        <v>48</v>
      </c>
      <c r="H40" s="10">
        <v>47</v>
      </c>
      <c r="I40" s="10"/>
      <c r="J40" s="17"/>
      <c r="K40" s="17"/>
      <c r="L40" s="17"/>
      <c r="M40" s="17"/>
      <c r="N40" s="17"/>
      <c r="O40" s="17"/>
      <c r="P40" s="17"/>
      <c r="Q40" s="11"/>
      <c r="R40" s="11"/>
      <c r="S40" s="11"/>
      <c r="T40" s="11"/>
      <c r="U40" s="18">
        <f t="shared" ref="U40:U41" si="23">COUNT(C40:T40)</f>
        <v>4</v>
      </c>
      <c r="V40" s="13">
        <f t="shared" ref="V40:V41" si="24">AVERAGE(C40:T40)*2</f>
        <v>96.5</v>
      </c>
      <c r="W40" s="14" t="s">
        <v>12</v>
      </c>
      <c r="X40" s="19"/>
      <c r="Y40" s="94"/>
      <c r="Z40" s="94"/>
      <c r="AD40"/>
      <c r="AE40"/>
    </row>
    <row r="41" spans="1:31" s="12" customFormat="1" ht="17.100000000000001" customHeight="1">
      <c r="A41" s="156" t="s">
        <v>29</v>
      </c>
      <c r="B41" s="157"/>
      <c r="C41" s="85">
        <v>45</v>
      </c>
      <c r="D41" s="10">
        <v>45</v>
      </c>
      <c r="E41" s="10">
        <v>49</v>
      </c>
      <c r="F41" s="10">
        <v>41</v>
      </c>
      <c r="G41" s="10">
        <v>48</v>
      </c>
      <c r="H41" s="10">
        <v>44</v>
      </c>
      <c r="I41" s="10">
        <v>46</v>
      </c>
      <c r="J41" s="17">
        <v>45</v>
      </c>
      <c r="K41" s="17"/>
      <c r="L41" s="17">
        <v>45</v>
      </c>
      <c r="M41" s="17">
        <v>44</v>
      </c>
      <c r="N41" s="17">
        <v>46</v>
      </c>
      <c r="O41" s="17">
        <v>48</v>
      </c>
      <c r="P41" s="17">
        <v>46</v>
      </c>
      <c r="Q41" s="11">
        <v>46</v>
      </c>
      <c r="R41" s="11">
        <v>44</v>
      </c>
      <c r="S41" s="11">
        <v>48</v>
      </c>
      <c r="T41" s="11">
        <v>42</v>
      </c>
      <c r="U41" s="18">
        <f t="shared" si="23"/>
        <v>17</v>
      </c>
      <c r="V41" s="13">
        <f t="shared" si="24"/>
        <v>90.82352941176471</v>
      </c>
      <c r="W41" s="14" t="s">
        <v>12</v>
      </c>
      <c r="X41" s="19"/>
      <c r="Y41" s="94"/>
      <c r="Z41" s="94"/>
      <c r="AD41"/>
      <c r="AE41"/>
    </row>
    <row r="42" spans="1:31" s="12" customFormat="1" ht="17.100000000000001" customHeight="1">
      <c r="A42" s="156" t="s">
        <v>263</v>
      </c>
      <c r="B42" s="157"/>
      <c r="C42" s="85"/>
      <c r="D42" s="10"/>
      <c r="E42" s="10"/>
      <c r="F42" s="10"/>
      <c r="G42" s="10"/>
      <c r="H42" s="10"/>
      <c r="I42" s="10">
        <v>38</v>
      </c>
      <c r="J42" s="17"/>
      <c r="K42" s="17"/>
      <c r="L42" s="17"/>
      <c r="M42" s="17"/>
      <c r="N42" s="17"/>
      <c r="O42" s="17"/>
      <c r="P42" s="17"/>
      <c r="Q42" s="11"/>
      <c r="R42" s="11"/>
      <c r="S42" s="11"/>
      <c r="T42" s="11"/>
      <c r="U42" s="18">
        <f t="shared" ref="U42" si="25">COUNT(C42:T42)</f>
        <v>1</v>
      </c>
      <c r="V42" s="13">
        <f t="shared" ref="V42" si="26">AVERAGE(C42:T42)*2</f>
        <v>76</v>
      </c>
      <c r="W42" s="14" t="s">
        <v>12</v>
      </c>
      <c r="X42" s="19"/>
      <c r="Y42" s="94"/>
      <c r="Z42" s="94"/>
      <c r="AD42"/>
      <c r="AE42"/>
    </row>
    <row r="43" spans="1:31" s="12" customFormat="1" ht="17.100000000000001" customHeight="1">
      <c r="A43" s="156" t="s">
        <v>162</v>
      </c>
      <c r="B43" s="157"/>
      <c r="C43" s="85">
        <v>49</v>
      </c>
      <c r="D43" s="10">
        <v>50</v>
      </c>
      <c r="E43" s="10">
        <v>48</v>
      </c>
      <c r="F43" s="10">
        <v>49</v>
      </c>
      <c r="G43" s="10">
        <v>45</v>
      </c>
      <c r="H43" s="10">
        <v>47</v>
      </c>
      <c r="I43" s="10">
        <v>49</v>
      </c>
      <c r="J43" s="17">
        <v>50</v>
      </c>
      <c r="K43" s="17">
        <v>50</v>
      </c>
      <c r="L43" s="17">
        <v>49</v>
      </c>
      <c r="M43" s="17">
        <v>48</v>
      </c>
      <c r="N43" s="17"/>
      <c r="O43" s="17"/>
      <c r="P43" s="17">
        <v>45</v>
      </c>
      <c r="Q43" s="11">
        <v>47</v>
      </c>
      <c r="R43" s="11"/>
      <c r="S43" s="11">
        <v>47</v>
      </c>
      <c r="T43" s="11"/>
      <c r="U43" s="18">
        <f t="shared" si="0"/>
        <v>14</v>
      </c>
      <c r="V43" s="13">
        <f>AVERAGE(C43:T43)*2</f>
        <v>96.142857142857139</v>
      </c>
      <c r="W43" s="14" t="s">
        <v>12</v>
      </c>
      <c r="X43" s="19"/>
      <c r="Y43" s="94"/>
      <c r="Z43" s="94"/>
      <c r="AD43"/>
      <c r="AE43"/>
    </row>
    <row r="44" spans="1:31" s="12" customFormat="1" ht="17.100000000000001" customHeight="1">
      <c r="A44" s="156" t="s">
        <v>197</v>
      </c>
      <c r="B44" s="157"/>
      <c r="C44" s="85"/>
      <c r="D44" s="10"/>
      <c r="E44" s="10">
        <v>44</v>
      </c>
      <c r="F44" s="10"/>
      <c r="G44" s="10"/>
      <c r="H44" s="10"/>
      <c r="I44" s="10"/>
      <c r="J44" s="17"/>
      <c r="K44" s="17"/>
      <c r="L44" s="17"/>
      <c r="M44" s="17"/>
      <c r="N44" s="17"/>
      <c r="O44" s="17"/>
      <c r="P44" s="17"/>
      <c r="Q44" s="11"/>
      <c r="R44" s="11"/>
      <c r="S44" s="11"/>
      <c r="T44" s="11"/>
      <c r="U44" s="18">
        <f t="shared" si="0"/>
        <v>1</v>
      </c>
      <c r="V44" s="13">
        <f>AVERAGE(C44:T44)*2</f>
        <v>88</v>
      </c>
      <c r="W44" s="14" t="s">
        <v>12</v>
      </c>
      <c r="X44" s="19"/>
      <c r="Y44" s="94"/>
      <c r="Z44" s="94"/>
      <c r="AD44"/>
      <c r="AE44"/>
    </row>
    <row r="45" spans="1:31" s="12" customFormat="1" ht="17.100000000000001" customHeight="1">
      <c r="A45" s="156" t="s">
        <v>188</v>
      </c>
      <c r="B45" s="157"/>
      <c r="C45" s="85"/>
      <c r="D45" s="10"/>
      <c r="E45" s="10">
        <v>50</v>
      </c>
      <c r="F45" s="10">
        <v>46</v>
      </c>
      <c r="G45" s="10">
        <v>44</v>
      </c>
      <c r="H45" s="10">
        <v>49</v>
      </c>
      <c r="I45" s="10">
        <v>47</v>
      </c>
      <c r="J45" s="17">
        <v>46</v>
      </c>
      <c r="K45" s="17">
        <v>48</v>
      </c>
      <c r="L45" s="17">
        <v>47</v>
      </c>
      <c r="M45" s="17">
        <v>47</v>
      </c>
      <c r="N45" s="17">
        <v>49</v>
      </c>
      <c r="O45" s="17">
        <v>45</v>
      </c>
      <c r="P45" s="17">
        <v>47</v>
      </c>
      <c r="Q45" s="11">
        <v>47</v>
      </c>
      <c r="R45" s="11">
        <v>47</v>
      </c>
      <c r="S45" s="11">
        <v>46</v>
      </c>
      <c r="T45" s="11">
        <v>47</v>
      </c>
      <c r="U45" s="18">
        <f t="shared" si="0"/>
        <v>16</v>
      </c>
      <c r="V45" s="13">
        <f>AVERAGE(C45:T45)*2</f>
        <v>94</v>
      </c>
      <c r="W45" s="14" t="s">
        <v>12</v>
      </c>
      <c r="X45" s="19"/>
      <c r="Y45" s="94"/>
      <c r="Z45" s="94"/>
      <c r="AD45"/>
      <c r="AE45"/>
    </row>
    <row r="46" spans="1:31" s="12" customFormat="1" ht="17.100000000000001" customHeight="1">
      <c r="A46" s="156" t="s">
        <v>31</v>
      </c>
      <c r="B46" s="157" t="s">
        <v>24</v>
      </c>
      <c r="C46" s="85">
        <v>31</v>
      </c>
      <c r="D46" s="10"/>
      <c r="E46" s="10"/>
      <c r="F46" s="10"/>
      <c r="G46" s="10">
        <v>25</v>
      </c>
      <c r="H46" s="10">
        <v>39</v>
      </c>
      <c r="I46" s="10">
        <v>37</v>
      </c>
      <c r="J46" s="17">
        <v>34</v>
      </c>
      <c r="K46" s="17">
        <v>36</v>
      </c>
      <c r="L46" s="17">
        <v>26</v>
      </c>
      <c r="M46" s="17">
        <v>28</v>
      </c>
      <c r="N46" s="17"/>
      <c r="O46" s="17"/>
      <c r="P46" s="17">
        <v>32</v>
      </c>
      <c r="Q46" s="11">
        <v>35</v>
      </c>
      <c r="R46" s="11">
        <v>32</v>
      </c>
      <c r="S46" s="11"/>
      <c r="T46" s="11"/>
      <c r="U46" s="18">
        <f t="shared" si="0"/>
        <v>11</v>
      </c>
      <c r="V46" s="13">
        <f t="shared" si="1"/>
        <v>64.545454545454547</v>
      </c>
      <c r="W46" s="14" t="s">
        <v>12</v>
      </c>
      <c r="X46" s="19"/>
      <c r="Y46" s="94"/>
      <c r="Z46" s="94"/>
      <c r="AD46"/>
      <c r="AE46"/>
    </row>
    <row r="47" spans="1:31" s="12" customFormat="1" ht="17.100000000000001" customHeight="1">
      <c r="A47" s="156" t="s">
        <v>32</v>
      </c>
      <c r="B47" s="157" t="s">
        <v>15</v>
      </c>
      <c r="C47" s="85">
        <v>48</v>
      </c>
      <c r="D47" s="10"/>
      <c r="E47" s="10"/>
      <c r="F47" s="10"/>
      <c r="G47" s="10"/>
      <c r="H47" s="10">
        <v>40</v>
      </c>
      <c r="I47" s="10"/>
      <c r="J47" s="17">
        <v>47</v>
      </c>
      <c r="K47" s="17"/>
      <c r="L47" s="17">
        <v>42</v>
      </c>
      <c r="M47" s="17">
        <v>45</v>
      </c>
      <c r="N47" s="17"/>
      <c r="O47" s="17"/>
      <c r="P47" s="17"/>
      <c r="Q47" s="11"/>
      <c r="R47" s="11">
        <v>43</v>
      </c>
      <c r="S47" s="11"/>
      <c r="T47" s="11"/>
      <c r="U47" s="18">
        <f t="shared" si="0"/>
        <v>6</v>
      </c>
      <c r="V47" s="13">
        <f t="shared" si="1"/>
        <v>88.333333333333329</v>
      </c>
      <c r="W47" s="14" t="s">
        <v>12</v>
      </c>
      <c r="X47" s="19"/>
      <c r="Y47" s="94"/>
      <c r="Z47" s="94"/>
      <c r="AD47"/>
      <c r="AE47"/>
    </row>
    <row r="48" spans="1:31" ht="17.100000000000001" customHeight="1">
      <c r="A48" s="156" t="s">
        <v>33</v>
      </c>
      <c r="B48" s="157" t="s">
        <v>15</v>
      </c>
      <c r="C48" s="85">
        <v>49</v>
      </c>
      <c r="D48" s="10">
        <v>45</v>
      </c>
      <c r="E48" s="10">
        <v>33</v>
      </c>
      <c r="F48" s="10">
        <v>42</v>
      </c>
      <c r="G48" s="10">
        <v>44</v>
      </c>
      <c r="H48" s="10">
        <v>44</v>
      </c>
      <c r="I48" s="10">
        <v>46</v>
      </c>
      <c r="J48" s="17">
        <v>44</v>
      </c>
      <c r="K48" s="17">
        <v>43</v>
      </c>
      <c r="L48" s="17">
        <v>42</v>
      </c>
      <c r="M48" s="17">
        <v>43</v>
      </c>
      <c r="N48" s="17">
        <v>37</v>
      </c>
      <c r="O48" s="17"/>
      <c r="P48" s="17">
        <v>48</v>
      </c>
      <c r="Q48" s="11">
        <v>41</v>
      </c>
      <c r="R48" s="11">
        <v>44</v>
      </c>
      <c r="S48" s="11"/>
      <c r="T48" s="11">
        <v>42</v>
      </c>
      <c r="U48" s="18">
        <f t="shared" si="0"/>
        <v>16</v>
      </c>
      <c r="V48" s="13">
        <f t="shared" si="1"/>
        <v>85.875</v>
      </c>
      <c r="W48" s="14" t="s">
        <v>12</v>
      </c>
    </row>
    <row r="49" spans="1:31" ht="17.100000000000001" customHeight="1">
      <c r="A49" s="156" t="s">
        <v>285</v>
      </c>
      <c r="B49" s="157"/>
      <c r="C49" s="85"/>
      <c r="D49" s="10"/>
      <c r="E49" s="10"/>
      <c r="F49" s="10"/>
      <c r="G49" s="10"/>
      <c r="H49" s="10"/>
      <c r="I49" s="10"/>
      <c r="J49" s="17"/>
      <c r="K49" s="17"/>
      <c r="L49" s="17"/>
      <c r="M49" s="17"/>
      <c r="N49" s="17"/>
      <c r="O49" s="17">
        <v>17</v>
      </c>
      <c r="P49" s="17"/>
      <c r="Q49" s="11"/>
      <c r="R49" s="11"/>
      <c r="S49" s="11"/>
      <c r="T49" s="11"/>
      <c r="U49" s="18">
        <f t="shared" ref="U49" si="27">COUNT(C49:T49)</f>
        <v>1</v>
      </c>
      <c r="V49" s="13">
        <f t="shared" ref="V49" si="28">AVERAGE(C49:T49)*2</f>
        <v>34</v>
      </c>
      <c r="W49" s="14" t="s">
        <v>12</v>
      </c>
    </row>
    <row r="50" spans="1:31" ht="17.100000000000001" customHeight="1">
      <c r="A50" s="156" t="s">
        <v>34</v>
      </c>
      <c r="B50" s="157" t="s">
        <v>13</v>
      </c>
      <c r="C50" s="85"/>
      <c r="D50" s="10"/>
      <c r="E50" s="10">
        <v>46</v>
      </c>
      <c r="F50" s="10">
        <v>42</v>
      </c>
      <c r="G50" s="10"/>
      <c r="H50" s="10">
        <v>42</v>
      </c>
      <c r="I50" s="10">
        <v>44</v>
      </c>
      <c r="J50" s="17"/>
      <c r="K50" s="17"/>
      <c r="L50" s="17"/>
      <c r="M50" s="17">
        <v>44</v>
      </c>
      <c r="N50" s="17"/>
      <c r="O50" s="17">
        <v>45</v>
      </c>
      <c r="P50" s="17"/>
      <c r="Q50" s="11"/>
      <c r="R50" s="11"/>
      <c r="S50" s="11"/>
      <c r="T50" s="11"/>
      <c r="U50" s="18">
        <f t="shared" si="0"/>
        <v>6</v>
      </c>
      <c r="V50" s="13">
        <f t="shared" si="1"/>
        <v>87.666666666666671</v>
      </c>
      <c r="W50" s="14" t="s">
        <v>12</v>
      </c>
    </row>
    <row r="51" spans="1:31" ht="17.100000000000001" customHeight="1">
      <c r="A51" s="156" t="s">
        <v>35</v>
      </c>
      <c r="B51" s="157" t="s">
        <v>24</v>
      </c>
      <c r="C51" s="85"/>
      <c r="D51" s="10">
        <v>40</v>
      </c>
      <c r="E51" s="10">
        <v>33</v>
      </c>
      <c r="F51" s="10">
        <v>35</v>
      </c>
      <c r="G51" s="10"/>
      <c r="H51" s="10">
        <v>38</v>
      </c>
      <c r="I51" s="10">
        <v>40</v>
      </c>
      <c r="J51" s="17"/>
      <c r="K51" s="17"/>
      <c r="L51" s="17">
        <v>33</v>
      </c>
      <c r="M51" s="17">
        <v>29</v>
      </c>
      <c r="N51" s="17"/>
      <c r="O51" s="17"/>
      <c r="P51" s="17"/>
      <c r="Q51" s="11"/>
      <c r="R51" s="11"/>
      <c r="S51" s="11"/>
      <c r="T51" s="11"/>
      <c r="U51" s="18">
        <f t="shared" si="0"/>
        <v>7</v>
      </c>
      <c r="V51" s="13">
        <f>AVERAGE(C51:T51)*2</f>
        <v>70.857142857142861</v>
      </c>
      <c r="W51" s="14" t="s">
        <v>12</v>
      </c>
    </row>
    <row r="52" spans="1:31" ht="17.100000000000001" customHeight="1">
      <c r="A52" s="158"/>
      <c r="B52" s="159"/>
      <c r="C52" s="85"/>
      <c r="D52" s="10"/>
      <c r="F52" s="11"/>
      <c r="G52" s="11"/>
      <c r="H52" s="11"/>
      <c r="I52" s="11"/>
      <c r="U52" s="18"/>
      <c r="V52" s="13"/>
      <c r="W52" s="14"/>
    </row>
    <row r="53" spans="1:31" ht="18" customHeight="1">
      <c r="A53" s="160" t="s">
        <v>36</v>
      </c>
      <c r="C53" s="52">
        <f t="shared" ref="C53:U53" si="29">COUNT(C4:C52)</f>
        <v>21</v>
      </c>
      <c r="D53" s="11">
        <f t="shared" si="29"/>
        <v>22</v>
      </c>
      <c r="E53" s="11">
        <f t="shared" si="29"/>
        <v>27</v>
      </c>
      <c r="F53" s="11">
        <f t="shared" si="29"/>
        <v>25</v>
      </c>
      <c r="G53" s="11">
        <f t="shared" si="29"/>
        <v>24</v>
      </c>
      <c r="H53" s="11">
        <f t="shared" si="29"/>
        <v>28</v>
      </c>
      <c r="I53" s="11">
        <f t="shared" si="29"/>
        <v>27</v>
      </c>
      <c r="J53" s="11">
        <f t="shared" si="29"/>
        <v>21</v>
      </c>
      <c r="K53" s="11">
        <f t="shared" si="29"/>
        <v>22</v>
      </c>
      <c r="L53" s="11">
        <f t="shared" si="29"/>
        <v>26</v>
      </c>
      <c r="M53" s="11">
        <f t="shared" si="29"/>
        <v>32</v>
      </c>
      <c r="N53" s="11">
        <f t="shared" si="29"/>
        <v>22</v>
      </c>
      <c r="O53" s="11">
        <f t="shared" si="29"/>
        <v>22</v>
      </c>
      <c r="P53" s="11">
        <f t="shared" si="29"/>
        <v>25</v>
      </c>
      <c r="Q53" s="11">
        <f t="shared" si="29"/>
        <v>23</v>
      </c>
      <c r="R53" s="11">
        <f t="shared" si="29"/>
        <v>26</v>
      </c>
      <c r="S53" s="11">
        <f t="shared" si="29"/>
        <v>22</v>
      </c>
      <c r="T53" s="11">
        <f t="shared" si="29"/>
        <v>24</v>
      </c>
      <c r="U53" s="11">
        <f t="shared" si="29"/>
        <v>48</v>
      </c>
    </row>
    <row r="54" spans="1:31" ht="18" customHeight="1">
      <c r="G54" s="11"/>
    </row>
    <row r="55" spans="1:31" ht="18" customHeight="1">
      <c r="A55" s="102" t="s">
        <v>37</v>
      </c>
      <c r="B55" s="102"/>
      <c r="C55" s="81">
        <f t="shared" ref="C55:T55" si="30">C53*2</f>
        <v>42</v>
      </c>
      <c r="D55" s="22">
        <f t="shared" si="30"/>
        <v>44</v>
      </c>
      <c r="E55" s="22">
        <f t="shared" si="30"/>
        <v>54</v>
      </c>
      <c r="F55" s="22">
        <f t="shared" si="30"/>
        <v>50</v>
      </c>
      <c r="G55" s="22">
        <f t="shared" si="30"/>
        <v>48</v>
      </c>
      <c r="H55" s="22">
        <f t="shared" si="30"/>
        <v>56</v>
      </c>
      <c r="I55" s="22">
        <f t="shared" si="30"/>
        <v>54</v>
      </c>
      <c r="J55" s="22">
        <f t="shared" si="30"/>
        <v>42</v>
      </c>
      <c r="K55" s="22">
        <f t="shared" si="30"/>
        <v>44</v>
      </c>
      <c r="L55" s="22">
        <f t="shared" si="30"/>
        <v>52</v>
      </c>
      <c r="M55" s="22">
        <f t="shared" si="30"/>
        <v>64</v>
      </c>
      <c r="N55" s="22">
        <f t="shared" si="30"/>
        <v>44</v>
      </c>
      <c r="O55" s="22">
        <f t="shared" si="30"/>
        <v>44</v>
      </c>
      <c r="P55" s="22">
        <f t="shared" si="30"/>
        <v>50</v>
      </c>
      <c r="Q55" s="22">
        <f t="shared" si="30"/>
        <v>46</v>
      </c>
      <c r="R55" s="22">
        <f t="shared" si="30"/>
        <v>52</v>
      </c>
      <c r="S55" s="22">
        <f t="shared" si="30"/>
        <v>44</v>
      </c>
      <c r="T55" s="22">
        <f t="shared" si="30"/>
        <v>48</v>
      </c>
      <c r="U55" s="22"/>
    </row>
    <row r="57" spans="1:31" s="12" customFormat="1" ht="18" customHeight="1">
      <c r="A57" s="160"/>
      <c r="B57" s="161"/>
      <c r="C57" s="67"/>
      <c r="D57" s="21"/>
      <c r="E57" s="1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21"/>
      <c r="U57" s="1"/>
      <c r="V57" s="22"/>
      <c r="W57" s="14"/>
      <c r="Y57" s="94"/>
      <c r="Z57" s="94"/>
      <c r="AD57"/>
      <c r="AE57"/>
    </row>
    <row r="58" spans="1:31" s="12" customFormat="1" ht="18" customHeight="1">
      <c r="A58" s="160"/>
      <c r="B58" s="159"/>
      <c r="C58" s="52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8"/>
      <c r="V58" s="13"/>
      <c r="W58" s="14"/>
      <c r="Y58" s="94"/>
      <c r="Z58" s="94"/>
      <c r="AD58"/>
      <c r="AE58"/>
    </row>
    <row r="59" spans="1:31" s="12" customFormat="1" ht="18" customHeight="1">
      <c r="A59" s="158"/>
      <c r="B59" s="159"/>
      <c r="C59" s="52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8"/>
      <c r="V59" s="13"/>
      <c r="W59" s="14"/>
      <c r="Y59" s="94"/>
      <c r="Z59" s="94"/>
      <c r="AD59"/>
      <c r="AE59"/>
    </row>
  </sheetData>
  <sheetProtection formatCells="0" formatColumns="0" formatRows="0" insertColumns="0" insertRows="0" insertHyperlinks="0" deleteColumns="0" deleteRows="0" sort="0" autoFilter="0" pivotTables="0"/>
  <conditionalFormatting sqref="X21:AC23 C54:D54 F54 C56:D57 F56:T57 C60:D65525 F60:T65525 H54:T54 AF21:IV23 C6:T52">
    <cfRule type="cellIs" dxfId="87" priority="14" stopIfTrue="1" operator="equal">
      <formula>50</formula>
    </cfRule>
  </conditionalFormatting>
  <conditionalFormatting sqref="C4:T51">
    <cfRule type="cellIs" dxfId="86" priority="1" operator="equal">
      <formula>50</formula>
    </cfRule>
  </conditionalFormatting>
  <printOptions horizontalCentered="1" headings="1" gridLines="1"/>
  <pageMargins left="0" right="0" top="0.75" bottom="0.25" header="0.3" footer="0.3"/>
  <pageSetup scale="10" fitToHeight="0" pageOrder="overThenDown" orientation="landscape" r:id="rId1"/>
  <headerFooter alignWithMargins="0">
    <oddHeader>&amp;C&amp;"Calibri,Bold"&amp;20&amp;ECARROLL</oddHead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82"/>
  <sheetViews>
    <sheetView zoomScaleNormal="100" workbookViewId="0"/>
  </sheetViews>
  <sheetFormatPr defaultColWidth="9" defaultRowHeight="18" customHeight="1"/>
  <cols>
    <col min="1" max="1" width="23.69921875" style="160" customWidth="1"/>
    <col min="2" max="2" width="6.19921875" style="161" customWidth="1"/>
    <col min="3" max="3" width="5.19921875" style="67" customWidth="1"/>
    <col min="4" max="4" width="5.19921875" style="21" customWidth="1"/>
    <col min="5" max="5" width="5.19921875" style="11" customWidth="1"/>
    <col min="6" max="20" width="5.19921875" style="21" customWidth="1"/>
    <col min="21" max="21" width="5.19921875" style="1" customWidth="1"/>
    <col min="22" max="22" width="7.59765625" style="22" customWidth="1"/>
    <col min="23" max="23" width="5.19921875" style="2" customWidth="1"/>
    <col min="24" max="27" width="5.19921875" style="1" hidden="1" customWidth="1"/>
    <col min="28" max="28" width="8.3984375" style="1" hidden="1" customWidth="1"/>
    <col min="29" max="29" width="8.5" style="1" hidden="1" customWidth="1"/>
    <col min="30" max="256" width="8.5" style="1" customWidth="1"/>
    <col min="257" max="1024" width="10.69921875" style="1" customWidth="1"/>
    <col min="1025" max="1025" width="9" style="1" customWidth="1"/>
    <col min="1026" max="16384" width="9" style="1"/>
  </cols>
  <sheetData>
    <row r="1" spans="1:31" s="55" customFormat="1" ht="71.25" customHeight="1">
      <c r="A1" s="102"/>
      <c r="B1" s="151" t="s">
        <v>0</v>
      </c>
      <c r="C1" s="150">
        <v>42852</v>
      </c>
      <c r="D1" s="26">
        <v>42859</v>
      </c>
      <c r="E1" s="26">
        <v>42866</v>
      </c>
      <c r="F1" s="26">
        <v>42873</v>
      </c>
      <c r="G1" s="26">
        <v>42880</v>
      </c>
      <c r="H1" s="26">
        <v>42887</v>
      </c>
      <c r="I1" s="26">
        <v>42894</v>
      </c>
      <c r="J1" s="26">
        <v>42901</v>
      </c>
      <c r="K1" s="26">
        <v>42908</v>
      </c>
      <c r="L1" s="26">
        <v>42915</v>
      </c>
      <c r="M1" s="26">
        <v>42922</v>
      </c>
      <c r="N1" s="26">
        <v>42929</v>
      </c>
      <c r="O1" s="26">
        <v>42936</v>
      </c>
      <c r="P1" s="26">
        <v>42943</v>
      </c>
      <c r="Q1" s="26">
        <v>42950</v>
      </c>
      <c r="R1" s="26">
        <v>42957</v>
      </c>
      <c r="S1" s="26">
        <v>42964</v>
      </c>
      <c r="T1" s="26">
        <v>42971</v>
      </c>
      <c r="U1" s="91" t="s">
        <v>1</v>
      </c>
      <c r="V1" s="92" t="s">
        <v>2</v>
      </c>
      <c r="W1" s="56"/>
      <c r="X1" s="23" t="s">
        <v>3</v>
      </c>
      <c r="Y1" s="23" t="s">
        <v>213</v>
      </c>
      <c r="Z1" s="23" t="s">
        <v>215</v>
      </c>
      <c r="AA1" s="24" t="s">
        <v>4</v>
      </c>
      <c r="AB1" s="5" t="s">
        <v>5</v>
      </c>
      <c r="AC1" s="6" t="s">
        <v>6</v>
      </c>
      <c r="AD1" s="28"/>
      <c r="AE1" s="28"/>
    </row>
    <row r="2" spans="1:31" ht="18" customHeight="1">
      <c r="A2" s="152" t="s">
        <v>7</v>
      </c>
      <c r="B2" s="153"/>
      <c r="C2" s="89" t="s">
        <v>9</v>
      </c>
      <c r="D2" s="8" t="s">
        <v>9</v>
      </c>
      <c r="E2" s="8" t="s">
        <v>8</v>
      </c>
      <c r="F2" s="86" t="s">
        <v>8</v>
      </c>
      <c r="G2" s="8" t="s">
        <v>38</v>
      </c>
      <c r="H2" s="86" t="s">
        <v>38</v>
      </c>
      <c r="I2" s="86" t="s">
        <v>9</v>
      </c>
      <c r="J2" s="8" t="s">
        <v>9</v>
      </c>
      <c r="K2" s="8" t="s">
        <v>8</v>
      </c>
      <c r="L2" s="86" t="s">
        <v>8</v>
      </c>
      <c r="M2" s="8" t="s">
        <v>38</v>
      </c>
      <c r="N2" s="86" t="s">
        <v>38</v>
      </c>
      <c r="O2" s="86" t="s">
        <v>9</v>
      </c>
      <c r="P2" s="8" t="s">
        <v>9</v>
      </c>
      <c r="Q2" s="8" t="s">
        <v>8</v>
      </c>
      <c r="R2" s="86" t="s">
        <v>8</v>
      </c>
      <c r="S2" s="8" t="s">
        <v>38</v>
      </c>
      <c r="T2" s="86" t="s">
        <v>38</v>
      </c>
      <c r="U2" s="9"/>
      <c r="V2" s="4"/>
    </row>
    <row r="3" spans="1:31" s="12" customFormat="1" ht="18" customHeight="1">
      <c r="A3" s="162" t="s">
        <v>11</v>
      </c>
      <c r="B3" s="159"/>
      <c r="C3" s="52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V3" s="13"/>
      <c r="W3" s="14"/>
    </row>
    <row r="4" spans="1:31" s="12" customFormat="1" ht="16.5" customHeight="1">
      <c r="A4" s="163" t="s">
        <v>267</v>
      </c>
      <c r="B4" s="159" t="s">
        <v>24</v>
      </c>
      <c r="C4" s="52"/>
      <c r="D4" s="11"/>
      <c r="E4" s="11"/>
      <c r="F4" s="11"/>
      <c r="G4" s="11"/>
      <c r="H4" s="11"/>
      <c r="I4" s="11"/>
      <c r="J4" s="11"/>
      <c r="K4" s="11">
        <v>33</v>
      </c>
      <c r="L4" s="11"/>
      <c r="M4" s="11"/>
      <c r="N4" s="11"/>
      <c r="O4" s="11"/>
      <c r="P4" s="11"/>
      <c r="Q4" s="11"/>
      <c r="R4" s="11"/>
      <c r="S4" s="11">
        <v>37</v>
      </c>
      <c r="T4" s="11"/>
      <c r="U4" s="18">
        <f t="shared" ref="U4" si="0">COUNT(C4:D4,E4,F4,G4,H4,I4,J4,K4,L4,M4,N4,O4,P4,Q4,R4,S4,T4)</f>
        <v>2</v>
      </c>
      <c r="V4" s="13">
        <f t="shared" ref="V4" si="1">AVERAGE(C4:T4)*2</f>
        <v>70</v>
      </c>
      <c r="W4" s="14" t="s">
        <v>39</v>
      </c>
    </row>
    <row r="5" spans="1:31" s="12" customFormat="1" ht="16.5" customHeight="1">
      <c r="A5" s="156" t="s">
        <v>40</v>
      </c>
      <c r="B5" s="157" t="s">
        <v>159</v>
      </c>
      <c r="C5" s="67">
        <v>46</v>
      </c>
      <c r="D5" s="11">
        <v>42</v>
      </c>
      <c r="E5" s="11">
        <v>39</v>
      </c>
      <c r="F5" s="11">
        <v>45</v>
      </c>
      <c r="G5" s="11">
        <v>47</v>
      </c>
      <c r="H5" s="21">
        <v>46</v>
      </c>
      <c r="I5" s="21">
        <v>50</v>
      </c>
      <c r="J5" s="21">
        <v>45</v>
      </c>
      <c r="K5" s="21">
        <v>40</v>
      </c>
      <c r="L5" s="21">
        <v>44</v>
      </c>
      <c r="M5" s="21">
        <v>41</v>
      </c>
      <c r="N5" s="21">
        <v>47</v>
      </c>
      <c r="O5" s="21">
        <v>45</v>
      </c>
      <c r="P5" s="21">
        <v>47</v>
      </c>
      <c r="Q5" s="21">
        <v>47</v>
      </c>
      <c r="R5" s="21">
        <v>42</v>
      </c>
      <c r="S5" s="21">
        <v>46</v>
      </c>
      <c r="T5" s="21">
        <v>46</v>
      </c>
      <c r="U5" s="18">
        <f t="shared" ref="U5:U37" si="2">COUNT(C5:D5,E5,F5,G5,H5,I5,J5,K5,L5,M5,N5,O5,P5,Q5,R5,S5,T5)</f>
        <v>18</v>
      </c>
      <c r="V5" s="13">
        <f t="shared" ref="V5:V37" si="3">AVERAGE(C5:T5)*2</f>
        <v>89.444444444444443</v>
      </c>
      <c r="W5" s="14" t="s">
        <v>39</v>
      </c>
    </row>
    <row r="6" spans="1:31" s="12" customFormat="1" ht="16.5" customHeight="1">
      <c r="A6" s="156" t="s">
        <v>41</v>
      </c>
      <c r="B6" s="157" t="s">
        <v>159</v>
      </c>
      <c r="C6" s="82"/>
      <c r="D6" s="17">
        <v>46</v>
      </c>
      <c r="E6" s="17">
        <v>48</v>
      </c>
      <c r="F6" s="17">
        <v>49</v>
      </c>
      <c r="G6" s="17">
        <v>50</v>
      </c>
      <c r="H6" s="17"/>
      <c r="I6" s="17">
        <v>49</v>
      </c>
      <c r="J6" s="17">
        <v>49</v>
      </c>
      <c r="K6" s="17">
        <v>47</v>
      </c>
      <c r="L6" s="17">
        <v>50</v>
      </c>
      <c r="M6" s="17">
        <v>50</v>
      </c>
      <c r="N6" s="17"/>
      <c r="O6" s="17">
        <v>46</v>
      </c>
      <c r="P6" s="11"/>
      <c r="Q6" s="11">
        <v>47</v>
      </c>
      <c r="R6" s="11">
        <v>50</v>
      </c>
      <c r="S6" s="11">
        <v>47</v>
      </c>
      <c r="T6" s="11">
        <v>45</v>
      </c>
      <c r="U6" s="18">
        <f t="shared" si="2"/>
        <v>14</v>
      </c>
      <c r="V6" s="13">
        <f t="shared" si="3"/>
        <v>96.142857142857139</v>
      </c>
      <c r="W6" s="14" t="s">
        <v>39</v>
      </c>
    </row>
    <row r="7" spans="1:31" s="12" customFormat="1" ht="16.5" customHeight="1">
      <c r="A7" s="156" t="s">
        <v>42</v>
      </c>
      <c r="B7" s="157"/>
      <c r="C7" s="82"/>
      <c r="D7" s="17">
        <v>49</v>
      </c>
      <c r="E7" s="17">
        <v>50</v>
      </c>
      <c r="F7" s="17">
        <v>44</v>
      </c>
      <c r="G7" s="17">
        <v>46</v>
      </c>
      <c r="H7" s="17"/>
      <c r="I7" s="17">
        <v>46</v>
      </c>
      <c r="J7" s="17"/>
      <c r="K7" s="17">
        <v>48</v>
      </c>
      <c r="L7" s="17">
        <v>47</v>
      </c>
      <c r="M7" s="17">
        <v>48</v>
      </c>
      <c r="N7" s="17"/>
      <c r="O7" s="17">
        <v>48</v>
      </c>
      <c r="P7" s="11">
        <v>47</v>
      </c>
      <c r="Q7" s="11"/>
      <c r="R7" s="11">
        <v>49</v>
      </c>
      <c r="S7" s="11">
        <v>48</v>
      </c>
      <c r="T7" s="11">
        <v>46</v>
      </c>
      <c r="U7" s="18">
        <f t="shared" si="2"/>
        <v>13</v>
      </c>
      <c r="V7" s="13">
        <f t="shared" si="3"/>
        <v>94.769230769230774</v>
      </c>
      <c r="W7" s="14" t="s">
        <v>39</v>
      </c>
    </row>
    <row r="8" spans="1:31" s="12" customFormat="1" ht="16.5" customHeight="1">
      <c r="A8" s="156" t="s">
        <v>256</v>
      </c>
      <c r="B8" s="157"/>
      <c r="C8" s="82"/>
      <c r="D8" s="17"/>
      <c r="E8" s="17"/>
      <c r="F8" s="17"/>
      <c r="G8" s="17"/>
      <c r="H8" s="17">
        <v>34</v>
      </c>
      <c r="I8" s="17"/>
      <c r="J8" s="17"/>
      <c r="K8" s="17"/>
      <c r="L8" s="17"/>
      <c r="M8" s="17"/>
      <c r="N8" s="17"/>
      <c r="O8" s="17"/>
      <c r="P8" s="11"/>
      <c r="Q8" s="11"/>
      <c r="R8" s="11"/>
      <c r="S8" s="11"/>
      <c r="T8" s="11"/>
      <c r="U8" s="18">
        <f t="shared" ref="U8" si="4">COUNT(C8:D8,E8,F8,G8,H8,I8,J8,K8,L8,M8,N8,O8,P8,Q8,R8,S8,T8)</f>
        <v>1</v>
      </c>
      <c r="V8" s="13">
        <f t="shared" ref="V8" si="5">AVERAGE(C8:T8)*2</f>
        <v>68</v>
      </c>
      <c r="W8" s="14" t="s">
        <v>39</v>
      </c>
    </row>
    <row r="9" spans="1:31" s="12" customFormat="1" ht="17.100000000000001" customHeight="1">
      <c r="A9" s="156" t="s">
        <v>229</v>
      </c>
      <c r="B9" s="157" t="s">
        <v>159</v>
      </c>
      <c r="C9" s="82">
        <v>38</v>
      </c>
      <c r="D9" s="17">
        <v>42</v>
      </c>
      <c r="E9" s="17">
        <v>44</v>
      </c>
      <c r="F9" s="17">
        <v>41</v>
      </c>
      <c r="G9" s="17">
        <v>42</v>
      </c>
      <c r="H9" s="17">
        <v>42</v>
      </c>
      <c r="I9" s="17">
        <v>46</v>
      </c>
      <c r="J9" s="17">
        <v>44</v>
      </c>
      <c r="K9" s="17">
        <v>41</v>
      </c>
      <c r="L9" s="17">
        <v>47</v>
      </c>
      <c r="M9" s="17"/>
      <c r="N9" s="17">
        <v>38</v>
      </c>
      <c r="O9" s="17">
        <v>33</v>
      </c>
      <c r="P9" s="11">
        <v>38</v>
      </c>
      <c r="Q9" s="11">
        <v>45</v>
      </c>
      <c r="R9" s="11">
        <v>37</v>
      </c>
      <c r="S9" s="11">
        <v>32</v>
      </c>
      <c r="T9" s="11">
        <v>44</v>
      </c>
      <c r="U9" s="18">
        <f t="shared" ref="U9:U11" si="6">COUNT(C9:D9,E9,F9,G9,H9,I9,J9,K9,L9,M9,N9,O9,P9,Q9,R9,S9,T9)</f>
        <v>17</v>
      </c>
      <c r="V9" s="13">
        <f t="shared" ref="V9:V11" si="7">AVERAGE(C9:T9)*2</f>
        <v>81.647058823529406</v>
      </c>
      <c r="W9" s="14" t="s">
        <v>39</v>
      </c>
    </row>
    <row r="10" spans="1:31" s="12" customFormat="1" ht="17.100000000000001" customHeight="1">
      <c r="A10" s="156" t="s">
        <v>257</v>
      </c>
      <c r="B10" s="157" t="s">
        <v>13</v>
      </c>
      <c r="C10" s="82"/>
      <c r="D10" s="17"/>
      <c r="E10" s="17"/>
      <c r="F10" s="17"/>
      <c r="G10" s="17"/>
      <c r="H10" s="17">
        <v>37</v>
      </c>
      <c r="I10" s="17">
        <v>43</v>
      </c>
      <c r="J10" s="17"/>
      <c r="K10" s="17">
        <v>44</v>
      </c>
      <c r="L10" s="17">
        <v>43</v>
      </c>
      <c r="M10" s="17">
        <v>48</v>
      </c>
      <c r="N10" s="17">
        <v>46</v>
      </c>
      <c r="O10" s="17">
        <v>39</v>
      </c>
      <c r="P10" s="11"/>
      <c r="Q10" s="11">
        <v>43</v>
      </c>
      <c r="R10" s="11"/>
      <c r="S10" s="11">
        <v>48</v>
      </c>
      <c r="T10" s="11"/>
      <c r="U10" s="18">
        <f t="shared" ref="U10" si="8">COUNT(C10:D10,E10,F10,G10,H10,I10,J10,K10,L10,M10,N10,O10,P10,Q10,R10,S10,T10)</f>
        <v>9</v>
      </c>
      <c r="V10" s="13">
        <f t="shared" ref="V10" si="9">AVERAGE(C10:T10)*2</f>
        <v>86.888888888888886</v>
      </c>
      <c r="W10" s="14" t="s">
        <v>39</v>
      </c>
    </row>
    <row r="11" spans="1:31" s="12" customFormat="1" ht="17.100000000000001" customHeight="1">
      <c r="A11" s="156" t="s">
        <v>230</v>
      </c>
      <c r="B11" s="157"/>
      <c r="C11" s="82">
        <v>38</v>
      </c>
      <c r="D11" s="17">
        <v>47</v>
      </c>
      <c r="E11" s="17">
        <v>47</v>
      </c>
      <c r="F11" s="17">
        <v>46</v>
      </c>
      <c r="G11" s="17">
        <v>46</v>
      </c>
      <c r="H11" s="17">
        <v>46</v>
      </c>
      <c r="I11" s="17">
        <v>48</v>
      </c>
      <c r="J11" s="17">
        <v>50</v>
      </c>
      <c r="K11" s="17">
        <v>50</v>
      </c>
      <c r="L11" s="17">
        <v>49</v>
      </c>
      <c r="M11" s="17"/>
      <c r="N11" s="17">
        <v>44</v>
      </c>
      <c r="O11" s="17">
        <v>47</v>
      </c>
      <c r="P11" s="11">
        <v>43</v>
      </c>
      <c r="Q11" s="11">
        <v>48</v>
      </c>
      <c r="R11" s="11">
        <v>42</v>
      </c>
      <c r="S11" s="11">
        <v>41</v>
      </c>
      <c r="T11" s="11">
        <v>47</v>
      </c>
      <c r="U11" s="18">
        <f t="shared" si="6"/>
        <v>17</v>
      </c>
      <c r="V11" s="13">
        <f t="shared" si="7"/>
        <v>91.647058823529406</v>
      </c>
      <c r="W11" s="14" t="s">
        <v>39</v>
      </c>
    </row>
    <row r="12" spans="1:31" s="12" customFormat="1" ht="17.100000000000001" customHeight="1">
      <c r="A12" s="156" t="s">
        <v>167</v>
      </c>
      <c r="B12" s="157"/>
      <c r="C12" s="82"/>
      <c r="D12" s="17"/>
      <c r="E12" s="17"/>
      <c r="F12" s="17"/>
      <c r="G12" s="17"/>
      <c r="H12" s="17">
        <v>37</v>
      </c>
      <c r="I12" s="17">
        <v>43</v>
      </c>
      <c r="J12" s="17">
        <v>36</v>
      </c>
      <c r="K12" s="17">
        <v>42</v>
      </c>
      <c r="L12" s="17">
        <v>40</v>
      </c>
      <c r="M12" s="17"/>
      <c r="N12" s="17"/>
      <c r="O12" s="17"/>
      <c r="P12" s="11"/>
      <c r="Q12" s="11"/>
      <c r="R12" s="11"/>
      <c r="S12" s="11"/>
      <c r="T12" s="11"/>
      <c r="U12" s="18">
        <f t="shared" ref="U12" si="10">COUNT(C12:D12,E12,F12,G12,H12,I12,J12,K12,L12,M12,N12,O12,P12,Q12,R12,S12,T12)</f>
        <v>5</v>
      </c>
      <c r="V12" s="13">
        <f t="shared" ref="V12" si="11">AVERAGE(C12:T12)*2</f>
        <v>79.2</v>
      </c>
      <c r="W12" s="14" t="s">
        <v>39</v>
      </c>
    </row>
    <row r="13" spans="1:31" s="12" customFormat="1" ht="17.100000000000001" customHeight="1">
      <c r="A13" s="156" t="s">
        <v>231</v>
      </c>
      <c r="B13" s="157"/>
      <c r="C13" s="82">
        <v>36</v>
      </c>
      <c r="D13" s="17">
        <v>40</v>
      </c>
      <c r="E13" s="17">
        <v>43</v>
      </c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1"/>
      <c r="Q13" s="11"/>
      <c r="R13" s="11"/>
      <c r="S13" s="11"/>
      <c r="T13" s="11"/>
      <c r="U13" s="18">
        <f t="shared" ref="U13" si="12">COUNT(C13:D13,E13,F13,G13,H13,I13,J13,K13,L13,M13,N13,O13,P13,Q13,R13,S13,T13)</f>
        <v>3</v>
      </c>
      <c r="V13" s="13">
        <f t="shared" ref="V13" si="13">AVERAGE(C13:T13)*2</f>
        <v>79.333333333333329</v>
      </c>
      <c r="W13" s="14" t="s">
        <v>39</v>
      </c>
    </row>
    <row r="14" spans="1:31" s="12" customFormat="1" ht="17.100000000000001" customHeight="1">
      <c r="A14" s="156" t="s">
        <v>166</v>
      </c>
      <c r="B14" s="157"/>
      <c r="C14" s="82">
        <v>49</v>
      </c>
      <c r="D14" s="17">
        <v>46</v>
      </c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1"/>
      <c r="Q14" s="11"/>
      <c r="R14" s="11"/>
      <c r="S14" s="11"/>
      <c r="T14" s="11"/>
      <c r="U14" s="18">
        <f t="shared" ref="U14" si="14">COUNT(C14:D14,E14,F14,G14,H14,I14,J14,K14,L14,M14,N14,O14,P14,Q14,R14,S14,T14)</f>
        <v>2</v>
      </c>
      <c r="V14" s="13">
        <f t="shared" ref="V14" si="15">AVERAGE(C14:T14)*2</f>
        <v>95</v>
      </c>
      <c r="W14" s="14" t="s">
        <v>39</v>
      </c>
    </row>
    <row r="15" spans="1:31" s="12" customFormat="1" ht="17.100000000000001" customHeight="1">
      <c r="A15" s="156" t="s">
        <v>43</v>
      </c>
      <c r="B15" s="157"/>
      <c r="C15" s="82">
        <v>48</v>
      </c>
      <c r="D15" s="17">
        <v>48</v>
      </c>
      <c r="E15" s="17">
        <v>48</v>
      </c>
      <c r="F15" s="17">
        <v>46</v>
      </c>
      <c r="G15" s="17">
        <v>45</v>
      </c>
      <c r="H15" s="17"/>
      <c r="I15" s="17">
        <v>46</v>
      </c>
      <c r="J15" s="17">
        <v>46</v>
      </c>
      <c r="K15" s="17">
        <v>46</v>
      </c>
      <c r="L15" s="17">
        <v>45</v>
      </c>
      <c r="M15" s="17">
        <v>44</v>
      </c>
      <c r="N15" s="17">
        <v>48</v>
      </c>
      <c r="O15" s="17">
        <v>46</v>
      </c>
      <c r="P15" s="11">
        <v>40</v>
      </c>
      <c r="Q15" s="11">
        <v>40</v>
      </c>
      <c r="R15" s="11">
        <v>43</v>
      </c>
      <c r="S15" s="11"/>
      <c r="T15" s="11">
        <v>40</v>
      </c>
      <c r="U15" s="18">
        <f t="shared" si="2"/>
        <v>16</v>
      </c>
      <c r="V15" s="13">
        <f t="shared" si="3"/>
        <v>89.875</v>
      </c>
      <c r="W15" s="14" t="s">
        <v>39</v>
      </c>
    </row>
    <row r="16" spans="1:31" s="12" customFormat="1" ht="17.100000000000001" customHeight="1">
      <c r="A16" s="156" t="s">
        <v>182</v>
      </c>
      <c r="B16" s="157" t="s">
        <v>159</v>
      </c>
      <c r="C16" s="82"/>
      <c r="D16" s="17">
        <v>42</v>
      </c>
      <c r="E16" s="17">
        <v>40</v>
      </c>
      <c r="F16" s="17">
        <v>42</v>
      </c>
      <c r="G16" s="17"/>
      <c r="H16" s="17"/>
      <c r="I16" s="17"/>
      <c r="J16" s="17"/>
      <c r="K16" s="17"/>
      <c r="L16" s="17"/>
      <c r="M16" s="17"/>
      <c r="N16" s="17"/>
      <c r="O16" s="17"/>
      <c r="P16" s="11"/>
      <c r="Q16" s="11"/>
      <c r="R16" s="11"/>
      <c r="S16" s="11"/>
      <c r="T16" s="11"/>
      <c r="U16" s="18">
        <f t="shared" ref="U16" si="16">COUNT(C16:D16,E16,F16,G16,H16,I16,J16,K16,L16,M16,N16,O16,P16,Q16,R16,S16,T16)</f>
        <v>3</v>
      </c>
      <c r="V16" s="13">
        <f t="shared" ref="V16" si="17">AVERAGE(C16:T16)*2</f>
        <v>82.666666666666671</v>
      </c>
      <c r="W16" s="14" t="s">
        <v>39</v>
      </c>
    </row>
    <row r="17" spans="1:36" s="12" customFormat="1" ht="17.100000000000001" customHeight="1">
      <c r="A17" s="156" t="s">
        <v>291</v>
      </c>
      <c r="B17" s="157"/>
      <c r="C17" s="82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1"/>
      <c r="Q17" s="11"/>
      <c r="R17" s="11">
        <v>44</v>
      </c>
      <c r="S17" s="11">
        <v>34</v>
      </c>
      <c r="T17" s="11"/>
      <c r="U17" s="18">
        <f t="shared" ref="U17" si="18">COUNT(C17:D17,E17,F17,G17,H17,I17,J17,K17,L17,M17,N17,O17,P17,Q17,R17,S17,T17)</f>
        <v>2</v>
      </c>
      <c r="V17" s="13">
        <f t="shared" ref="V17" si="19">AVERAGE(C17:T17)*2</f>
        <v>78</v>
      </c>
      <c r="W17" s="14" t="s">
        <v>39</v>
      </c>
    </row>
    <row r="18" spans="1:36" s="12" customFormat="1" ht="17.100000000000001" customHeight="1">
      <c r="A18" s="156" t="s">
        <v>44</v>
      </c>
      <c r="B18" s="157" t="s">
        <v>19</v>
      </c>
      <c r="C18" s="82"/>
      <c r="D18" s="17"/>
      <c r="E18" s="17"/>
      <c r="F18" s="17">
        <v>42</v>
      </c>
      <c r="G18" s="22">
        <v>50</v>
      </c>
      <c r="H18" s="17">
        <v>43</v>
      </c>
      <c r="I18" s="17">
        <v>46</v>
      </c>
      <c r="J18" s="17">
        <v>46</v>
      </c>
      <c r="K18" s="17">
        <v>41</v>
      </c>
      <c r="L18" s="17">
        <v>44</v>
      </c>
      <c r="M18" s="17"/>
      <c r="N18" s="17">
        <v>46</v>
      </c>
      <c r="O18" s="17"/>
      <c r="P18" s="11">
        <v>48</v>
      </c>
      <c r="Q18" s="11">
        <v>48</v>
      </c>
      <c r="R18" s="11">
        <v>48</v>
      </c>
      <c r="S18" s="11">
        <v>47</v>
      </c>
      <c r="T18" s="11"/>
      <c r="U18" s="18">
        <f t="shared" si="2"/>
        <v>12</v>
      </c>
      <c r="V18" s="13">
        <f t="shared" si="3"/>
        <v>91.5</v>
      </c>
      <c r="W18" s="14" t="s">
        <v>39</v>
      </c>
    </row>
    <row r="19" spans="1:36" s="7" customFormat="1" ht="17.100000000000001" customHeight="1">
      <c r="A19" s="156" t="s">
        <v>45</v>
      </c>
      <c r="B19" s="157" t="s">
        <v>24</v>
      </c>
      <c r="C19" s="82">
        <v>43</v>
      </c>
      <c r="D19" s="17">
        <v>43</v>
      </c>
      <c r="E19" s="17"/>
      <c r="F19" s="17"/>
      <c r="G19" s="17">
        <v>44</v>
      </c>
      <c r="H19" s="17">
        <v>34</v>
      </c>
      <c r="I19" s="17">
        <v>45</v>
      </c>
      <c r="J19" s="17">
        <v>47</v>
      </c>
      <c r="K19" s="17">
        <v>48</v>
      </c>
      <c r="L19" s="17">
        <v>46</v>
      </c>
      <c r="M19" s="17">
        <v>46</v>
      </c>
      <c r="N19" s="17">
        <v>43</v>
      </c>
      <c r="O19" s="17">
        <v>47</v>
      </c>
      <c r="P19" s="11">
        <v>46</v>
      </c>
      <c r="Q19" s="11">
        <v>46</v>
      </c>
      <c r="R19" s="11">
        <v>40</v>
      </c>
      <c r="S19" s="11">
        <v>47</v>
      </c>
      <c r="T19" s="11">
        <v>49</v>
      </c>
      <c r="U19" s="18">
        <f t="shared" si="2"/>
        <v>16</v>
      </c>
      <c r="V19" s="13">
        <f t="shared" si="3"/>
        <v>89.25</v>
      </c>
      <c r="W19" s="14" t="s">
        <v>39</v>
      </c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s="7" customFormat="1" ht="17.100000000000001" customHeight="1">
      <c r="A20" s="156" t="s">
        <v>232</v>
      </c>
      <c r="B20" s="157" t="s">
        <v>19</v>
      </c>
      <c r="C20" s="82">
        <v>40</v>
      </c>
      <c r="D20" s="17">
        <v>34</v>
      </c>
      <c r="E20" s="17"/>
      <c r="F20" s="17"/>
      <c r="G20" s="17"/>
      <c r="H20" s="17">
        <v>28</v>
      </c>
      <c r="I20" s="17">
        <v>38</v>
      </c>
      <c r="J20" s="17"/>
      <c r="K20" s="17"/>
      <c r="L20" s="17"/>
      <c r="M20" s="17"/>
      <c r="N20" s="17"/>
      <c r="O20" s="17"/>
      <c r="P20" s="11"/>
      <c r="Q20" s="11"/>
      <c r="R20" s="11"/>
      <c r="S20" s="11"/>
      <c r="T20" s="11"/>
      <c r="U20" s="18">
        <f t="shared" ref="U20" si="20">COUNT(C20:D20,E20,F20,G20,H20,I20,J20,K20,L20,M20,N20,O20,P20,Q20,R20,S20,T20)</f>
        <v>4</v>
      </c>
      <c r="V20" s="13">
        <f t="shared" ref="V20" si="21">AVERAGE(C20:T20)*2</f>
        <v>70</v>
      </c>
      <c r="W20" s="14" t="s">
        <v>39</v>
      </c>
      <c r="X20" s="80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s="7" customFormat="1" ht="17.100000000000001" customHeight="1">
      <c r="A21" s="156" t="s">
        <v>233</v>
      </c>
      <c r="B21" s="157" t="s">
        <v>159</v>
      </c>
      <c r="C21" s="82">
        <v>36</v>
      </c>
      <c r="D21" s="17">
        <v>35</v>
      </c>
      <c r="E21" s="17">
        <v>36</v>
      </c>
      <c r="F21" s="17">
        <v>32</v>
      </c>
      <c r="G21" s="17">
        <v>28</v>
      </c>
      <c r="H21" s="17">
        <v>30</v>
      </c>
      <c r="I21" s="17">
        <v>40</v>
      </c>
      <c r="J21" s="17">
        <v>37</v>
      </c>
      <c r="K21" s="17">
        <v>43</v>
      </c>
      <c r="L21" s="17">
        <v>33</v>
      </c>
      <c r="M21" s="17">
        <v>40</v>
      </c>
      <c r="N21" s="17"/>
      <c r="O21" s="17">
        <v>36</v>
      </c>
      <c r="P21" s="11"/>
      <c r="Q21" s="11">
        <v>41</v>
      </c>
      <c r="R21" s="11"/>
      <c r="S21" s="11"/>
      <c r="T21" s="11">
        <v>27</v>
      </c>
      <c r="U21" s="18">
        <f t="shared" ref="U21" si="22">COUNT(C21:D21,E21,F21,G21,H21,I21,J21,K21,L21,M21,N21,O21,P21,Q21,R21,S21,T21)</f>
        <v>14</v>
      </c>
      <c r="V21" s="13">
        <f t="shared" ref="V21" si="23">AVERAGE(C21:T21)*2</f>
        <v>70.571428571428569</v>
      </c>
      <c r="W21" s="14" t="s">
        <v>39</v>
      </c>
      <c r="X21" s="80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s="12" customFormat="1" ht="17.100000000000001" customHeight="1">
      <c r="A22" s="156" t="s">
        <v>183</v>
      </c>
      <c r="B22" s="157" t="s">
        <v>189</v>
      </c>
      <c r="C22" s="82">
        <v>44</v>
      </c>
      <c r="D22" s="17">
        <v>44</v>
      </c>
      <c r="E22" s="17">
        <v>46</v>
      </c>
      <c r="F22" s="17">
        <v>36</v>
      </c>
      <c r="G22" s="17">
        <v>37</v>
      </c>
      <c r="H22" s="17">
        <v>37</v>
      </c>
      <c r="I22" s="17">
        <v>37</v>
      </c>
      <c r="J22" s="17">
        <v>36</v>
      </c>
      <c r="K22" s="17">
        <v>36</v>
      </c>
      <c r="L22" s="17">
        <v>45</v>
      </c>
      <c r="M22" s="17">
        <v>41</v>
      </c>
      <c r="N22" s="17"/>
      <c r="O22" s="17">
        <v>43</v>
      </c>
      <c r="P22" s="11">
        <v>47</v>
      </c>
      <c r="Q22" s="11">
        <v>47</v>
      </c>
      <c r="R22" s="11">
        <v>47</v>
      </c>
      <c r="S22" s="11"/>
      <c r="T22" s="11">
        <v>41</v>
      </c>
      <c r="U22" s="18">
        <f t="shared" ref="U22" si="24">COUNT(C22:D22,E22,F22,G22,H22,I22,J22,K22,L22,M22,N22,O22,P22,Q22,R22,S22,T22)</f>
        <v>16</v>
      </c>
      <c r="V22" s="13">
        <f t="shared" ref="V22" si="25">AVERAGE(C22:T22)*2</f>
        <v>83</v>
      </c>
      <c r="W22" s="14" t="s">
        <v>39</v>
      </c>
      <c r="X22" s="57"/>
    </row>
    <row r="23" spans="1:36" s="12" customFormat="1" ht="17.100000000000001" customHeight="1">
      <c r="A23" s="156" t="s">
        <v>46</v>
      </c>
      <c r="B23" s="157"/>
      <c r="C23" s="82">
        <v>41</v>
      </c>
      <c r="D23" s="17">
        <v>42</v>
      </c>
      <c r="E23" s="17">
        <v>43</v>
      </c>
      <c r="F23" s="17">
        <v>38</v>
      </c>
      <c r="G23" s="17"/>
      <c r="H23" s="17">
        <v>37</v>
      </c>
      <c r="I23" s="17">
        <v>38</v>
      </c>
      <c r="J23" s="17"/>
      <c r="K23" s="17"/>
      <c r="L23" s="17">
        <v>40</v>
      </c>
      <c r="M23" s="17">
        <v>42</v>
      </c>
      <c r="N23" s="17"/>
      <c r="O23" s="17"/>
      <c r="P23" s="11"/>
      <c r="Q23" s="11"/>
      <c r="R23" s="11"/>
      <c r="S23" s="11"/>
      <c r="T23" s="11"/>
      <c r="U23" s="18">
        <f t="shared" si="2"/>
        <v>8</v>
      </c>
      <c r="V23" s="13">
        <f t="shared" si="3"/>
        <v>80.25</v>
      </c>
      <c r="W23" s="14" t="s">
        <v>39</v>
      </c>
    </row>
    <row r="24" spans="1:36" s="12" customFormat="1" ht="17.100000000000001" customHeight="1">
      <c r="A24" s="156" t="s">
        <v>47</v>
      </c>
      <c r="B24" s="157" t="s">
        <v>19</v>
      </c>
      <c r="C24" s="82">
        <v>37</v>
      </c>
      <c r="D24" s="17">
        <v>36</v>
      </c>
      <c r="E24" s="17">
        <v>42</v>
      </c>
      <c r="F24" s="17">
        <v>41</v>
      </c>
      <c r="G24" s="17"/>
      <c r="H24" s="17">
        <v>32</v>
      </c>
      <c r="I24" s="17">
        <v>36</v>
      </c>
      <c r="J24" s="17"/>
      <c r="K24" s="17"/>
      <c r="L24" s="17">
        <v>40</v>
      </c>
      <c r="M24" s="17"/>
      <c r="N24" s="17">
        <v>37</v>
      </c>
      <c r="O24" s="17"/>
      <c r="P24" s="11">
        <v>38</v>
      </c>
      <c r="Q24" s="11"/>
      <c r="R24" s="11">
        <v>38</v>
      </c>
      <c r="S24" s="11">
        <v>37</v>
      </c>
      <c r="T24" s="11">
        <v>38</v>
      </c>
      <c r="U24" s="18">
        <f t="shared" si="2"/>
        <v>12</v>
      </c>
      <c r="V24" s="13">
        <f t="shared" si="3"/>
        <v>75.333333333333329</v>
      </c>
      <c r="W24" s="14" t="s">
        <v>39</v>
      </c>
    </row>
    <row r="25" spans="1:36" ht="17.100000000000001" customHeight="1">
      <c r="A25" s="156" t="s">
        <v>48</v>
      </c>
      <c r="B25" s="157" t="s">
        <v>13</v>
      </c>
      <c r="C25" s="81">
        <v>48</v>
      </c>
      <c r="D25" s="22"/>
      <c r="E25" s="22">
        <v>47</v>
      </c>
      <c r="F25" s="22">
        <v>47</v>
      </c>
      <c r="G25" s="22">
        <v>44</v>
      </c>
      <c r="H25" s="22"/>
      <c r="I25" s="22">
        <v>47</v>
      </c>
      <c r="J25" s="22"/>
      <c r="K25" s="22">
        <v>49</v>
      </c>
      <c r="L25" s="22">
        <v>50</v>
      </c>
      <c r="M25" s="22">
        <v>47</v>
      </c>
      <c r="N25" s="22">
        <v>49</v>
      </c>
      <c r="O25" s="22">
        <v>50</v>
      </c>
      <c r="P25" s="22"/>
      <c r="Q25" s="22">
        <v>44</v>
      </c>
      <c r="R25" s="22">
        <v>48</v>
      </c>
      <c r="S25" s="22"/>
      <c r="T25" s="22"/>
      <c r="U25" s="18">
        <f t="shared" si="2"/>
        <v>12</v>
      </c>
      <c r="V25" s="13">
        <f t="shared" si="3"/>
        <v>95</v>
      </c>
      <c r="W25" s="14" t="s">
        <v>39</v>
      </c>
      <c r="X25" s="12"/>
      <c r="Y25" s="12"/>
    </row>
    <row r="26" spans="1:36" ht="17.100000000000001" customHeight="1">
      <c r="A26" s="156" t="s">
        <v>270</v>
      </c>
      <c r="B26" s="157"/>
      <c r="C26" s="81"/>
      <c r="D26" s="22"/>
      <c r="E26" s="22"/>
      <c r="F26" s="22"/>
      <c r="G26" s="22"/>
      <c r="H26" s="22"/>
      <c r="I26" s="22"/>
      <c r="J26" s="22"/>
      <c r="K26" s="22"/>
      <c r="L26" s="22">
        <v>42</v>
      </c>
      <c r="M26" s="22">
        <v>43</v>
      </c>
      <c r="N26" s="22"/>
      <c r="O26" s="22"/>
      <c r="P26" s="22"/>
      <c r="Q26" s="22"/>
      <c r="R26" s="22">
        <v>42</v>
      </c>
      <c r="S26" s="22">
        <v>41</v>
      </c>
      <c r="T26" s="22"/>
      <c r="U26" s="18">
        <f t="shared" ref="U26" si="26">COUNT(C26:D26,E26,F26,G26,H26,I26,J26,K26,L26,M26,N26,O26,P26,Q26,R26,S26,T26)</f>
        <v>4</v>
      </c>
      <c r="V26" s="13">
        <f t="shared" ref="V26" si="27">AVERAGE(C26:T26)*2</f>
        <v>84</v>
      </c>
      <c r="W26" s="14" t="s">
        <v>39</v>
      </c>
      <c r="X26" s="12"/>
      <c r="Y26" s="12"/>
    </row>
    <row r="27" spans="1:36" ht="17.100000000000001" customHeight="1">
      <c r="A27" s="156" t="s">
        <v>271</v>
      </c>
      <c r="B27" s="157"/>
      <c r="D27" s="10"/>
      <c r="E27" s="10"/>
      <c r="F27" s="10"/>
      <c r="G27" s="10">
        <v>48</v>
      </c>
      <c r="H27" s="17"/>
      <c r="I27" s="17"/>
      <c r="J27" s="17"/>
      <c r="K27" s="17"/>
      <c r="L27" s="17">
        <v>50</v>
      </c>
      <c r="M27" s="17">
        <v>48</v>
      </c>
      <c r="N27" s="17">
        <v>47</v>
      </c>
      <c r="O27" s="17"/>
      <c r="P27" s="11">
        <v>50</v>
      </c>
      <c r="Q27" s="11">
        <v>47</v>
      </c>
      <c r="R27" s="11">
        <v>48</v>
      </c>
      <c r="S27" s="11"/>
      <c r="T27" s="11"/>
      <c r="U27" s="18">
        <f t="shared" si="2"/>
        <v>7</v>
      </c>
      <c r="V27" s="13">
        <f t="shared" si="3"/>
        <v>96.571428571428569</v>
      </c>
      <c r="W27" s="14" t="s">
        <v>39</v>
      </c>
      <c r="X27" s="12"/>
      <c r="Y27" s="12"/>
    </row>
    <row r="28" spans="1:36" ht="17.100000000000001" customHeight="1">
      <c r="A28" s="156" t="s">
        <v>292</v>
      </c>
      <c r="B28" s="157"/>
      <c r="D28" s="10"/>
      <c r="E28" s="10"/>
      <c r="F28" s="10"/>
      <c r="G28" s="10"/>
      <c r="H28" s="17"/>
      <c r="I28" s="17"/>
      <c r="J28" s="17"/>
      <c r="K28" s="17"/>
      <c r="L28" s="17"/>
      <c r="M28" s="17"/>
      <c r="N28" s="17"/>
      <c r="O28" s="17"/>
      <c r="P28" s="11"/>
      <c r="Q28" s="11"/>
      <c r="R28" s="11">
        <v>35</v>
      </c>
      <c r="S28" s="11">
        <v>39</v>
      </c>
      <c r="T28" s="11"/>
      <c r="U28" s="18">
        <f t="shared" ref="U28" si="28">COUNT(C28:D28,E28,F28,G28,H28,I28,J28,K28,L28,M28,N28,O28,P28,Q28,R28,S28,T28)</f>
        <v>2</v>
      </c>
      <c r="V28" s="13">
        <f t="shared" ref="V28" si="29">AVERAGE(C28:T28)*2</f>
        <v>74</v>
      </c>
      <c r="W28" s="14" t="s">
        <v>39</v>
      </c>
      <c r="X28" s="12"/>
      <c r="Y28" s="12"/>
    </row>
    <row r="29" spans="1:36" ht="17.100000000000001" customHeight="1">
      <c r="A29" s="156" t="s">
        <v>49</v>
      </c>
      <c r="B29" s="157"/>
      <c r="C29" s="82">
        <v>47</v>
      </c>
      <c r="D29" s="10">
        <v>49</v>
      </c>
      <c r="E29" s="10"/>
      <c r="F29" s="10"/>
      <c r="G29" s="10"/>
      <c r="H29" s="17">
        <v>48</v>
      </c>
      <c r="I29" s="17">
        <v>49</v>
      </c>
      <c r="J29" s="17">
        <v>50</v>
      </c>
      <c r="K29" s="17">
        <v>47</v>
      </c>
      <c r="L29" s="17">
        <v>49</v>
      </c>
      <c r="M29" s="17">
        <v>48</v>
      </c>
      <c r="N29" s="17">
        <v>48</v>
      </c>
      <c r="O29" s="17"/>
      <c r="P29" s="11">
        <v>50</v>
      </c>
      <c r="Q29" s="11"/>
      <c r="R29" s="11">
        <v>48</v>
      </c>
      <c r="S29" s="11">
        <v>45</v>
      </c>
      <c r="T29" s="11">
        <v>46</v>
      </c>
      <c r="U29" s="18">
        <f t="shared" si="2"/>
        <v>13</v>
      </c>
      <c r="V29" s="13">
        <f t="shared" si="3"/>
        <v>96</v>
      </c>
      <c r="W29" s="14" t="s">
        <v>39</v>
      </c>
      <c r="X29" s="12"/>
      <c r="Y29" s="12"/>
    </row>
    <row r="30" spans="1:36" ht="17.100000000000001" customHeight="1">
      <c r="A30" s="156" t="s">
        <v>148</v>
      </c>
      <c r="B30" s="157"/>
      <c r="C30" s="67">
        <v>49</v>
      </c>
      <c r="D30" s="11">
        <v>46</v>
      </c>
      <c r="E30" s="11">
        <v>46</v>
      </c>
      <c r="F30" s="11">
        <v>48</v>
      </c>
      <c r="G30" s="11">
        <v>48</v>
      </c>
      <c r="H30" s="21">
        <v>48</v>
      </c>
      <c r="I30" s="21">
        <v>48</v>
      </c>
      <c r="J30" s="21">
        <v>46</v>
      </c>
      <c r="K30" s="21">
        <v>44</v>
      </c>
      <c r="M30" s="21">
        <v>48</v>
      </c>
      <c r="N30" s="21">
        <v>45</v>
      </c>
      <c r="O30" s="21">
        <v>49</v>
      </c>
      <c r="P30" s="21">
        <v>49</v>
      </c>
      <c r="Q30" s="21">
        <v>48</v>
      </c>
      <c r="R30" s="21">
        <v>50</v>
      </c>
      <c r="S30" s="21">
        <v>45</v>
      </c>
      <c r="U30" s="18">
        <f t="shared" si="2"/>
        <v>16</v>
      </c>
      <c r="V30" s="13">
        <f t="shared" si="3"/>
        <v>94.625</v>
      </c>
      <c r="W30" s="14" t="s">
        <v>39</v>
      </c>
      <c r="X30" s="12"/>
      <c r="Y30" s="12"/>
    </row>
    <row r="31" spans="1:36" ht="17.100000000000001" customHeight="1">
      <c r="A31" s="156" t="s">
        <v>51</v>
      </c>
      <c r="B31" s="157"/>
      <c r="C31" s="82"/>
      <c r="D31" s="10"/>
      <c r="E31" s="10">
        <v>45</v>
      </c>
      <c r="F31" s="10">
        <v>36</v>
      </c>
      <c r="G31" s="10"/>
      <c r="H31" s="17"/>
      <c r="I31" s="17"/>
      <c r="J31" s="17">
        <v>46</v>
      </c>
      <c r="K31" s="17">
        <v>40</v>
      </c>
      <c r="L31" s="17">
        <v>45</v>
      </c>
      <c r="M31" s="17">
        <v>36</v>
      </c>
      <c r="N31" s="17">
        <v>41</v>
      </c>
      <c r="O31" s="17">
        <v>43</v>
      </c>
      <c r="P31" s="11">
        <v>43</v>
      </c>
      <c r="Q31" s="11">
        <v>38</v>
      </c>
      <c r="R31" s="11"/>
      <c r="S31" s="11">
        <v>37</v>
      </c>
      <c r="T31" s="11">
        <v>44</v>
      </c>
      <c r="U31" s="18">
        <f t="shared" si="2"/>
        <v>12</v>
      </c>
      <c r="V31" s="13">
        <f t="shared" si="3"/>
        <v>82.333333333333329</v>
      </c>
      <c r="W31" s="14" t="s">
        <v>39</v>
      </c>
      <c r="X31" s="12"/>
      <c r="Y31" s="12"/>
    </row>
    <row r="32" spans="1:36" ht="17.100000000000001" customHeight="1">
      <c r="A32" s="156" t="s">
        <v>264</v>
      </c>
      <c r="B32" s="157"/>
      <c r="C32" s="82"/>
      <c r="D32" s="10"/>
      <c r="E32" s="10"/>
      <c r="F32" s="10"/>
      <c r="G32" s="10"/>
      <c r="H32" s="17"/>
      <c r="I32" s="17"/>
      <c r="J32" s="17">
        <v>41</v>
      </c>
      <c r="K32" s="17">
        <v>44</v>
      </c>
      <c r="L32" s="17">
        <v>42</v>
      </c>
      <c r="M32" s="17"/>
      <c r="N32" s="17"/>
      <c r="O32" s="17">
        <v>41</v>
      </c>
      <c r="P32" s="11">
        <v>43</v>
      </c>
      <c r="Q32" s="11">
        <v>44</v>
      </c>
      <c r="R32" s="11"/>
      <c r="S32" s="11">
        <v>45</v>
      </c>
      <c r="T32" s="11"/>
      <c r="U32" s="18">
        <f t="shared" ref="U32" si="30">COUNT(C32:D32,E32,F32,G32,H32,I32,J32,K32,L32,M32,N32,O32,P32,Q32,R32,S32,T32)</f>
        <v>7</v>
      </c>
      <c r="V32" s="13">
        <f t="shared" ref="V32" si="31">AVERAGE(C32:T32)*2</f>
        <v>85.714285714285708</v>
      </c>
      <c r="W32" s="14" t="s">
        <v>39</v>
      </c>
      <c r="X32" s="12"/>
      <c r="Y32" s="12"/>
    </row>
    <row r="33" spans="1:25" ht="17.100000000000001" customHeight="1">
      <c r="A33" s="156" t="s">
        <v>293</v>
      </c>
      <c r="B33" s="157"/>
      <c r="C33" s="82"/>
      <c r="D33" s="10"/>
      <c r="E33" s="10"/>
      <c r="F33" s="10"/>
      <c r="G33" s="10"/>
      <c r="H33" s="17"/>
      <c r="I33" s="17"/>
      <c r="J33" s="17"/>
      <c r="K33" s="17"/>
      <c r="L33" s="17"/>
      <c r="M33" s="17"/>
      <c r="N33" s="17"/>
      <c r="O33" s="17"/>
      <c r="P33" s="11"/>
      <c r="Q33" s="11"/>
      <c r="R33" s="11">
        <v>48</v>
      </c>
      <c r="S33" s="11"/>
      <c r="T33" s="11"/>
      <c r="U33" s="18">
        <f t="shared" ref="U33:U35" si="32">COUNT(C33:D33,E33,F33,G33,H33,I33,J33,K33,L33,M33,N33,O33,P33,Q33,R33,S33,T33)</f>
        <v>1</v>
      </c>
      <c r="V33" s="13">
        <f t="shared" ref="V33:V35" si="33">AVERAGE(C33:T33)*2</f>
        <v>96</v>
      </c>
      <c r="W33" s="14" t="s">
        <v>39</v>
      </c>
      <c r="X33" s="12"/>
      <c r="Y33" s="12"/>
    </row>
    <row r="34" spans="1:25" ht="17.100000000000001" customHeight="1">
      <c r="A34" s="156" t="s">
        <v>168</v>
      </c>
      <c r="B34" s="157" t="s">
        <v>159</v>
      </c>
      <c r="D34" s="11"/>
      <c r="F34" s="11"/>
      <c r="G34" s="11"/>
      <c r="H34" s="21">
        <v>38</v>
      </c>
      <c r="U34" s="18">
        <f t="shared" si="32"/>
        <v>1</v>
      </c>
      <c r="V34" s="13">
        <f t="shared" si="33"/>
        <v>76</v>
      </c>
      <c r="W34" s="14" t="s">
        <v>39</v>
      </c>
      <c r="X34" s="12"/>
      <c r="Y34" s="12"/>
    </row>
    <row r="35" spans="1:25" ht="17.100000000000001" customHeight="1">
      <c r="A35" s="156" t="s">
        <v>53</v>
      </c>
      <c r="B35" s="157"/>
      <c r="D35" s="11"/>
      <c r="F35" s="11"/>
      <c r="G35" s="11"/>
      <c r="R35" s="21">
        <v>42</v>
      </c>
      <c r="U35" s="18">
        <f t="shared" si="32"/>
        <v>1</v>
      </c>
      <c r="V35" s="13">
        <f t="shared" si="33"/>
        <v>84</v>
      </c>
      <c r="W35" s="14" t="s">
        <v>39</v>
      </c>
      <c r="X35" s="12"/>
      <c r="Y35" s="12"/>
    </row>
    <row r="36" spans="1:25" ht="17.100000000000001" customHeight="1">
      <c r="A36" s="156" t="s">
        <v>290</v>
      </c>
      <c r="B36" s="157" t="s">
        <v>189</v>
      </c>
      <c r="C36" s="82">
        <v>23</v>
      </c>
      <c r="D36" s="10">
        <v>15</v>
      </c>
      <c r="E36" s="10">
        <v>24</v>
      </c>
      <c r="F36" s="10">
        <v>24</v>
      </c>
      <c r="G36" s="10">
        <v>35</v>
      </c>
      <c r="H36" s="17">
        <v>29</v>
      </c>
      <c r="I36" s="17">
        <v>27</v>
      </c>
      <c r="J36" s="17">
        <v>32</v>
      </c>
      <c r="K36" s="17">
        <v>30</v>
      </c>
      <c r="L36" s="17">
        <v>32</v>
      </c>
      <c r="M36" s="17">
        <v>35</v>
      </c>
      <c r="N36" s="17">
        <v>25</v>
      </c>
      <c r="O36" s="17">
        <v>19</v>
      </c>
      <c r="P36" s="11">
        <v>24</v>
      </c>
      <c r="Q36" s="11">
        <v>28</v>
      </c>
      <c r="R36" s="11">
        <v>24</v>
      </c>
      <c r="S36" s="11">
        <v>22</v>
      </c>
      <c r="T36" s="11">
        <v>12</v>
      </c>
      <c r="U36" s="18">
        <f t="shared" ref="U36" si="34">COUNT(C36:D36,E36,F36,G36,H36,I36,J36,K36,L36,M36,N36,O36,P36,Q36,R36,S36,T36)</f>
        <v>18</v>
      </c>
      <c r="V36" s="13">
        <f t="shared" ref="V36" si="35">AVERAGE(C36:T36)*2</f>
        <v>51.111111111111114</v>
      </c>
      <c r="W36" s="14" t="s">
        <v>39</v>
      </c>
      <c r="X36" s="12"/>
      <c r="Y36" s="12"/>
    </row>
    <row r="37" spans="1:25" ht="17.100000000000001" customHeight="1">
      <c r="A37" s="156" t="s">
        <v>55</v>
      </c>
      <c r="B37" s="157" t="s">
        <v>15</v>
      </c>
      <c r="C37" s="82">
        <v>46</v>
      </c>
      <c r="D37" s="10">
        <v>45</v>
      </c>
      <c r="E37" s="10">
        <v>46</v>
      </c>
      <c r="F37" s="10">
        <v>47</v>
      </c>
      <c r="G37" s="10">
        <v>46</v>
      </c>
      <c r="H37" s="17">
        <v>50</v>
      </c>
      <c r="I37" s="17">
        <v>47</v>
      </c>
      <c r="J37" s="17">
        <v>48</v>
      </c>
      <c r="K37" s="17">
        <v>48</v>
      </c>
      <c r="L37" s="17">
        <v>46</v>
      </c>
      <c r="M37" s="17">
        <v>47</v>
      </c>
      <c r="N37" s="17">
        <v>49</v>
      </c>
      <c r="O37" s="17">
        <v>49</v>
      </c>
      <c r="P37" s="11">
        <v>48</v>
      </c>
      <c r="Q37" s="11"/>
      <c r="R37" s="11"/>
      <c r="S37" s="11">
        <v>47</v>
      </c>
      <c r="T37" s="11">
        <v>44</v>
      </c>
      <c r="U37" s="18">
        <f t="shared" si="2"/>
        <v>16</v>
      </c>
      <c r="V37" s="13">
        <f t="shared" si="3"/>
        <v>94.125</v>
      </c>
      <c r="W37" s="14" t="s">
        <v>39</v>
      </c>
      <c r="X37" s="12"/>
      <c r="Y37" s="12"/>
    </row>
    <row r="38" spans="1:25" ht="17.100000000000001" customHeight="1">
      <c r="A38" s="156" t="s">
        <v>234</v>
      </c>
      <c r="B38" s="157"/>
      <c r="C38" s="82">
        <v>41</v>
      </c>
      <c r="D38" s="10">
        <v>34</v>
      </c>
      <c r="E38" s="10"/>
      <c r="F38" s="10"/>
      <c r="G38" s="10">
        <v>38</v>
      </c>
      <c r="H38" s="17">
        <v>43</v>
      </c>
      <c r="I38" s="17"/>
      <c r="J38" s="17"/>
      <c r="K38" s="17"/>
      <c r="L38" s="17"/>
      <c r="M38" s="17"/>
      <c r="N38" s="17"/>
      <c r="O38" s="17"/>
      <c r="P38" s="11"/>
      <c r="Q38" s="11"/>
      <c r="R38" s="11"/>
      <c r="S38" s="11"/>
      <c r="T38" s="11"/>
      <c r="U38" s="18">
        <f t="shared" ref="U38" si="36">COUNT(C38:D38,E38,F38,G38,H38,I38,J38,K38,L38,M38,N38,O38,P38,Q38,R38,S38,T38)</f>
        <v>4</v>
      </c>
      <c r="V38" s="13">
        <f t="shared" ref="V38" si="37">AVERAGE(C38:T38)*2</f>
        <v>78</v>
      </c>
      <c r="W38" s="14" t="s">
        <v>39</v>
      </c>
      <c r="X38" s="12"/>
      <c r="Y38" s="12"/>
    </row>
    <row r="39" spans="1:25" ht="17.100000000000001" customHeight="1">
      <c r="A39" s="156" t="s">
        <v>235</v>
      </c>
      <c r="B39" s="157" t="s">
        <v>189</v>
      </c>
      <c r="C39" s="82">
        <v>14</v>
      </c>
      <c r="D39" s="10">
        <v>28</v>
      </c>
      <c r="E39" s="10">
        <v>28</v>
      </c>
      <c r="F39" s="10">
        <v>33</v>
      </c>
      <c r="G39" s="10"/>
      <c r="H39" s="17"/>
      <c r="I39" s="17"/>
      <c r="J39" s="17"/>
      <c r="K39" s="17"/>
      <c r="L39" s="17"/>
      <c r="M39" s="17"/>
      <c r="N39" s="17"/>
      <c r="O39" s="17"/>
      <c r="P39" s="11"/>
      <c r="Q39" s="11"/>
      <c r="R39" s="11"/>
      <c r="S39" s="11"/>
      <c r="T39" s="11"/>
      <c r="U39" s="18">
        <f t="shared" ref="U39:U41" si="38">COUNT(C39:D39,E39,F39,G39,H39,I39,J39,K39,L39,M39,N39,O39,P39,Q39,R39,S39,T39)</f>
        <v>4</v>
      </c>
      <c r="V39" s="13">
        <f t="shared" ref="V39:V41" si="39">AVERAGE(C39:T39)*2</f>
        <v>51.5</v>
      </c>
      <c r="W39" s="14" t="s">
        <v>39</v>
      </c>
      <c r="X39" s="12"/>
      <c r="Y39" s="12"/>
    </row>
    <row r="40" spans="1:25" ht="17.100000000000001" customHeight="1">
      <c r="A40" s="156" t="s">
        <v>236</v>
      </c>
      <c r="B40" s="157"/>
      <c r="C40" s="82">
        <v>46</v>
      </c>
      <c r="D40" s="10">
        <v>48</v>
      </c>
      <c r="E40" s="10">
        <v>49</v>
      </c>
      <c r="F40" s="10">
        <v>42</v>
      </c>
      <c r="G40" s="10"/>
      <c r="H40" s="17"/>
      <c r="I40" s="17"/>
      <c r="J40" s="17"/>
      <c r="K40" s="17"/>
      <c r="L40" s="17"/>
      <c r="M40" s="17"/>
      <c r="N40" s="17"/>
      <c r="O40" s="17"/>
      <c r="P40" s="11"/>
      <c r="Q40" s="11"/>
      <c r="R40" s="11"/>
      <c r="S40" s="11"/>
      <c r="T40" s="11"/>
      <c r="U40" s="18">
        <f t="shared" si="38"/>
        <v>4</v>
      </c>
      <c r="V40" s="13">
        <f t="shared" si="39"/>
        <v>92.5</v>
      </c>
      <c r="W40" s="14" t="s">
        <v>39</v>
      </c>
      <c r="X40" s="12"/>
      <c r="Y40" s="12"/>
    </row>
    <row r="41" spans="1:25" ht="17.100000000000001" customHeight="1">
      <c r="A41" s="156" t="s">
        <v>255</v>
      </c>
      <c r="B41" s="157"/>
      <c r="C41" s="82"/>
      <c r="D41" s="10"/>
      <c r="E41" s="10"/>
      <c r="F41" s="10"/>
      <c r="G41" s="10">
        <v>28</v>
      </c>
      <c r="H41" s="17"/>
      <c r="I41" s="17"/>
      <c r="J41" s="17"/>
      <c r="K41" s="17"/>
      <c r="L41" s="17"/>
      <c r="M41" s="17"/>
      <c r="N41" s="17"/>
      <c r="O41" s="17"/>
      <c r="P41" s="11"/>
      <c r="Q41" s="11"/>
      <c r="R41" s="11"/>
      <c r="S41" s="11"/>
      <c r="T41" s="11"/>
      <c r="U41" s="18">
        <f t="shared" si="38"/>
        <v>1</v>
      </c>
      <c r="V41" s="13">
        <f t="shared" si="39"/>
        <v>56</v>
      </c>
      <c r="W41" s="14" t="s">
        <v>39</v>
      </c>
      <c r="X41" s="12"/>
      <c r="Y41" s="12"/>
    </row>
    <row r="42" spans="1:25" ht="17.100000000000001" customHeight="1">
      <c r="A42" s="156" t="s">
        <v>56</v>
      </c>
      <c r="B42" s="157" t="s">
        <v>15</v>
      </c>
      <c r="C42" s="67">
        <v>46</v>
      </c>
      <c r="D42" s="11">
        <v>49</v>
      </c>
      <c r="E42" s="11">
        <v>48</v>
      </c>
      <c r="F42" s="11">
        <v>46</v>
      </c>
      <c r="G42" s="11">
        <v>48</v>
      </c>
      <c r="I42" s="21">
        <v>45</v>
      </c>
      <c r="J42" s="21">
        <v>48</v>
      </c>
      <c r="K42" s="21">
        <v>47</v>
      </c>
      <c r="L42" s="21">
        <v>49</v>
      </c>
      <c r="M42" s="21">
        <v>44</v>
      </c>
      <c r="N42" s="21">
        <v>50</v>
      </c>
      <c r="O42" s="21">
        <v>50</v>
      </c>
      <c r="P42" s="21">
        <v>48</v>
      </c>
      <c r="Q42" s="21">
        <v>49</v>
      </c>
      <c r="T42" s="21">
        <v>50</v>
      </c>
      <c r="U42" s="18">
        <f t="shared" ref="U42:U71" si="40">COUNT(C42:D42,E42,F42,G42,H42,I42,J42,K42,L42,M42,N42,O42,P42,Q42,R42,S42,T42)</f>
        <v>15</v>
      </c>
      <c r="V42" s="13">
        <f t="shared" ref="V42:V71" si="41">AVERAGE(C42:T42)*2</f>
        <v>95.6</v>
      </c>
      <c r="W42" s="14" t="s">
        <v>39</v>
      </c>
      <c r="X42" s="12"/>
      <c r="Y42" s="12"/>
    </row>
    <row r="43" spans="1:25" ht="17.100000000000001" customHeight="1">
      <c r="A43" s="156" t="s">
        <v>205</v>
      </c>
      <c r="B43" s="157"/>
      <c r="C43" s="67">
        <v>49</v>
      </c>
      <c r="D43" s="11"/>
      <c r="E43" s="11">
        <v>49</v>
      </c>
      <c r="F43" s="11">
        <v>46</v>
      </c>
      <c r="G43" s="11">
        <v>48</v>
      </c>
      <c r="H43" s="21">
        <v>49</v>
      </c>
      <c r="I43" s="21">
        <v>50</v>
      </c>
      <c r="J43" s="21">
        <v>50</v>
      </c>
      <c r="K43" s="21">
        <v>49</v>
      </c>
      <c r="L43" s="21">
        <v>50</v>
      </c>
      <c r="M43" s="21">
        <v>49</v>
      </c>
      <c r="O43" s="21">
        <v>46</v>
      </c>
      <c r="P43" s="21">
        <v>49</v>
      </c>
      <c r="Q43" s="21">
        <v>50</v>
      </c>
      <c r="R43" s="21">
        <v>49</v>
      </c>
      <c r="S43" s="21">
        <v>50</v>
      </c>
      <c r="U43" s="18">
        <f t="shared" ref="U43" si="42">COUNT(C43:D43,E43,F43,G43,H43,I43,J43,K43,L43,M43,N43,O43,P43,Q43,R43,S43,T43)</f>
        <v>15</v>
      </c>
      <c r="V43" s="13">
        <f t="shared" ref="V43" si="43">AVERAGE(C43:T43)*2</f>
        <v>97.733333333333334</v>
      </c>
      <c r="W43" s="14" t="s">
        <v>39</v>
      </c>
      <c r="X43" s="12"/>
      <c r="Y43" s="12"/>
    </row>
    <row r="44" spans="1:25" ht="17.100000000000001" customHeight="1">
      <c r="A44" s="156" t="s">
        <v>163</v>
      </c>
      <c r="B44" s="157"/>
      <c r="C44" s="67">
        <v>40</v>
      </c>
      <c r="D44" s="11">
        <v>45</v>
      </c>
      <c r="E44" s="11">
        <v>39</v>
      </c>
      <c r="F44" s="11">
        <v>46</v>
      </c>
      <c r="G44" s="11">
        <v>37</v>
      </c>
      <c r="H44" s="21">
        <v>43</v>
      </c>
      <c r="I44" s="21">
        <v>37</v>
      </c>
      <c r="J44" s="21">
        <v>42</v>
      </c>
      <c r="K44" s="21">
        <v>48</v>
      </c>
      <c r="L44" s="21">
        <v>41</v>
      </c>
      <c r="M44" s="21">
        <v>46</v>
      </c>
      <c r="N44" s="21">
        <v>39</v>
      </c>
      <c r="O44" s="21">
        <v>42</v>
      </c>
      <c r="P44" s="21">
        <v>44</v>
      </c>
      <c r="Q44" s="21">
        <v>41</v>
      </c>
      <c r="R44" s="21">
        <v>40</v>
      </c>
      <c r="U44" s="18">
        <f>COUNT(C44:D44,E44,F44,G44,H44,I44,J44,K44,L44,M44,N44,O44,P44,Q44,R44,S44,T44)</f>
        <v>16</v>
      </c>
      <c r="V44" s="13">
        <f>AVERAGE(C44:T44)*2</f>
        <v>83.75</v>
      </c>
      <c r="W44" s="14" t="s">
        <v>39</v>
      </c>
      <c r="X44" s="12"/>
      <c r="Y44" s="12"/>
    </row>
    <row r="45" spans="1:25" ht="17.100000000000001" customHeight="1">
      <c r="A45" s="156" t="s">
        <v>185</v>
      </c>
      <c r="B45" s="157" t="s">
        <v>24</v>
      </c>
      <c r="D45" s="11"/>
      <c r="F45" s="11"/>
      <c r="G45" s="11">
        <v>42</v>
      </c>
      <c r="M45" s="21">
        <v>44</v>
      </c>
      <c r="N45" s="21">
        <v>41</v>
      </c>
      <c r="O45" s="21">
        <v>41</v>
      </c>
      <c r="P45" s="21">
        <v>41</v>
      </c>
      <c r="Q45" s="21">
        <v>42</v>
      </c>
      <c r="R45" s="21">
        <v>46</v>
      </c>
      <c r="S45" s="21">
        <v>32</v>
      </c>
      <c r="U45" s="18">
        <f t="shared" ref="U45" si="44">COUNT(C45:D45,E45,F45,G45,H45,I45,J45,K45,L45,M45,N45,O45,P45,Q45,R45,S45,T45)</f>
        <v>8</v>
      </c>
      <c r="V45" s="13">
        <f t="shared" ref="V45" si="45">AVERAGE(C45:T45)*2</f>
        <v>82.25</v>
      </c>
      <c r="W45" s="14" t="s">
        <v>39</v>
      </c>
      <c r="X45" s="12"/>
      <c r="Y45" s="12"/>
    </row>
    <row r="46" spans="1:25" ht="17.100000000000001" customHeight="1">
      <c r="A46" s="156" t="s">
        <v>58</v>
      </c>
      <c r="B46" s="157"/>
      <c r="C46" s="67">
        <v>45</v>
      </c>
      <c r="D46" s="11">
        <v>46</v>
      </c>
      <c r="E46" s="11">
        <v>40</v>
      </c>
      <c r="F46" s="11">
        <v>49</v>
      </c>
      <c r="G46" s="11">
        <v>44</v>
      </c>
      <c r="H46" s="21">
        <v>43</v>
      </c>
      <c r="I46" s="21">
        <v>45</v>
      </c>
      <c r="J46" s="21">
        <v>45</v>
      </c>
      <c r="K46" s="21">
        <v>48</v>
      </c>
      <c r="L46" s="21">
        <v>48</v>
      </c>
      <c r="M46" s="21">
        <v>47</v>
      </c>
      <c r="N46" s="21">
        <v>43</v>
      </c>
      <c r="O46" s="21">
        <v>48</v>
      </c>
      <c r="P46" s="21">
        <v>46</v>
      </c>
      <c r="Q46" s="21">
        <v>47</v>
      </c>
      <c r="R46" s="21">
        <v>46</v>
      </c>
      <c r="S46" s="21">
        <v>48</v>
      </c>
      <c r="T46" s="21">
        <v>49</v>
      </c>
      <c r="U46" s="18">
        <f t="shared" si="40"/>
        <v>18</v>
      </c>
      <c r="V46" s="13">
        <f t="shared" si="41"/>
        <v>91.888888888888886</v>
      </c>
      <c r="W46" s="14" t="s">
        <v>39</v>
      </c>
      <c r="X46" s="12"/>
      <c r="Y46" s="12"/>
    </row>
    <row r="47" spans="1:25" ht="17.100000000000001" customHeight="1">
      <c r="A47" s="156" t="s">
        <v>284</v>
      </c>
      <c r="B47" s="157" t="s">
        <v>189</v>
      </c>
      <c r="D47" s="11"/>
      <c r="F47" s="11"/>
      <c r="G47" s="11"/>
      <c r="O47" s="21">
        <v>13</v>
      </c>
      <c r="S47" s="21">
        <v>24</v>
      </c>
      <c r="U47" s="18">
        <f t="shared" ref="U47" si="46">COUNT(C47:D47,E47,F47,G47,H47,I47,J47,K47,L47,M47,N47,O47,P47,Q47,R47,S47,T47)</f>
        <v>2</v>
      </c>
      <c r="V47" s="13">
        <f t="shared" ref="V47" si="47">AVERAGE(C47:T47)*2</f>
        <v>37</v>
      </c>
      <c r="W47" s="14" t="s">
        <v>39</v>
      </c>
      <c r="X47" s="12"/>
      <c r="Y47" s="12"/>
    </row>
    <row r="48" spans="1:25" ht="17.100000000000001" customHeight="1">
      <c r="A48" s="156" t="s">
        <v>273</v>
      </c>
      <c r="B48" s="157"/>
      <c r="D48" s="11"/>
      <c r="F48" s="11"/>
      <c r="G48" s="11"/>
      <c r="L48" s="21">
        <v>41</v>
      </c>
      <c r="U48" s="18">
        <f t="shared" ref="U48" si="48">COUNT(C48:D48,E48,F48,G48,H48,I48,J48,K48,L48,M48,N48,O48,P48,Q48,R48,S48,T48)</f>
        <v>1</v>
      </c>
      <c r="V48" s="13">
        <f t="shared" ref="V48" si="49">AVERAGE(C48:T48)*2</f>
        <v>82</v>
      </c>
      <c r="W48" s="14" t="s">
        <v>39</v>
      </c>
      <c r="X48" s="12"/>
      <c r="Y48" s="12"/>
    </row>
    <row r="49" spans="1:25" ht="17.100000000000001" customHeight="1">
      <c r="A49" s="156" t="s">
        <v>242</v>
      </c>
      <c r="B49" s="157" t="s">
        <v>189</v>
      </c>
      <c r="C49" s="67">
        <v>23</v>
      </c>
      <c r="D49" s="11">
        <v>32</v>
      </c>
      <c r="E49" s="11">
        <v>30</v>
      </c>
      <c r="F49" s="11">
        <v>21</v>
      </c>
      <c r="G49" s="11"/>
      <c r="H49" s="21">
        <v>17</v>
      </c>
      <c r="I49" s="21">
        <v>22</v>
      </c>
      <c r="J49" s="21">
        <v>33</v>
      </c>
      <c r="K49" s="21">
        <v>40</v>
      </c>
      <c r="L49" s="21">
        <v>39</v>
      </c>
      <c r="M49" s="21">
        <v>30</v>
      </c>
      <c r="N49" s="21">
        <v>34</v>
      </c>
      <c r="O49" s="21">
        <v>33</v>
      </c>
      <c r="Q49" s="21">
        <v>26</v>
      </c>
      <c r="R49" s="21">
        <v>20</v>
      </c>
      <c r="T49" s="21">
        <v>20</v>
      </c>
      <c r="U49" s="18">
        <f t="shared" ref="U49" si="50">COUNT(C49:D49,E49,F49,G49,H49,I49,J49,K49,L49,M49,N49,O49,P49,Q49,R49,S49,T49)</f>
        <v>15</v>
      </c>
      <c r="V49" s="13">
        <f t="shared" ref="V49" si="51">AVERAGE(C49:T49)*2</f>
        <v>56</v>
      </c>
      <c r="W49" s="14" t="s">
        <v>39</v>
      </c>
      <c r="X49" s="12"/>
      <c r="Y49" s="12"/>
    </row>
    <row r="50" spans="1:25" ht="17.100000000000001" customHeight="1">
      <c r="A50" s="156" t="s">
        <v>59</v>
      </c>
      <c r="B50" s="157"/>
      <c r="D50" s="11"/>
      <c r="E50" s="11">
        <v>48</v>
      </c>
      <c r="F50" s="11">
        <v>42</v>
      </c>
      <c r="G50" s="11">
        <v>42</v>
      </c>
      <c r="H50" s="21">
        <v>46</v>
      </c>
      <c r="I50" s="21">
        <v>46</v>
      </c>
      <c r="K50" s="21">
        <v>44</v>
      </c>
      <c r="O50" s="21">
        <v>47</v>
      </c>
      <c r="P50" s="21">
        <v>45</v>
      </c>
      <c r="Q50" s="21">
        <v>48</v>
      </c>
      <c r="U50" s="18">
        <f t="shared" si="40"/>
        <v>9</v>
      </c>
      <c r="V50" s="13">
        <f t="shared" si="41"/>
        <v>90.666666666666671</v>
      </c>
      <c r="W50" s="14" t="s">
        <v>39</v>
      </c>
      <c r="X50" s="12"/>
      <c r="Y50" s="12"/>
    </row>
    <row r="51" spans="1:25" ht="17.100000000000001" customHeight="1">
      <c r="A51" s="156" t="s">
        <v>272</v>
      </c>
      <c r="B51" s="157"/>
      <c r="D51" s="11"/>
      <c r="F51" s="11"/>
      <c r="G51" s="11"/>
      <c r="L51" s="21">
        <v>36</v>
      </c>
      <c r="M51" s="21">
        <v>32</v>
      </c>
      <c r="R51" s="21">
        <v>34</v>
      </c>
      <c r="U51" s="18">
        <f t="shared" ref="U51" si="52">COUNT(C51:D51,E51,F51,G51,H51,I51,J51,K51,L51,M51,N51,O51,P51,Q51,R51,S51,T51)</f>
        <v>3</v>
      </c>
      <c r="V51" s="13">
        <f t="shared" ref="V51" si="53">AVERAGE(C51:T51)*2</f>
        <v>68</v>
      </c>
      <c r="W51" s="14" t="s">
        <v>39</v>
      </c>
      <c r="X51" s="12"/>
      <c r="Y51" s="12"/>
    </row>
    <row r="52" spans="1:25" ht="17.100000000000001" customHeight="1">
      <c r="A52" s="156" t="s">
        <v>60</v>
      </c>
      <c r="B52" s="164"/>
      <c r="D52" s="11">
        <v>47</v>
      </c>
      <c r="E52" s="11">
        <v>47</v>
      </c>
      <c r="F52" s="11">
        <v>47</v>
      </c>
      <c r="G52" s="11">
        <v>46</v>
      </c>
      <c r="H52" s="21">
        <v>42</v>
      </c>
      <c r="I52" s="21">
        <v>45</v>
      </c>
      <c r="K52" s="21">
        <v>45</v>
      </c>
      <c r="P52" s="21">
        <v>46</v>
      </c>
      <c r="Q52" s="21">
        <v>43</v>
      </c>
      <c r="R52" s="21">
        <v>47</v>
      </c>
      <c r="S52" s="21">
        <v>46</v>
      </c>
      <c r="T52" s="21">
        <v>46</v>
      </c>
      <c r="U52" s="18">
        <f t="shared" si="40"/>
        <v>12</v>
      </c>
      <c r="V52" s="13">
        <f t="shared" si="41"/>
        <v>91.166666666666671</v>
      </c>
      <c r="W52" s="14" t="s">
        <v>39</v>
      </c>
      <c r="X52" s="12"/>
      <c r="Y52" s="12"/>
    </row>
    <row r="53" spans="1:25" ht="17.100000000000001" customHeight="1">
      <c r="A53" s="156" t="s">
        <v>244</v>
      </c>
      <c r="B53" s="164"/>
      <c r="D53" s="11"/>
      <c r="E53" s="11">
        <v>46</v>
      </c>
      <c r="F53" s="11">
        <v>39</v>
      </c>
      <c r="G53" s="11">
        <v>42</v>
      </c>
      <c r="H53" s="21">
        <v>41</v>
      </c>
      <c r="I53" s="21">
        <v>41</v>
      </c>
      <c r="J53" s="21">
        <v>40</v>
      </c>
      <c r="K53" s="21">
        <v>45</v>
      </c>
      <c r="L53" s="21">
        <v>45</v>
      </c>
      <c r="M53" s="21">
        <v>44</v>
      </c>
      <c r="O53" s="21">
        <v>37</v>
      </c>
      <c r="P53" s="21">
        <v>42</v>
      </c>
      <c r="Q53" s="21">
        <v>39</v>
      </c>
      <c r="R53" s="21">
        <v>41</v>
      </c>
      <c r="S53" s="21">
        <v>45</v>
      </c>
      <c r="U53" s="18">
        <f t="shared" ref="U53:U54" si="54">COUNT(C53:D53,E53,F53,G53,H53,I53,J53,K53,L53,M53,N53,O53,P53,Q53,R53,S53,T53)</f>
        <v>14</v>
      </c>
      <c r="V53" s="13">
        <f t="shared" ref="V53:V54" si="55">AVERAGE(C53:T53)*2</f>
        <v>83.857142857142861</v>
      </c>
      <c r="W53" s="14" t="s">
        <v>39</v>
      </c>
      <c r="X53" s="12"/>
      <c r="Y53" s="12"/>
    </row>
    <row r="54" spans="1:25" ht="17.100000000000001" customHeight="1">
      <c r="A54" s="156" t="s">
        <v>259</v>
      </c>
      <c r="B54" s="165" t="s">
        <v>189</v>
      </c>
      <c r="D54" s="11"/>
      <c r="E54" s="11">
        <v>34</v>
      </c>
      <c r="F54" s="11">
        <v>40</v>
      </c>
      <c r="G54" s="11">
        <v>26</v>
      </c>
      <c r="K54" s="21">
        <v>29</v>
      </c>
      <c r="U54" s="18">
        <f t="shared" si="54"/>
        <v>4</v>
      </c>
      <c r="V54" s="13">
        <f t="shared" si="55"/>
        <v>64.5</v>
      </c>
      <c r="W54" s="14" t="s">
        <v>39</v>
      </c>
      <c r="X54" s="12"/>
      <c r="Y54" s="12"/>
    </row>
    <row r="55" spans="1:25" ht="17.100000000000001" customHeight="1">
      <c r="A55" s="156" t="s">
        <v>147</v>
      </c>
      <c r="B55" s="157"/>
      <c r="C55" s="67">
        <v>42</v>
      </c>
      <c r="D55" s="11">
        <v>42</v>
      </c>
      <c r="E55" s="11">
        <v>39</v>
      </c>
      <c r="F55" s="11"/>
      <c r="G55" s="11"/>
      <c r="U55" s="18">
        <f t="shared" si="40"/>
        <v>3</v>
      </c>
      <c r="V55" s="13">
        <f t="shared" si="41"/>
        <v>82</v>
      </c>
      <c r="W55" s="14" t="s">
        <v>39</v>
      </c>
      <c r="X55" s="12"/>
      <c r="Y55" s="12"/>
    </row>
    <row r="56" spans="1:25" ht="17.100000000000001" customHeight="1">
      <c r="A56" s="156" t="s">
        <v>61</v>
      </c>
      <c r="B56" s="157" t="s">
        <v>15</v>
      </c>
      <c r="C56" s="67">
        <v>40</v>
      </c>
      <c r="D56" s="11">
        <v>44</v>
      </c>
      <c r="E56" s="11">
        <v>43</v>
      </c>
      <c r="F56" s="11">
        <v>42</v>
      </c>
      <c r="G56" s="11">
        <v>42</v>
      </c>
      <c r="H56" s="21">
        <v>39</v>
      </c>
      <c r="I56" s="21">
        <v>44</v>
      </c>
      <c r="K56" s="21">
        <v>45</v>
      </c>
      <c r="M56" s="21">
        <v>46</v>
      </c>
      <c r="N56" s="21">
        <v>43</v>
      </c>
      <c r="O56" s="21">
        <v>43</v>
      </c>
      <c r="P56" s="21">
        <v>44</v>
      </c>
      <c r="Q56" s="21">
        <v>49</v>
      </c>
      <c r="R56" s="21">
        <v>47</v>
      </c>
      <c r="S56" s="21">
        <v>45</v>
      </c>
      <c r="T56" s="21">
        <v>46</v>
      </c>
      <c r="U56" s="18">
        <f t="shared" si="40"/>
        <v>16</v>
      </c>
      <c r="V56" s="13">
        <f t="shared" si="41"/>
        <v>87.75</v>
      </c>
      <c r="W56" s="14" t="s">
        <v>39</v>
      </c>
      <c r="X56" s="12"/>
      <c r="Y56" s="12"/>
    </row>
    <row r="57" spans="1:25" ht="17.100000000000001" customHeight="1">
      <c r="A57" s="156" t="s">
        <v>274</v>
      </c>
      <c r="B57" s="157" t="s">
        <v>159</v>
      </c>
      <c r="D57" s="11"/>
      <c r="F57" s="11"/>
      <c r="G57" s="11"/>
      <c r="L57" s="21">
        <v>46</v>
      </c>
      <c r="U57" s="18">
        <f t="shared" ref="U57" si="56">COUNT(C57:D57,E57,F57,G57,H57,I57,J57,K57,L57,M57,N57,O57,P57,Q57,R57,S57,T57)</f>
        <v>1</v>
      </c>
      <c r="V57" s="13">
        <f t="shared" ref="V57" si="57">AVERAGE(C57:T57)*2</f>
        <v>92</v>
      </c>
      <c r="W57" s="14" t="s">
        <v>39</v>
      </c>
      <c r="X57" s="12"/>
      <c r="Y57" s="12"/>
    </row>
    <row r="58" spans="1:25" ht="17.100000000000001" customHeight="1">
      <c r="A58" s="156" t="s">
        <v>237</v>
      </c>
      <c r="B58" s="157"/>
      <c r="C58" s="67">
        <v>42</v>
      </c>
      <c r="D58" s="11">
        <v>42</v>
      </c>
      <c r="E58" s="11">
        <v>47</v>
      </c>
      <c r="F58" s="11">
        <v>39</v>
      </c>
      <c r="G58" s="11">
        <v>37</v>
      </c>
      <c r="H58" s="21">
        <v>41</v>
      </c>
      <c r="I58" s="21">
        <v>38</v>
      </c>
      <c r="K58" s="21">
        <v>45</v>
      </c>
      <c r="L58" s="21">
        <v>44</v>
      </c>
      <c r="M58" s="21">
        <v>47</v>
      </c>
      <c r="N58" s="21">
        <v>43</v>
      </c>
      <c r="O58" s="21">
        <v>44</v>
      </c>
      <c r="P58" s="21">
        <v>44</v>
      </c>
      <c r="Q58" s="21">
        <v>41</v>
      </c>
      <c r="R58" s="21">
        <v>45</v>
      </c>
      <c r="S58" s="21">
        <v>44</v>
      </c>
      <c r="T58" s="21">
        <v>41</v>
      </c>
      <c r="U58" s="18">
        <f t="shared" ref="U58:U60" si="58">COUNT(C58:D58,E58,F58,G58,H58,I58,J58,K58,L58,M58,N58,O58,P58,Q58,R58,S58,T58)</f>
        <v>17</v>
      </c>
      <c r="V58" s="13">
        <f t="shared" ref="V58:V60" si="59">AVERAGE(C58:T58)*2</f>
        <v>85.17647058823529</v>
      </c>
      <c r="W58" s="14" t="s">
        <v>39</v>
      </c>
      <c r="X58" s="12"/>
      <c r="Y58" s="12"/>
    </row>
    <row r="59" spans="1:25" ht="17.100000000000001" customHeight="1">
      <c r="A59" s="156" t="s">
        <v>109</v>
      </c>
      <c r="B59" s="157"/>
      <c r="C59" s="67">
        <v>41</v>
      </c>
      <c r="D59" s="11">
        <v>48</v>
      </c>
      <c r="E59" s="11">
        <v>48</v>
      </c>
      <c r="F59" s="11">
        <v>45</v>
      </c>
      <c r="G59" s="11">
        <v>48</v>
      </c>
      <c r="H59" s="21">
        <v>47</v>
      </c>
      <c r="I59" s="21">
        <v>45</v>
      </c>
      <c r="K59" s="21">
        <v>49</v>
      </c>
      <c r="Q59" s="21">
        <v>46</v>
      </c>
      <c r="S59" s="21">
        <v>47</v>
      </c>
      <c r="U59" s="18">
        <f t="shared" si="58"/>
        <v>10</v>
      </c>
      <c r="V59" s="13">
        <f t="shared" si="59"/>
        <v>92.8</v>
      </c>
      <c r="W59" s="14" t="s">
        <v>39</v>
      </c>
      <c r="X59" s="12"/>
      <c r="Y59" s="12"/>
    </row>
    <row r="60" spans="1:25" ht="17.100000000000001" customHeight="1">
      <c r="A60" s="156" t="s">
        <v>62</v>
      </c>
      <c r="B60" s="157" t="s">
        <v>15</v>
      </c>
      <c r="D60" s="11">
        <v>47</v>
      </c>
      <c r="F60" s="11"/>
      <c r="G60" s="11"/>
      <c r="U60" s="18">
        <f t="shared" si="58"/>
        <v>1</v>
      </c>
      <c r="V60" s="13">
        <f t="shared" si="59"/>
        <v>94</v>
      </c>
      <c r="W60" s="14" t="s">
        <v>39</v>
      </c>
      <c r="X60" s="12"/>
      <c r="Y60" s="12"/>
    </row>
    <row r="61" spans="1:25" ht="17.100000000000001" customHeight="1">
      <c r="A61" s="156" t="s">
        <v>238</v>
      </c>
      <c r="B61" s="157"/>
      <c r="C61" s="67">
        <v>36</v>
      </c>
      <c r="D61" s="11">
        <v>37</v>
      </c>
      <c r="E61" s="11">
        <v>36</v>
      </c>
      <c r="F61" s="11">
        <v>31</v>
      </c>
      <c r="G61" s="11">
        <v>41</v>
      </c>
      <c r="H61" s="21">
        <v>31</v>
      </c>
      <c r="I61" s="21">
        <v>40</v>
      </c>
      <c r="J61" s="21">
        <v>37</v>
      </c>
      <c r="L61" s="21">
        <v>32</v>
      </c>
      <c r="M61" s="21">
        <v>36</v>
      </c>
      <c r="N61" s="21">
        <v>37</v>
      </c>
      <c r="O61" s="21">
        <v>32</v>
      </c>
      <c r="P61" s="21">
        <v>39</v>
      </c>
      <c r="Q61" s="21">
        <v>37</v>
      </c>
      <c r="U61" s="18">
        <f t="shared" ref="U61" si="60">COUNT(C61:D61,E61,F61,G61,H61,I61,J61,K61,L61,M61,N61,O61,P61,Q61,R61,S61,T61)</f>
        <v>14</v>
      </c>
      <c r="V61" s="13">
        <f t="shared" ref="V61" si="61">AVERAGE(C61:T61)*2</f>
        <v>71.714285714285708</v>
      </c>
      <c r="W61" s="14" t="s">
        <v>39</v>
      </c>
      <c r="X61" s="12"/>
      <c r="Y61" s="12"/>
    </row>
    <row r="62" spans="1:25" ht="17.100000000000001" customHeight="1">
      <c r="A62" s="156" t="s">
        <v>171</v>
      </c>
      <c r="B62" s="157"/>
      <c r="D62" s="11"/>
      <c r="F62" s="11">
        <v>43</v>
      </c>
      <c r="G62" s="11">
        <v>42</v>
      </c>
      <c r="U62" s="18">
        <f t="shared" ref="U62" si="62">COUNT(C62:D62,E62,F62,G62,H62,I62,J62,K62,L62,M62,N62,O62,P62,Q62,R62,S62,T62)</f>
        <v>2</v>
      </c>
      <c r="V62" s="13">
        <f t="shared" ref="V62" si="63">AVERAGE(C62:T62)*2</f>
        <v>85</v>
      </c>
      <c r="W62" s="14" t="s">
        <v>39</v>
      </c>
      <c r="X62" s="12"/>
      <c r="Y62" s="12"/>
    </row>
    <row r="63" spans="1:25" ht="17.100000000000001" customHeight="1">
      <c r="A63" s="156" t="s">
        <v>64</v>
      </c>
      <c r="B63" s="157"/>
      <c r="C63" s="67">
        <v>49</v>
      </c>
      <c r="D63" s="11">
        <v>50</v>
      </c>
      <c r="E63" s="11">
        <v>50</v>
      </c>
      <c r="F63" s="11">
        <v>48</v>
      </c>
      <c r="G63" s="11">
        <v>47</v>
      </c>
      <c r="H63" s="21">
        <v>48</v>
      </c>
      <c r="I63" s="21">
        <v>47</v>
      </c>
      <c r="J63" s="21">
        <v>48</v>
      </c>
      <c r="K63" s="21">
        <v>50</v>
      </c>
      <c r="L63" s="21">
        <v>49</v>
      </c>
      <c r="M63" s="21">
        <v>50</v>
      </c>
      <c r="N63" s="21">
        <v>49</v>
      </c>
      <c r="O63" s="21">
        <v>49</v>
      </c>
      <c r="P63" s="21">
        <v>49</v>
      </c>
      <c r="R63" s="21">
        <v>49</v>
      </c>
      <c r="S63" s="21">
        <v>48</v>
      </c>
      <c r="T63" s="21">
        <v>48</v>
      </c>
      <c r="U63" s="18">
        <f t="shared" si="40"/>
        <v>17</v>
      </c>
      <c r="V63" s="13">
        <f t="shared" si="41"/>
        <v>97.411764705882348</v>
      </c>
      <c r="W63" s="14" t="s">
        <v>39</v>
      </c>
      <c r="X63" s="12"/>
      <c r="Y63" s="12"/>
    </row>
    <row r="64" spans="1:25" ht="17.100000000000001" customHeight="1">
      <c r="A64" s="156" t="s">
        <v>248</v>
      </c>
      <c r="B64" s="157"/>
      <c r="D64" s="11"/>
      <c r="F64" s="11">
        <v>42</v>
      </c>
      <c r="G64" s="11"/>
      <c r="U64" s="18">
        <f t="shared" ref="U64" si="64">COUNT(C64:D64,E64,F64,G64,H64,I64,J64,K64,L64,M64,N64,O64,P64,Q64,R64,S64,T64)</f>
        <v>1</v>
      </c>
      <c r="V64" s="13">
        <f t="shared" ref="V64" si="65">AVERAGE(C64:T64)*2</f>
        <v>84</v>
      </c>
      <c r="W64" s="14" t="s">
        <v>39</v>
      </c>
      <c r="X64" s="12"/>
      <c r="Y64" s="12"/>
    </row>
    <row r="65" spans="1:25" ht="17.100000000000001" customHeight="1">
      <c r="A65" s="156" t="s">
        <v>65</v>
      </c>
      <c r="B65" s="157" t="s">
        <v>159</v>
      </c>
      <c r="D65" s="11">
        <v>43</v>
      </c>
      <c r="F65" s="11"/>
      <c r="G65" s="11"/>
      <c r="J65" s="21">
        <v>41</v>
      </c>
      <c r="K65" s="21">
        <v>40</v>
      </c>
      <c r="L65" s="21">
        <v>46</v>
      </c>
      <c r="M65" s="21">
        <v>43</v>
      </c>
      <c r="O65" s="21">
        <v>40</v>
      </c>
      <c r="Q65" s="21">
        <v>42</v>
      </c>
      <c r="U65" s="18">
        <f t="shared" si="40"/>
        <v>7</v>
      </c>
      <c r="V65" s="13">
        <f t="shared" si="41"/>
        <v>84.285714285714292</v>
      </c>
      <c r="W65" s="14" t="s">
        <v>39</v>
      </c>
      <c r="X65" s="12"/>
      <c r="Y65" s="12"/>
    </row>
    <row r="66" spans="1:25" ht="17.100000000000001" customHeight="1">
      <c r="A66" s="156" t="s">
        <v>66</v>
      </c>
      <c r="B66" s="157" t="s">
        <v>24</v>
      </c>
      <c r="C66" s="67">
        <v>46</v>
      </c>
      <c r="D66" s="11">
        <v>46</v>
      </c>
      <c r="F66" s="11">
        <v>45</v>
      </c>
      <c r="G66" s="11">
        <v>47</v>
      </c>
      <c r="H66" s="21">
        <v>43</v>
      </c>
      <c r="I66" s="21">
        <v>44</v>
      </c>
      <c r="J66" s="21">
        <v>47</v>
      </c>
      <c r="K66" s="21">
        <v>46</v>
      </c>
      <c r="L66" s="21">
        <v>48</v>
      </c>
      <c r="M66" s="21">
        <v>42</v>
      </c>
      <c r="O66" s="21">
        <v>43</v>
      </c>
      <c r="U66" s="18">
        <f t="shared" si="40"/>
        <v>11</v>
      </c>
      <c r="V66" s="13">
        <f t="shared" si="41"/>
        <v>90.36363636363636</v>
      </c>
      <c r="W66" s="14" t="s">
        <v>39</v>
      </c>
      <c r="X66" s="12"/>
      <c r="Y66" s="12"/>
    </row>
    <row r="67" spans="1:25" ht="17.100000000000001" customHeight="1">
      <c r="A67" s="156" t="s">
        <v>249</v>
      </c>
      <c r="B67" s="157" t="s">
        <v>189</v>
      </c>
      <c r="D67" s="11"/>
      <c r="F67" s="11">
        <v>38</v>
      </c>
      <c r="G67" s="11">
        <v>36</v>
      </c>
      <c r="H67" s="21">
        <v>37</v>
      </c>
      <c r="I67" s="21">
        <v>34</v>
      </c>
      <c r="J67" s="21">
        <v>43</v>
      </c>
      <c r="K67" s="21">
        <v>39</v>
      </c>
      <c r="L67" s="21">
        <v>40</v>
      </c>
      <c r="M67" s="21">
        <v>40</v>
      </c>
      <c r="O67" s="21">
        <v>42</v>
      </c>
      <c r="P67" s="21">
        <v>40</v>
      </c>
      <c r="Q67" s="21">
        <v>45</v>
      </c>
      <c r="R67" s="21">
        <v>40</v>
      </c>
      <c r="S67" s="21">
        <v>37</v>
      </c>
      <c r="T67" s="21">
        <v>40</v>
      </c>
      <c r="U67" s="18">
        <f t="shared" ref="U67" si="66">COUNT(C67:D67,E67,F67,G67,H67,I67,J67,K67,L67,M67,N67,O67,P67,Q67,R67,S67,T67)</f>
        <v>14</v>
      </c>
      <c r="V67" s="13">
        <f t="shared" ref="V67" si="67">AVERAGE(C67:T67)*2</f>
        <v>78.714285714285708</v>
      </c>
      <c r="W67" s="14" t="s">
        <v>39</v>
      </c>
      <c r="X67" s="12"/>
      <c r="Y67" s="12"/>
    </row>
    <row r="68" spans="1:25" ht="17.100000000000001" customHeight="1">
      <c r="A68" s="156" t="s">
        <v>67</v>
      </c>
      <c r="B68" s="157"/>
      <c r="C68" s="67">
        <v>40</v>
      </c>
      <c r="D68" s="11">
        <v>43</v>
      </c>
      <c r="F68" s="11">
        <v>43</v>
      </c>
      <c r="G68" s="11">
        <v>44</v>
      </c>
      <c r="H68" s="21">
        <v>46</v>
      </c>
      <c r="I68" s="21">
        <v>43</v>
      </c>
      <c r="J68" s="21">
        <v>46</v>
      </c>
      <c r="K68" s="21">
        <v>46</v>
      </c>
      <c r="L68" s="21">
        <v>45</v>
      </c>
      <c r="M68" s="21">
        <v>42</v>
      </c>
      <c r="O68" s="21">
        <v>47</v>
      </c>
      <c r="P68" s="21">
        <v>45</v>
      </c>
      <c r="Q68" s="21">
        <v>43</v>
      </c>
      <c r="R68" s="21">
        <v>48</v>
      </c>
      <c r="S68" s="21">
        <v>42</v>
      </c>
      <c r="T68" s="21">
        <v>41</v>
      </c>
      <c r="U68" s="18">
        <f t="shared" si="40"/>
        <v>16</v>
      </c>
      <c r="V68" s="13">
        <f t="shared" si="41"/>
        <v>88</v>
      </c>
      <c r="W68" s="14" t="s">
        <v>39</v>
      </c>
      <c r="X68" s="12"/>
      <c r="Y68" s="12"/>
    </row>
    <row r="69" spans="1:25" ht="17.100000000000001" customHeight="1">
      <c r="A69" s="156" t="s">
        <v>262</v>
      </c>
      <c r="B69" s="157" t="s">
        <v>24</v>
      </c>
      <c r="D69" s="11"/>
      <c r="F69" s="11"/>
      <c r="G69" s="11"/>
      <c r="I69" s="21">
        <v>46</v>
      </c>
      <c r="J69" s="21">
        <v>46</v>
      </c>
      <c r="K69" s="21">
        <v>46</v>
      </c>
      <c r="P69" s="21">
        <v>47</v>
      </c>
      <c r="Q69" s="21">
        <v>44</v>
      </c>
      <c r="U69" s="18">
        <f t="shared" ref="U69" si="68">COUNT(C69:D69,E69,F69,G69,H69,I69,J69,K69,L69,M69,N69,O69,P69,Q69,R69,S69,T69)</f>
        <v>5</v>
      </c>
      <c r="V69" s="13">
        <f t="shared" ref="V69" si="69">AVERAGE(C69:T69)*2</f>
        <v>91.6</v>
      </c>
      <c r="W69" s="14" t="s">
        <v>39</v>
      </c>
      <c r="X69" s="12"/>
      <c r="Y69" s="12"/>
    </row>
    <row r="70" spans="1:25" ht="17.100000000000001" customHeight="1">
      <c r="A70" s="156" t="s">
        <v>68</v>
      </c>
      <c r="B70" s="157" t="s">
        <v>15</v>
      </c>
      <c r="C70" s="67">
        <v>46</v>
      </c>
      <c r="D70" s="11">
        <v>47</v>
      </c>
      <c r="E70" s="11">
        <v>49</v>
      </c>
      <c r="F70" s="11">
        <v>46</v>
      </c>
      <c r="G70" s="11">
        <v>46</v>
      </c>
      <c r="H70" s="21">
        <v>45</v>
      </c>
      <c r="I70" s="21">
        <v>44</v>
      </c>
      <c r="K70" s="21">
        <v>42</v>
      </c>
      <c r="L70" s="21">
        <v>46</v>
      </c>
      <c r="M70" s="21">
        <v>47</v>
      </c>
      <c r="N70" s="21">
        <v>43</v>
      </c>
      <c r="O70" s="21">
        <v>47</v>
      </c>
      <c r="P70" s="21">
        <v>48</v>
      </c>
      <c r="Q70" s="21">
        <v>45</v>
      </c>
      <c r="R70" s="21">
        <v>49</v>
      </c>
      <c r="S70" s="21">
        <v>49</v>
      </c>
      <c r="T70" s="21">
        <v>45</v>
      </c>
      <c r="U70" s="18">
        <f t="shared" si="40"/>
        <v>17</v>
      </c>
      <c r="V70" s="13">
        <f t="shared" si="41"/>
        <v>92.235294117647058</v>
      </c>
      <c r="W70" s="14" t="s">
        <v>39</v>
      </c>
      <c r="X70" s="12"/>
      <c r="Y70" s="12"/>
    </row>
    <row r="71" spans="1:25" ht="17.100000000000001" customHeight="1">
      <c r="A71" s="156" t="s">
        <v>69</v>
      </c>
      <c r="B71" s="157" t="s">
        <v>19</v>
      </c>
      <c r="C71" s="67">
        <v>49</v>
      </c>
      <c r="D71" s="11">
        <v>45</v>
      </c>
      <c r="E71" s="11">
        <v>48</v>
      </c>
      <c r="F71" s="11">
        <v>45</v>
      </c>
      <c r="G71" s="11">
        <v>46</v>
      </c>
      <c r="H71" s="21">
        <v>47</v>
      </c>
      <c r="I71" s="21">
        <v>48</v>
      </c>
      <c r="J71" s="21">
        <v>48</v>
      </c>
      <c r="K71" s="21">
        <v>48</v>
      </c>
      <c r="L71" s="21">
        <v>49</v>
      </c>
      <c r="M71" s="21">
        <v>50</v>
      </c>
      <c r="N71" s="21">
        <v>49</v>
      </c>
      <c r="O71" s="21">
        <v>46</v>
      </c>
      <c r="P71" s="21">
        <v>48</v>
      </c>
      <c r="Q71" s="21">
        <v>49</v>
      </c>
      <c r="R71" s="21">
        <v>49</v>
      </c>
      <c r="S71" s="21">
        <v>48</v>
      </c>
      <c r="T71" s="21">
        <v>46</v>
      </c>
      <c r="U71" s="18">
        <f t="shared" si="40"/>
        <v>18</v>
      </c>
      <c r="V71" s="13">
        <f t="shared" si="41"/>
        <v>95.333333333333329</v>
      </c>
      <c r="W71" s="14" t="s">
        <v>39</v>
      </c>
      <c r="X71" s="12"/>
      <c r="Y71" s="12"/>
    </row>
    <row r="72" spans="1:25" ht="15.9" customHeight="1">
      <c r="A72" s="156" t="s">
        <v>243</v>
      </c>
      <c r="B72" s="157" t="s">
        <v>159</v>
      </c>
      <c r="C72" s="67">
        <v>37</v>
      </c>
      <c r="D72" s="11">
        <v>44</v>
      </c>
      <c r="E72" s="11">
        <v>38</v>
      </c>
      <c r="F72" s="11">
        <v>30</v>
      </c>
      <c r="G72" s="11">
        <v>43</v>
      </c>
      <c r="H72" s="21">
        <v>41</v>
      </c>
      <c r="I72" s="21">
        <v>47</v>
      </c>
      <c r="J72" s="21">
        <v>43</v>
      </c>
      <c r="K72" s="21">
        <v>44</v>
      </c>
      <c r="L72" s="21">
        <v>39</v>
      </c>
      <c r="M72" s="21">
        <v>39</v>
      </c>
      <c r="N72" s="21">
        <v>40</v>
      </c>
      <c r="P72" s="21">
        <v>43</v>
      </c>
      <c r="Q72" s="21">
        <v>41</v>
      </c>
      <c r="R72" s="21">
        <v>45</v>
      </c>
      <c r="T72" s="21">
        <v>46</v>
      </c>
      <c r="U72" s="18">
        <f t="shared" ref="U72" si="70">COUNT(C72:D72,E72,F72,G72,H72,I72,J72,K72,L72,M72,N72,O72,P72,Q72,R72,S72,T72)</f>
        <v>16</v>
      </c>
      <c r="V72" s="13">
        <f t="shared" ref="V72" si="71">AVERAGE(C72:T72)*2</f>
        <v>82.5</v>
      </c>
      <c r="W72" s="14" t="s">
        <v>39</v>
      </c>
      <c r="X72" s="12"/>
      <c r="Y72" s="12"/>
    </row>
    <row r="73" spans="1:25" ht="15.9" customHeight="1">
      <c r="A73" s="156" t="s">
        <v>294</v>
      </c>
      <c r="B73" s="157" t="s">
        <v>24</v>
      </c>
      <c r="D73" s="11"/>
      <c r="F73" s="11"/>
      <c r="G73" s="11"/>
      <c r="R73" s="21">
        <v>47</v>
      </c>
      <c r="U73" s="18">
        <f t="shared" ref="U73" si="72">COUNT(C73:D73,E73,F73,G73,H73,I73,J73,K73,L73,M73,N73,O73,P73,Q73,R73,S73,T73)</f>
        <v>1</v>
      </c>
      <c r="V73" s="13">
        <f t="shared" ref="V73" si="73">AVERAGE(C73:T73)*2</f>
        <v>94</v>
      </c>
      <c r="W73" s="14" t="s">
        <v>39</v>
      </c>
      <c r="X73" s="12"/>
      <c r="Y73" s="12"/>
    </row>
    <row r="74" spans="1:25" ht="15.9" customHeight="1">
      <c r="A74" s="156" t="s">
        <v>142</v>
      </c>
      <c r="B74" s="157"/>
      <c r="D74" s="11">
        <v>46</v>
      </c>
      <c r="F74" s="11">
        <v>42</v>
      </c>
      <c r="G74" s="11">
        <v>42</v>
      </c>
      <c r="H74" s="21">
        <v>43</v>
      </c>
      <c r="I74" s="21">
        <v>46</v>
      </c>
      <c r="K74" s="21">
        <v>46</v>
      </c>
      <c r="L74" s="21">
        <v>47</v>
      </c>
      <c r="M74" s="21">
        <v>44</v>
      </c>
      <c r="N74" s="21">
        <v>49</v>
      </c>
      <c r="O74" s="21">
        <v>48</v>
      </c>
      <c r="P74" s="21">
        <v>46</v>
      </c>
      <c r="Q74" s="21">
        <v>48</v>
      </c>
      <c r="R74" s="21">
        <v>46</v>
      </c>
      <c r="S74" s="21">
        <v>49</v>
      </c>
      <c r="T74" s="21">
        <v>48</v>
      </c>
      <c r="U74" s="18">
        <f t="shared" ref="U74" si="74">COUNT(C74:D74,E74,F74,G74,H74,I74,J74,K74,L74,M74,N74,O74,P74,Q74,R74,S74,T74)</f>
        <v>15</v>
      </c>
      <c r="V74" s="13">
        <f t="shared" ref="V74" si="75">AVERAGE(C74:T74)*2</f>
        <v>92</v>
      </c>
      <c r="W74" s="14" t="s">
        <v>39</v>
      </c>
      <c r="X74" s="12"/>
      <c r="Y74" s="12"/>
    </row>
    <row r="75" spans="1:25" ht="15.9" customHeight="1">
      <c r="A75" s="156"/>
      <c r="B75" s="157"/>
      <c r="D75" s="11"/>
      <c r="F75" s="11"/>
      <c r="G75" s="11"/>
      <c r="U75" s="18"/>
      <c r="V75" s="13"/>
      <c r="W75" s="14"/>
      <c r="X75" s="12"/>
      <c r="Y75" s="12"/>
    </row>
    <row r="76" spans="1:25" ht="15.9" customHeight="1">
      <c r="B76" s="157"/>
      <c r="D76" s="11"/>
      <c r="F76" s="11"/>
      <c r="G76" s="11"/>
      <c r="U76" s="18"/>
      <c r="V76" s="13"/>
      <c r="W76" s="14"/>
      <c r="X76" s="12"/>
      <c r="Y76" s="12"/>
    </row>
    <row r="77" spans="1:25" ht="15.9" customHeight="1">
      <c r="A77" s="156" t="s">
        <v>36</v>
      </c>
      <c r="B77" s="157"/>
      <c r="C77" s="90">
        <f>COUNT(C4:C76)</f>
        <v>36</v>
      </c>
      <c r="D77" s="90">
        <f t="shared" ref="D77:S77" si="76">COUNT(D4:D76)</f>
        <v>41</v>
      </c>
      <c r="E77" s="90">
        <f t="shared" si="76"/>
        <v>37</v>
      </c>
      <c r="F77" s="90">
        <f t="shared" si="76"/>
        <v>42</v>
      </c>
      <c r="G77" s="90">
        <f t="shared" si="76"/>
        <v>39</v>
      </c>
      <c r="H77" s="90">
        <f t="shared" si="76"/>
        <v>38</v>
      </c>
      <c r="I77" s="90">
        <f t="shared" si="76"/>
        <v>41</v>
      </c>
      <c r="J77" s="90">
        <f t="shared" si="76"/>
        <v>31</v>
      </c>
      <c r="K77" s="90">
        <f t="shared" si="76"/>
        <v>42</v>
      </c>
      <c r="L77" s="90">
        <f t="shared" si="76"/>
        <v>42</v>
      </c>
      <c r="M77" s="90">
        <f t="shared" si="76"/>
        <v>37</v>
      </c>
      <c r="N77" s="90">
        <f t="shared" si="76"/>
        <v>28</v>
      </c>
      <c r="O77" s="90">
        <f t="shared" si="76"/>
        <v>36</v>
      </c>
      <c r="P77" s="90">
        <f t="shared" si="76"/>
        <v>35</v>
      </c>
      <c r="Q77" s="90">
        <f t="shared" si="76"/>
        <v>37</v>
      </c>
      <c r="R77" s="90">
        <f t="shared" si="76"/>
        <v>38</v>
      </c>
      <c r="S77" s="90">
        <f t="shared" si="76"/>
        <v>34</v>
      </c>
      <c r="T77" s="90">
        <f t="shared" ref="T77" si="77">COUNT(T4:T76)</f>
        <v>27</v>
      </c>
      <c r="U77" s="90">
        <f t="shared" ref="U77" si="78">COUNT(U4:U76)</f>
        <v>71</v>
      </c>
      <c r="V77" s="13"/>
      <c r="W77" s="14"/>
      <c r="X77" s="12"/>
      <c r="Y77" s="12"/>
    </row>
    <row r="78" spans="1:25" ht="18" customHeight="1">
      <c r="A78" s="156"/>
      <c r="B78" s="157"/>
      <c r="D78" s="11"/>
      <c r="F78" s="11"/>
      <c r="G78" s="11"/>
      <c r="U78" s="18"/>
      <c r="V78" s="13"/>
      <c r="W78" s="14"/>
    </row>
    <row r="79" spans="1:25" ht="18" customHeight="1">
      <c r="A79" s="156" t="s">
        <v>37</v>
      </c>
      <c r="B79" s="157"/>
      <c r="C79" s="67">
        <f t="shared" ref="C79:T79" si="79">C77*2</f>
        <v>72</v>
      </c>
      <c r="D79" s="21">
        <f t="shared" si="79"/>
        <v>82</v>
      </c>
      <c r="E79" s="21">
        <f t="shared" si="79"/>
        <v>74</v>
      </c>
      <c r="F79" s="21">
        <f t="shared" si="79"/>
        <v>84</v>
      </c>
      <c r="G79" s="21">
        <f t="shared" si="79"/>
        <v>78</v>
      </c>
      <c r="H79" s="21">
        <f t="shared" si="79"/>
        <v>76</v>
      </c>
      <c r="I79" s="21">
        <f t="shared" si="79"/>
        <v>82</v>
      </c>
      <c r="J79" s="21">
        <f t="shared" si="79"/>
        <v>62</v>
      </c>
      <c r="K79" s="21">
        <f t="shared" si="79"/>
        <v>84</v>
      </c>
      <c r="L79" s="21">
        <f t="shared" si="79"/>
        <v>84</v>
      </c>
      <c r="M79" s="21">
        <f t="shared" si="79"/>
        <v>74</v>
      </c>
      <c r="N79" s="21">
        <f t="shared" si="79"/>
        <v>56</v>
      </c>
      <c r="O79" s="21">
        <f t="shared" si="79"/>
        <v>72</v>
      </c>
      <c r="P79" s="21">
        <f t="shared" si="79"/>
        <v>70</v>
      </c>
      <c r="Q79" s="21">
        <f t="shared" si="79"/>
        <v>74</v>
      </c>
      <c r="R79" s="21">
        <f t="shared" si="79"/>
        <v>76</v>
      </c>
      <c r="S79" s="21">
        <f t="shared" si="79"/>
        <v>68</v>
      </c>
      <c r="T79" s="21">
        <f t="shared" si="79"/>
        <v>54</v>
      </c>
      <c r="U79" s="18"/>
      <c r="V79" s="13"/>
      <c r="W79" s="14"/>
    </row>
    <row r="80" spans="1:25" ht="18" customHeight="1">
      <c r="A80" s="156"/>
      <c r="B80" s="157"/>
      <c r="D80" s="11"/>
      <c r="F80" s="11"/>
      <c r="G80" s="11"/>
      <c r="U80" s="18"/>
      <c r="V80" s="13"/>
      <c r="W80" s="14"/>
    </row>
    <row r="81" spans="1:23" ht="18" customHeight="1">
      <c r="A81" s="156"/>
      <c r="B81" s="157"/>
      <c r="D81" s="11"/>
      <c r="F81" s="11"/>
      <c r="G81" s="11"/>
      <c r="U81" s="18"/>
      <c r="V81" s="13"/>
      <c r="W81" s="14"/>
    </row>
    <row r="82" spans="1:23" ht="18" customHeight="1">
      <c r="A82" s="156"/>
      <c r="B82" s="157"/>
      <c r="D82" s="11"/>
      <c r="F82" s="11"/>
      <c r="G82" s="11"/>
      <c r="V82" s="13"/>
      <c r="W82" s="14"/>
    </row>
  </sheetData>
  <conditionalFormatting sqref="A2:XFD3 A83:T65304 C79:T82 V79:W65304 U79:U65303 W19:W21 X31:IV65299 C5:T76 A4:T4 W4:XFD4 C77:W78 W5:IV18 W22:IV30 W31:W76">
    <cfRule type="cellIs" dxfId="83" priority="2" stopIfTrue="1" operator="equal">
      <formula>50</formula>
    </cfRule>
  </conditionalFormatting>
  <conditionalFormatting sqref="C5:T74">
    <cfRule type="cellIs" dxfId="82" priority="1" operator="equal">
      <formula>50</formula>
    </cfRule>
  </conditionalFormatting>
  <printOptions horizontalCentered="1" headings="1" gridLines="1"/>
  <pageMargins left="0" right="0" top="0.5" bottom="0" header="0.05" footer="0.75"/>
  <pageSetup scale="57" fitToHeight="0" pageOrder="overThenDown" orientation="landscape" r:id="rId1"/>
  <headerFooter alignWithMargins="0">
    <oddHeader>&amp;C&amp;"Calibri,Bold"&amp;20&amp;ECELERON</oddHeader>
  </headerFooter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63"/>
  <sheetViews>
    <sheetView zoomScaleNormal="100" workbookViewId="0"/>
  </sheetViews>
  <sheetFormatPr defaultColWidth="9" defaultRowHeight="18" customHeight="1"/>
  <cols>
    <col min="1" max="1" width="23.69921875" style="160" customWidth="1"/>
    <col min="2" max="2" width="6.19921875" style="102" customWidth="1"/>
    <col min="3" max="3" width="5.19921875" style="67" customWidth="1"/>
    <col min="4" max="20" width="5.19921875" style="21" customWidth="1"/>
    <col min="21" max="21" width="5.19921875" style="1" customWidth="1"/>
    <col min="22" max="22" width="7.59765625" style="22" customWidth="1"/>
    <col min="23" max="23" width="5.19921875" style="2" customWidth="1"/>
    <col min="24" max="27" width="5.19921875" style="1" hidden="1" customWidth="1"/>
    <col min="28" max="28" width="8.3984375" style="1" hidden="1" customWidth="1"/>
    <col min="29" max="29" width="8.5" style="1" hidden="1" customWidth="1"/>
    <col min="30" max="256" width="8.5" style="1" customWidth="1"/>
    <col min="257" max="1024" width="10.69921875" style="1" customWidth="1"/>
    <col min="1025" max="1025" width="9" style="1" customWidth="1"/>
    <col min="1026" max="16384" width="9" style="1"/>
  </cols>
  <sheetData>
    <row r="1" spans="1:31" s="55" customFormat="1" ht="69.75" customHeight="1">
      <c r="A1" s="102"/>
      <c r="B1" s="151" t="s">
        <v>0</v>
      </c>
      <c r="C1" s="150">
        <v>42852</v>
      </c>
      <c r="D1" s="26">
        <v>42859</v>
      </c>
      <c r="E1" s="26">
        <v>42866</v>
      </c>
      <c r="F1" s="26">
        <v>42873</v>
      </c>
      <c r="G1" s="26">
        <v>42880</v>
      </c>
      <c r="H1" s="26">
        <v>42887</v>
      </c>
      <c r="I1" s="26">
        <v>42894</v>
      </c>
      <c r="J1" s="26">
        <v>42901</v>
      </c>
      <c r="K1" s="26">
        <v>42908</v>
      </c>
      <c r="L1" s="26">
        <v>42915</v>
      </c>
      <c r="M1" s="26">
        <v>42922</v>
      </c>
      <c r="N1" s="26">
        <v>42929</v>
      </c>
      <c r="O1" s="26">
        <v>42936</v>
      </c>
      <c r="P1" s="26">
        <v>42943</v>
      </c>
      <c r="Q1" s="26">
        <v>42950</v>
      </c>
      <c r="R1" s="26">
        <v>42957</v>
      </c>
      <c r="S1" s="26">
        <v>42964</v>
      </c>
      <c r="T1" s="26">
        <v>42971</v>
      </c>
      <c r="U1" s="91" t="s">
        <v>1</v>
      </c>
      <c r="V1" s="92" t="s">
        <v>2</v>
      </c>
      <c r="W1" s="56"/>
      <c r="X1" s="23" t="s">
        <v>3</v>
      </c>
      <c r="Y1" s="23" t="s">
        <v>213</v>
      </c>
      <c r="Z1" s="23" t="s">
        <v>215</v>
      </c>
      <c r="AA1" s="24" t="s">
        <v>4</v>
      </c>
      <c r="AB1" s="5" t="s">
        <v>5</v>
      </c>
      <c r="AC1" s="6" t="s">
        <v>6</v>
      </c>
      <c r="AD1" s="28"/>
      <c r="AE1" s="28"/>
    </row>
    <row r="2" spans="1:31" ht="18" customHeight="1">
      <c r="A2" s="152" t="s">
        <v>7</v>
      </c>
      <c r="B2" s="151"/>
      <c r="C2" s="89" t="s">
        <v>38</v>
      </c>
      <c r="D2" s="8" t="s">
        <v>38</v>
      </c>
      <c r="E2" s="86" t="s">
        <v>10</v>
      </c>
      <c r="F2" s="8" t="s">
        <v>10</v>
      </c>
      <c r="G2" s="86" t="s">
        <v>9</v>
      </c>
      <c r="H2" s="8" t="s">
        <v>9</v>
      </c>
      <c r="I2" s="86" t="s">
        <v>38</v>
      </c>
      <c r="J2" s="8" t="s">
        <v>38</v>
      </c>
      <c r="K2" s="86" t="s">
        <v>10</v>
      </c>
      <c r="L2" s="8" t="s">
        <v>10</v>
      </c>
      <c r="M2" s="86" t="s">
        <v>9</v>
      </c>
      <c r="N2" s="8" t="s">
        <v>9</v>
      </c>
      <c r="O2" s="86" t="s">
        <v>38</v>
      </c>
      <c r="P2" s="8" t="s">
        <v>38</v>
      </c>
      <c r="Q2" s="86" t="s">
        <v>10</v>
      </c>
      <c r="R2" s="8" t="s">
        <v>10</v>
      </c>
      <c r="S2" s="86" t="s">
        <v>9</v>
      </c>
      <c r="T2" s="8" t="s">
        <v>9</v>
      </c>
      <c r="U2" s="9"/>
      <c r="V2" s="4"/>
    </row>
    <row r="3" spans="1:31" ht="18" customHeight="1">
      <c r="A3" s="166" t="s">
        <v>11</v>
      </c>
      <c r="V3" s="13"/>
    </row>
    <row r="4" spans="1:31" ht="18" customHeight="1">
      <c r="A4" s="167" t="s">
        <v>282</v>
      </c>
      <c r="B4" s="102" t="s">
        <v>159</v>
      </c>
      <c r="N4" s="21">
        <v>42</v>
      </c>
      <c r="O4" s="21">
        <v>37</v>
      </c>
      <c r="U4" s="18">
        <f t="shared" ref="U4:U5" si="0">COUNT(C4:D4,E4,F4,G4,H4,I4,J4,K4,L4,M4,N4,O4,P4,Q4,R4,S4,T4)</f>
        <v>2</v>
      </c>
      <c r="V4" s="13">
        <f t="shared" ref="V4:V5" si="1">AVERAGE(C4:T4)*2</f>
        <v>79</v>
      </c>
      <c r="W4" s="14" t="s">
        <v>70</v>
      </c>
    </row>
    <row r="5" spans="1:31" ht="17.100000000000001" customHeight="1">
      <c r="A5" s="156" t="s">
        <v>71</v>
      </c>
      <c r="B5" s="157"/>
      <c r="C5" s="82">
        <v>39</v>
      </c>
      <c r="D5" s="10">
        <v>47</v>
      </c>
      <c r="E5" s="10">
        <v>45</v>
      </c>
      <c r="F5" s="10">
        <v>44</v>
      </c>
      <c r="G5" s="10">
        <v>47</v>
      </c>
      <c r="H5" s="17">
        <v>49</v>
      </c>
      <c r="I5" s="17">
        <v>39</v>
      </c>
      <c r="J5" s="17">
        <v>46</v>
      </c>
      <c r="K5" s="17">
        <v>47</v>
      </c>
      <c r="L5" s="17">
        <v>45</v>
      </c>
      <c r="M5" s="17">
        <v>46</v>
      </c>
      <c r="N5" s="17">
        <v>46</v>
      </c>
      <c r="O5" s="17">
        <v>41</v>
      </c>
      <c r="P5" s="11">
        <v>46</v>
      </c>
      <c r="Q5" s="11">
        <v>48</v>
      </c>
      <c r="R5" s="11">
        <v>44</v>
      </c>
      <c r="S5" s="11">
        <v>45</v>
      </c>
      <c r="T5" s="11">
        <v>48</v>
      </c>
      <c r="U5" s="18">
        <f t="shared" si="0"/>
        <v>18</v>
      </c>
      <c r="V5" s="13">
        <f t="shared" si="1"/>
        <v>90.222222222222229</v>
      </c>
      <c r="W5" s="14" t="s">
        <v>70</v>
      </c>
    </row>
    <row r="6" spans="1:31" ht="17.100000000000001" customHeight="1">
      <c r="A6" s="156" t="s">
        <v>72</v>
      </c>
      <c r="B6" s="157"/>
      <c r="C6" s="82">
        <v>44</v>
      </c>
      <c r="D6" s="10">
        <v>44</v>
      </c>
      <c r="E6" s="10">
        <v>49</v>
      </c>
      <c r="F6" s="10">
        <v>45</v>
      </c>
      <c r="G6" s="10">
        <v>48</v>
      </c>
      <c r="H6" s="17">
        <v>43</v>
      </c>
      <c r="I6" s="17">
        <v>48</v>
      </c>
      <c r="J6" s="17">
        <v>45</v>
      </c>
      <c r="K6" s="17">
        <v>45</v>
      </c>
      <c r="L6" s="17">
        <v>48</v>
      </c>
      <c r="M6" s="17">
        <v>49</v>
      </c>
      <c r="N6" s="17">
        <v>46</v>
      </c>
      <c r="O6" s="17">
        <v>46</v>
      </c>
      <c r="P6" s="11">
        <v>49</v>
      </c>
      <c r="Q6" s="11">
        <v>45</v>
      </c>
      <c r="R6" s="11">
        <v>49</v>
      </c>
      <c r="S6" s="11">
        <v>46</v>
      </c>
      <c r="T6" s="11">
        <v>49</v>
      </c>
      <c r="U6" s="18">
        <f t="shared" ref="U6:U43" si="2">COUNT(C6:D6,E6,F6,G6,H6,I6,J6,K6,L6,M6,N6,O6,P6,Q6,R6,S6,T6)</f>
        <v>18</v>
      </c>
      <c r="V6" s="13">
        <f t="shared" ref="V6:V43" si="3">AVERAGE(C6:T6)*2</f>
        <v>93.111111111111114</v>
      </c>
      <c r="W6" s="14" t="s">
        <v>70</v>
      </c>
    </row>
    <row r="7" spans="1:31" ht="17.100000000000001" customHeight="1">
      <c r="A7" s="156" t="s">
        <v>223</v>
      </c>
      <c r="B7" s="157" t="s">
        <v>13</v>
      </c>
      <c r="C7" s="82"/>
      <c r="D7" s="10">
        <v>41</v>
      </c>
      <c r="E7" s="10"/>
      <c r="F7" s="10"/>
      <c r="G7" s="10"/>
      <c r="H7" s="17"/>
      <c r="I7" s="17"/>
      <c r="J7" s="17"/>
      <c r="K7" s="17"/>
      <c r="L7" s="17"/>
      <c r="M7" s="17"/>
      <c r="N7" s="17"/>
      <c r="O7" s="17"/>
      <c r="P7" s="11"/>
      <c r="Q7" s="11"/>
      <c r="R7" s="11"/>
      <c r="S7" s="11"/>
      <c r="T7" s="11"/>
      <c r="U7" s="18">
        <f t="shared" ref="U7:U11" si="4">COUNT(C7:D7,E7,F7,G7,H7,I7,J7,K7,L7,M7,N7,O7,P7,Q7,R7,S7,T7)</f>
        <v>1</v>
      </c>
      <c r="V7" s="13">
        <f t="shared" ref="V7:V11" si="5">AVERAGE(C7:T7)*2</f>
        <v>82</v>
      </c>
      <c r="W7" s="14" t="s">
        <v>70</v>
      </c>
    </row>
    <row r="8" spans="1:31" ht="17.100000000000001" customHeight="1">
      <c r="A8" s="160" t="s">
        <v>225</v>
      </c>
      <c r="B8" s="102" t="s">
        <v>189</v>
      </c>
      <c r="D8" s="21">
        <v>29</v>
      </c>
      <c r="E8" s="21">
        <v>26</v>
      </c>
      <c r="F8" s="21">
        <v>28</v>
      </c>
      <c r="G8" s="21">
        <v>35</v>
      </c>
      <c r="H8" s="21">
        <v>26</v>
      </c>
      <c r="I8" s="21">
        <v>32</v>
      </c>
      <c r="J8" s="21">
        <v>23</v>
      </c>
      <c r="K8" s="21">
        <v>26</v>
      </c>
      <c r="L8" s="21">
        <v>36</v>
      </c>
      <c r="M8" s="21">
        <v>29</v>
      </c>
      <c r="N8" s="21">
        <v>35</v>
      </c>
      <c r="O8" s="21">
        <v>33</v>
      </c>
      <c r="Q8" s="21">
        <v>25</v>
      </c>
      <c r="R8" s="21">
        <v>25</v>
      </c>
      <c r="S8" s="21">
        <v>24</v>
      </c>
      <c r="T8" s="21">
        <v>24</v>
      </c>
      <c r="U8" s="18">
        <f t="shared" ref="U8" si="6">COUNT(C8:D8,E8,F8,G8,H8,I8,J8,K8,L8,M8,N8,O8,P8,Q8,R8,S8,T8)</f>
        <v>16</v>
      </c>
      <c r="V8" s="13">
        <f t="shared" ref="V8" si="7">AVERAGE(C8:T8)*2</f>
        <v>57</v>
      </c>
      <c r="W8" s="14" t="s">
        <v>70</v>
      </c>
    </row>
    <row r="9" spans="1:31" ht="17.100000000000001" customHeight="1">
      <c r="A9" s="156" t="s">
        <v>73</v>
      </c>
      <c r="B9" s="157" t="s">
        <v>19</v>
      </c>
      <c r="C9" s="82">
        <v>41</v>
      </c>
      <c r="D9" s="10">
        <v>45</v>
      </c>
      <c r="E9" s="10">
        <v>48</v>
      </c>
      <c r="F9" s="10">
        <v>40</v>
      </c>
      <c r="G9" s="10">
        <v>44</v>
      </c>
      <c r="H9" s="17">
        <v>43</v>
      </c>
      <c r="I9" s="17">
        <v>40</v>
      </c>
      <c r="J9" s="17">
        <v>43</v>
      </c>
      <c r="K9" s="17">
        <v>42</v>
      </c>
      <c r="L9" s="17">
        <v>46</v>
      </c>
      <c r="M9" s="17">
        <v>42</v>
      </c>
      <c r="N9" s="17">
        <v>39</v>
      </c>
      <c r="O9" s="17">
        <v>44</v>
      </c>
      <c r="P9" s="11">
        <v>43</v>
      </c>
      <c r="Q9" s="11">
        <v>44</v>
      </c>
      <c r="R9" s="11">
        <v>42</v>
      </c>
      <c r="S9" s="11">
        <v>45</v>
      </c>
      <c r="T9" s="11">
        <v>45</v>
      </c>
      <c r="U9" s="18">
        <f t="shared" si="4"/>
        <v>18</v>
      </c>
      <c r="V9" s="13">
        <f t="shared" si="5"/>
        <v>86.222222222222229</v>
      </c>
      <c r="W9" s="14" t="s">
        <v>70</v>
      </c>
    </row>
    <row r="10" spans="1:31" ht="17.100000000000001" customHeight="1">
      <c r="A10" s="160" t="s">
        <v>74</v>
      </c>
      <c r="C10" s="67">
        <v>45</v>
      </c>
      <c r="G10" s="21">
        <v>46</v>
      </c>
      <c r="U10" s="18">
        <f t="shared" si="4"/>
        <v>2</v>
      </c>
      <c r="V10" s="13">
        <f t="shared" si="5"/>
        <v>91</v>
      </c>
      <c r="W10" s="14" t="s">
        <v>70</v>
      </c>
    </row>
    <row r="11" spans="1:31" ht="17.100000000000001" customHeight="1">
      <c r="A11" s="160" t="s">
        <v>224</v>
      </c>
      <c r="D11" s="21">
        <v>39</v>
      </c>
      <c r="E11" s="21">
        <v>41</v>
      </c>
      <c r="F11" s="21">
        <v>46</v>
      </c>
      <c r="G11" s="21">
        <v>47</v>
      </c>
      <c r="H11" s="21">
        <v>36</v>
      </c>
      <c r="I11" s="21">
        <v>48</v>
      </c>
      <c r="J11" s="21">
        <v>44</v>
      </c>
      <c r="K11" s="21">
        <v>44</v>
      </c>
      <c r="L11" s="21">
        <v>44</v>
      </c>
      <c r="N11" s="21">
        <v>46</v>
      </c>
      <c r="O11" s="21">
        <v>50</v>
      </c>
      <c r="Q11" s="21">
        <v>45</v>
      </c>
      <c r="R11" s="21">
        <v>47</v>
      </c>
      <c r="S11" s="21">
        <v>44</v>
      </c>
      <c r="U11" s="18">
        <f t="shared" si="4"/>
        <v>14</v>
      </c>
      <c r="V11" s="13">
        <f t="shared" si="5"/>
        <v>88.714285714285708</v>
      </c>
      <c r="W11" s="14" t="s">
        <v>70</v>
      </c>
    </row>
    <row r="12" spans="1:31" ht="17.100000000000001" customHeight="1">
      <c r="A12" s="160" t="s">
        <v>268</v>
      </c>
      <c r="K12" s="21">
        <v>40</v>
      </c>
      <c r="U12" s="18">
        <f t="shared" ref="U12" si="8">COUNT(C12:D12,E12,F12,G12,H12,I12,J12,K12,L12,M12,N12,O12,P12,Q12,R12,S12,T12)</f>
        <v>1</v>
      </c>
      <c r="V12" s="13">
        <f t="shared" ref="V12" si="9">AVERAGE(C12:T12)*2</f>
        <v>80</v>
      </c>
      <c r="W12" s="14" t="s">
        <v>70</v>
      </c>
    </row>
    <row r="13" spans="1:31" ht="17.100000000000001" customHeight="1">
      <c r="A13" s="156" t="s">
        <v>75</v>
      </c>
      <c r="B13" s="157" t="s">
        <v>24</v>
      </c>
      <c r="C13" s="82">
        <v>46</v>
      </c>
      <c r="D13" s="17">
        <v>46</v>
      </c>
      <c r="E13" s="17"/>
      <c r="F13" s="17">
        <v>48</v>
      </c>
      <c r="G13" s="17">
        <v>48</v>
      </c>
      <c r="H13" s="17">
        <v>46</v>
      </c>
      <c r="I13" s="17">
        <v>45</v>
      </c>
      <c r="J13" s="17">
        <v>46</v>
      </c>
      <c r="K13" s="17">
        <v>47</v>
      </c>
      <c r="L13" s="17">
        <v>45</v>
      </c>
      <c r="M13" s="17">
        <v>48</v>
      </c>
      <c r="N13" s="17"/>
      <c r="O13" s="17">
        <v>49</v>
      </c>
      <c r="P13" s="11">
        <v>49</v>
      </c>
      <c r="Q13" s="11">
        <v>45</v>
      </c>
      <c r="R13" s="11">
        <v>46</v>
      </c>
      <c r="S13" s="11"/>
      <c r="T13" s="11">
        <v>50</v>
      </c>
      <c r="U13" s="18">
        <f t="shared" si="2"/>
        <v>15</v>
      </c>
      <c r="V13" s="13">
        <f t="shared" si="3"/>
        <v>93.86666666666666</v>
      </c>
      <c r="W13" s="14" t="s">
        <v>70</v>
      </c>
    </row>
    <row r="14" spans="1:31" ht="17.100000000000001" customHeight="1">
      <c r="A14" s="156" t="s">
        <v>286</v>
      </c>
      <c r="B14" s="157"/>
      <c r="C14" s="82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1">
        <v>49</v>
      </c>
      <c r="Q14" s="11"/>
      <c r="R14" s="11"/>
      <c r="S14" s="11"/>
      <c r="T14" s="11"/>
      <c r="U14" s="18">
        <f t="shared" ref="U14" si="10">COUNT(C14:D14,E14,F14,G14,H14,I14,J14,K14,L14,M14,N14,O14,P14,Q14,R14,S14,T14)</f>
        <v>1</v>
      </c>
      <c r="V14" s="13">
        <f t="shared" ref="V14" si="11">AVERAGE(C14:T14)*2</f>
        <v>98</v>
      </c>
      <c r="W14" s="14" t="s">
        <v>70</v>
      </c>
    </row>
    <row r="15" spans="1:31" ht="17.100000000000001" customHeight="1">
      <c r="A15" s="156" t="s">
        <v>165</v>
      </c>
      <c r="B15" s="157" t="s">
        <v>189</v>
      </c>
      <c r="C15" s="82"/>
      <c r="D15" s="17">
        <v>40</v>
      </c>
      <c r="E15" s="17">
        <v>41</v>
      </c>
      <c r="F15" s="17">
        <v>42</v>
      </c>
      <c r="G15" s="17"/>
      <c r="H15" s="17">
        <v>43</v>
      </c>
      <c r="I15" s="17">
        <v>41</v>
      </c>
      <c r="J15" s="17">
        <v>43</v>
      </c>
      <c r="K15" s="17">
        <v>49</v>
      </c>
      <c r="L15" s="17">
        <v>39</v>
      </c>
      <c r="M15" s="17"/>
      <c r="N15" s="17"/>
      <c r="O15" s="17"/>
      <c r="P15" s="11">
        <v>44</v>
      </c>
      <c r="Q15" s="11">
        <v>39</v>
      </c>
      <c r="R15" s="11">
        <v>48</v>
      </c>
      <c r="S15" s="11"/>
      <c r="T15" s="11">
        <v>43</v>
      </c>
      <c r="U15" s="18">
        <f t="shared" ref="U15" si="12">COUNT(C15:D15,E15,F15,G15,H15,I15,J15,K15,L15,M15,N15,O15,P15,Q15,R15,S15,T15)</f>
        <v>12</v>
      </c>
      <c r="V15" s="13">
        <f t="shared" ref="V15" si="13">AVERAGE(C15:T15)*2</f>
        <v>85.333333333333329</v>
      </c>
      <c r="W15" s="14" t="s">
        <v>70</v>
      </c>
    </row>
    <row r="16" spans="1:31" ht="17.100000000000001" customHeight="1">
      <c r="A16" s="156" t="s">
        <v>161</v>
      </c>
      <c r="B16" s="157" t="s">
        <v>159</v>
      </c>
      <c r="C16" s="82"/>
      <c r="D16" s="17">
        <v>45</v>
      </c>
      <c r="E16" s="17">
        <v>43</v>
      </c>
      <c r="F16" s="17">
        <v>46</v>
      </c>
      <c r="G16" s="17"/>
      <c r="H16" s="17">
        <v>40</v>
      </c>
      <c r="I16" s="17"/>
      <c r="J16" s="17"/>
      <c r="K16" s="17">
        <v>44</v>
      </c>
      <c r="L16" s="17"/>
      <c r="M16" s="17"/>
      <c r="N16" s="17"/>
      <c r="O16" s="17"/>
      <c r="P16" s="11">
        <v>46</v>
      </c>
      <c r="Q16" s="11"/>
      <c r="R16" s="11"/>
      <c r="S16" s="11"/>
      <c r="T16" s="11"/>
      <c r="U16" s="18">
        <f t="shared" si="2"/>
        <v>6</v>
      </c>
      <c r="V16" s="13">
        <f t="shared" si="3"/>
        <v>88</v>
      </c>
      <c r="W16" s="14" t="s">
        <v>70</v>
      </c>
    </row>
    <row r="17" spans="1:23" ht="17.100000000000001" customHeight="1">
      <c r="A17" s="158" t="s">
        <v>140</v>
      </c>
      <c r="B17" s="168"/>
      <c r="C17" s="52">
        <v>41</v>
      </c>
      <c r="D17" s="11">
        <v>46</v>
      </c>
      <c r="E17" s="11">
        <v>44</v>
      </c>
      <c r="F17" s="11">
        <v>41</v>
      </c>
      <c r="G17" s="11">
        <v>43</v>
      </c>
      <c r="H17" s="11">
        <v>39</v>
      </c>
      <c r="I17" s="11">
        <v>38</v>
      </c>
      <c r="J17" s="11">
        <v>38</v>
      </c>
      <c r="K17" s="11">
        <v>41</v>
      </c>
      <c r="L17" s="11">
        <v>39</v>
      </c>
      <c r="M17" s="11"/>
      <c r="N17" s="11"/>
      <c r="O17" s="11">
        <v>41</v>
      </c>
      <c r="P17" s="11">
        <v>41</v>
      </c>
      <c r="Q17" s="11">
        <v>36</v>
      </c>
      <c r="R17" s="11"/>
      <c r="S17" s="11">
        <v>30</v>
      </c>
      <c r="T17" s="11">
        <v>35</v>
      </c>
      <c r="U17" s="18">
        <f t="shared" si="2"/>
        <v>15</v>
      </c>
      <c r="V17" s="13">
        <f t="shared" si="3"/>
        <v>79.066666666666663</v>
      </c>
      <c r="W17" s="14" t="s">
        <v>70</v>
      </c>
    </row>
    <row r="18" spans="1:23" ht="17.100000000000001" customHeight="1">
      <c r="A18" s="158" t="s">
        <v>216</v>
      </c>
      <c r="B18" s="168" t="s">
        <v>13</v>
      </c>
      <c r="C18" s="52">
        <v>47</v>
      </c>
      <c r="D18" s="11">
        <v>38</v>
      </c>
      <c r="E18" s="11">
        <v>41</v>
      </c>
      <c r="F18" s="11">
        <v>42</v>
      </c>
      <c r="G18" s="11">
        <v>47</v>
      </c>
      <c r="H18" s="11">
        <v>43</v>
      </c>
      <c r="I18" s="11">
        <v>44</v>
      </c>
      <c r="J18" s="11">
        <v>48</v>
      </c>
      <c r="K18" s="11">
        <v>43</v>
      </c>
      <c r="L18" s="11">
        <v>41</v>
      </c>
      <c r="M18" s="11"/>
      <c r="N18" s="11"/>
      <c r="O18" s="11">
        <v>46</v>
      </c>
      <c r="P18" s="11">
        <v>42</v>
      </c>
      <c r="Q18" s="11">
        <v>40</v>
      </c>
      <c r="R18" s="11"/>
      <c r="S18" s="11">
        <v>49</v>
      </c>
      <c r="T18" s="11">
        <v>46</v>
      </c>
      <c r="U18" s="18">
        <f t="shared" ref="U18" si="14">COUNT(C18:D18,E18,F18,G18,H18,I18,J18,K18,L18,M18,N18,O18,P18,Q18,R18,S18,T18)</f>
        <v>15</v>
      </c>
      <c r="V18" s="13">
        <f t="shared" ref="V18" si="15">AVERAGE(C18:T18)*2</f>
        <v>87.6</v>
      </c>
      <c r="W18" s="14" t="s">
        <v>70</v>
      </c>
    </row>
    <row r="19" spans="1:23" ht="17.100000000000001" customHeight="1">
      <c r="A19" s="160" t="s">
        <v>144</v>
      </c>
      <c r="C19" s="67">
        <v>41</v>
      </c>
      <c r="E19" s="21">
        <v>33</v>
      </c>
      <c r="J19" s="21">
        <v>45</v>
      </c>
      <c r="K19" s="21">
        <v>39</v>
      </c>
      <c r="M19" s="21">
        <v>46</v>
      </c>
      <c r="N19" s="21">
        <v>44</v>
      </c>
      <c r="O19" s="21">
        <v>43</v>
      </c>
      <c r="P19" s="21">
        <v>40</v>
      </c>
      <c r="Q19" s="21">
        <v>42</v>
      </c>
      <c r="R19" s="21">
        <v>45</v>
      </c>
      <c r="S19" s="21">
        <v>46</v>
      </c>
      <c r="T19" s="21">
        <v>45</v>
      </c>
      <c r="U19" s="18">
        <f t="shared" si="2"/>
        <v>12</v>
      </c>
      <c r="V19" s="13">
        <f t="shared" si="3"/>
        <v>84.833333333333329</v>
      </c>
      <c r="W19" s="14" t="s">
        <v>70</v>
      </c>
    </row>
    <row r="20" spans="1:23" ht="17.100000000000001" customHeight="1">
      <c r="A20" s="160" t="s">
        <v>145</v>
      </c>
      <c r="F20" s="21">
        <v>31</v>
      </c>
      <c r="T20" s="21">
        <v>31</v>
      </c>
      <c r="U20" s="18">
        <f t="shared" si="2"/>
        <v>2</v>
      </c>
      <c r="V20" s="13">
        <f t="shared" si="3"/>
        <v>62</v>
      </c>
      <c r="W20" s="14" t="s">
        <v>70</v>
      </c>
    </row>
    <row r="21" spans="1:23" ht="17.100000000000001" customHeight="1">
      <c r="A21" s="156" t="s">
        <v>76</v>
      </c>
      <c r="B21" s="157" t="s">
        <v>19</v>
      </c>
      <c r="C21" s="82">
        <v>43</v>
      </c>
      <c r="D21" s="17">
        <v>46</v>
      </c>
      <c r="E21" s="17">
        <v>46</v>
      </c>
      <c r="F21" s="17">
        <v>41</v>
      </c>
      <c r="G21" s="17">
        <v>47</v>
      </c>
      <c r="H21" s="17">
        <v>44</v>
      </c>
      <c r="I21" s="17">
        <v>48</v>
      </c>
      <c r="J21" s="17">
        <v>44</v>
      </c>
      <c r="K21" s="17">
        <v>45</v>
      </c>
      <c r="L21" s="17">
        <v>44</v>
      </c>
      <c r="M21" s="17">
        <v>47</v>
      </c>
      <c r="N21" s="17">
        <v>47</v>
      </c>
      <c r="O21" s="17">
        <v>45</v>
      </c>
      <c r="P21" s="11">
        <v>42</v>
      </c>
      <c r="Q21" s="11">
        <v>47</v>
      </c>
      <c r="R21" s="11">
        <v>45</v>
      </c>
      <c r="S21" s="11">
        <v>48</v>
      </c>
      <c r="T21" s="11">
        <v>43</v>
      </c>
      <c r="U21" s="18">
        <f t="shared" si="2"/>
        <v>18</v>
      </c>
      <c r="V21" s="13">
        <f t="shared" si="3"/>
        <v>90.222222222222229</v>
      </c>
      <c r="W21" s="14" t="s">
        <v>70</v>
      </c>
    </row>
    <row r="22" spans="1:23" ht="17.100000000000001" customHeight="1">
      <c r="A22" s="158" t="s">
        <v>246</v>
      </c>
      <c r="B22" s="168" t="s">
        <v>159</v>
      </c>
      <c r="C22" s="52"/>
      <c r="D22" s="11"/>
      <c r="E22" s="11"/>
      <c r="F22" s="11">
        <v>42</v>
      </c>
      <c r="G22" s="11">
        <v>17</v>
      </c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8">
        <f t="shared" ref="U22" si="16">COUNT(C22:D22,E22,F22,G22,H22,I22,J22,K22,L22,M22,N22,O22,P22,Q22,R22,S22,T22)</f>
        <v>2</v>
      </c>
      <c r="V22" s="13">
        <f t="shared" ref="V22" si="17">AVERAGE(C22:T22)*2</f>
        <v>59</v>
      </c>
      <c r="W22" s="14" t="s">
        <v>70</v>
      </c>
    </row>
    <row r="23" spans="1:23" ht="17.100000000000001" customHeight="1">
      <c r="A23" s="160" t="s">
        <v>50</v>
      </c>
      <c r="C23" s="67">
        <v>44</v>
      </c>
      <c r="D23" s="21">
        <v>41</v>
      </c>
      <c r="E23" s="21">
        <v>42</v>
      </c>
      <c r="F23" s="21">
        <v>44</v>
      </c>
      <c r="G23" s="21">
        <v>49</v>
      </c>
      <c r="H23" s="21">
        <v>48</v>
      </c>
      <c r="I23" s="21">
        <v>47</v>
      </c>
      <c r="J23" s="21">
        <v>47</v>
      </c>
      <c r="K23" s="21">
        <v>47</v>
      </c>
      <c r="L23" s="21">
        <v>47</v>
      </c>
      <c r="M23" s="21">
        <v>44</v>
      </c>
      <c r="N23" s="21">
        <v>46</v>
      </c>
      <c r="O23" s="21">
        <v>46</v>
      </c>
      <c r="P23" s="21">
        <v>47</v>
      </c>
      <c r="Q23" s="21">
        <v>47</v>
      </c>
      <c r="R23" s="21">
        <v>44</v>
      </c>
      <c r="S23" s="21">
        <v>48</v>
      </c>
      <c r="T23" s="21">
        <v>46</v>
      </c>
      <c r="U23" s="18">
        <f t="shared" si="2"/>
        <v>18</v>
      </c>
      <c r="V23" s="13">
        <f t="shared" si="3"/>
        <v>91.555555555555557</v>
      </c>
      <c r="W23" s="14" t="s">
        <v>70</v>
      </c>
    </row>
    <row r="24" spans="1:23" ht="17.100000000000001" customHeight="1">
      <c r="A24" s="156" t="s">
        <v>77</v>
      </c>
      <c r="B24" s="157" t="s">
        <v>24</v>
      </c>
      <c r="C24" s="82"/>
      <c r="D24" s="17">
        <v>42</v>
      </c>
      <c r="E24" s="17"/>
      <c r="F24" s="17"/>
      <c r="G24" s="17"/>
      <c r="H24" s="17">
        <v>42</v>
      </c>
      <c r="I24" s="17"/>
      <c r="J24" s="17">
        <v>42</v>
      </c>
      <c r="K24" s="17"/>
      <c r="L24" s="17">
        <v>43</v>
      </c>
      <c r="M24" s="17">
        <v>41</v>
      </c>
      <c r="N24" s="17"/>
      <c r="O24" s="17">
        <v>38</v>
      </c>
      <c r="P24" s="11"/>
      <c r="Q24" s="11">
        <v>35</v>
      </c>
      <c r="R24" s="11"/>
      <c r="S24" s="11"/>
      <c r="T24" s="11"/>
      <c r="U24" s="18">
        <f t="shared" si="2"/>
        <v>7</v>
      </c>
      <c r="V24" s="13">
        <f t="shared" si="3"/>
        <v>80.857142857142861</v>
      </c>
      <c r="W24" s="14" t="s">
        <v>70</v>
      </c>
    </row>
    <row r="25" spans="1:23" ht="17.100000000000001" customHeight="1">
      <c r="A25" s="160" t="s">
        <v>52</v>
      </c>
      <c r="B25" s="102" t="s">
        <v>13</v>
      </c>
      <c r="C25" s="67">
        <v>44</v>
      </c>
      <c r="D25" s="21">
        <v>45</v>
      </c>
      <c r="E25" s="21">
        <v>41</v>
      </c>
      <c r="F25" s="21">
        <v>46</v>
      </c>
      <c r="G25" s="21">
        <v>47</v>
      </c>
      <c r="H25" s="21">
        <v>45</v>
      </c>
      <c r="I25" s="21">
        <v>48</v>
      </c>
      <c r="J25" s="21">
        <v>47</v>
      </c>
      <c r="K25" s="21">
        <v>46</v>
      </c>
      <c r="L25" s="21">
        <v>42</v>
      </c>
      <c r="M25" s="21">
        <v>45</v>
      </c>
      <c r="N25" s="21">
        <v>47</v>
      </c>
      <c r="O25" s="21">
        <v>46</v>
      </c>
      <c r="P25" s="21">
        <v>48</v>
      </c>
      <c r="Q25" s="21">
        <v>46</v>
      </c>
      <c r="R25" s="21">
        <v>48</v>
      </c>
      <c r="S25" s="21">
        <v>47</v>
      </c>
      <c r="T25" s="21">
        <v>42</v>
      </c>
      <c r="U25" s="18">
        <f t="shared" si="2"/>
        <v>18</v>
      </c>
      <c r="V25" s="13">
        <f t="shared" si="3"/>
        <v>91.111111111111114</v>
      </c>
      <c r="W25" s="14" t="s">
        <v>70</v>
      </c>
    </row>
    <row r="26" spans="1:23" ht="17.100000000000001" customHeight="1">
      <c r="A26" s="160" t="s">
        <v>146</v>
      </c>
      <c r="C26" s="67">
        <v>45</v>
      </c>
      <c r="D26" s="21">
        <v>47</v>
      </c>
      <c r="E26" s="21">
        <v>47</v>
      </c>
      <c r="F26" s="21">
        <v>37</v>
      </c>
      <c r="H26" s="21">
        <v>42</v>
      </c>
      <c r="L26" s="21">
        <v>42</v>
      </c>
      <c r="M26" s="21">
        <v>47</v>
      </c>
      <c r="N26" s="21">
        <v>46</v>
      </c>
      <c r="U26" s="18">
        <f t="shared" ref="U26" si="18">COUNT(C26:D26,E26,F26,G26,H26,I26,J26,K26,L26,M26,N26,O26,P26,Q26,R26,S26,T26)</f>
        <v>8</v>
      </c>
      <c r="V26" s="13">
        <f t="shared" ref="V26" si="19">AVERAGE(C26:T26)*2</f>
        <v>88.25</v>
      </c>
      <c r="W26" s="14" t="s">
        <v>70</v>
      </c>
    </row>
    <row r="27" spans="1:23" ht="17.100000000000001" customHeight="1">
      <c r="A27" s="160" t="s">
        <v>179</v>
      </c>
      <c r="C27" s="67">
        <v>36</v>
      </c>
      <c r="F27" s="21">
        <v>38</v>
      </c>
      <c r="G27" s="21">
        <v>48</v>
      </c>
      <c r="H27" s="21">
        <v>40</v>
      </c>
      <c r="I27" s="21">
        <v>38</v>
      </c>
      <c r="J27" s="21">
        <v>44</v>
      </c>
      <c r="K27" s="21">
        <v>44</v>
      </c>
      <c r="L27" s="21">
        <v>43</v>
      </c>
      <c r="N27" s="21">
        <v>41</v>
      </c>
      <c r="U27" s="18">
        <f t="shared" ref="U27" si="20">COUNT(C27:D27,E27,F27,G27,H27,I27,J27,K27,L27,M27,N27,O27,P27,Q27,R27,S27,T27)</f>
        <v>9</v>
      </c>
      <c r="V27" s="13">
        <f t="shared" ref="V27" si="21">AVERAGE(C27:T27)*2</f>
        <v>82.666666666666671</v>
      </c>
      <c r="W27" s="14" t="s">
        <v>70</v>
      </c>
    </row>
    <row r="28" spans="1:23" ht="17.100000000000001" customHeight="1">
      <c r="A28" s="160" t="s">
        <v>180</v>
      </c>
      <c r="B28" s="102" t="s">
        <v>13</v>
      </c>
      <c r="C28" s="67">
        <v>33</v>
      </c>
      <c r="D28" s="21">
        <v>40</v>
      </c>
      <c r="E28" s="21">
        <v>45</v>
      </c>
      <c r="F28" s="21">
        <v>33</v>
      </c>
      <c r="G28" s="21">
        <v>36</v>
      </c>
      <c r="M28" s="21">
        <v>28</v>
      </c>
      <c r="O28" s="21">
        <v>28</v>
      </c>
      <c r="R28" s="21">
        <v>32</v>
      </c>
      <c r="U28" s="18">
        <f t="shared" ref="U28" si="22">COUNT(C28:D28,E28,F28,G28,H28,I28,J28,K28,L28,M28,N28,O28,P28,Q28,R28,S28,T28)</f>
        <v>8</v>
      </c>
      <c r="V28" s="13">
        <f t="shared" ref="V28" si="23">AVERAGE(C28:T28)*2</f>
        <v>68.75</v>
      </c>
      <c r="W28" s="14" t="s">
        <v>70</v>
      </c>
    </row>
    <row r="29" spans="1:23" ht="17.100000000000001" customHeight="1">
      <c r="A29" s="156" t="s">
        <v>181</v>
      </c>
      <c r="B29" s="157" t="s">
        <v>13</v>
      </c>
      <c r="C29" s="82">
        <v>42</v>
      </c>
      <c r="D29" s="17">
        <v>43</v>
      </c>
      <c r="E29" s="17">
        <v>39</v>
      </c>
      <c r="F29" s="17">
        <v>45</v>
      </c>
      <c r="G29" s="17">
        <v>46</v>
      </c>
      <c r="H29" s="17">
        <v>49</v>
      </c>
      <c r="I29" s="17">
        <v>47</v>
      </c>
      <c r="J29" s="17">
        <v>47</v>
      </c>
      <c r="K29" s="17">
        <v>46</v>
      </c>
      <c r="L29" s="17">
        <v>46</v>
      </c>
      <c r="M29" s="17"/>
      <c r="N29" s="17">
        <v>45</v>
      </c>
      <c r="O29" s="17">
        <v>46</v>
      </c>
      <c r="P29" s="11">
        <v>49</v>
      </c>
      <c r="Q29" s="11">
        <v>46</v>
      </c>
      <c r="R29" s="11">
        <v>42</v>
      </c>
      <c r="S29" s="11">
        <v>47</v>
      </c>
      <c r="T29" s="11">
        <v>48</v>
      </c>
      <c r="U29" s="18">
        <f t="shared" ref="U29" si="24">COUNT(C29:D29,E29,F29,G29,H29,I29,J29,K29,L29,M29,N29,O29,P29,Q29,R29,S29,T29)</f>
        <v>17</v>
      </c>
      <c r="V29" s="13">
        <f t="shared" ref="V29" si="25">AVERAGE(C29:T29)*2</f>
        <v>90.941176470588232</v>
      </c>
      <c r="W29" s="14" t="s">
        <v>70</v>
      </c>
    </row>
    <row r="30" spans="1:23" ht="17.100000000000001" customHeight="1">
      <c r="A30" s="160" t="s">
        <v>54</v>
      </c>
      <c r="C30" s="67">
        <v>36</v>
      </c>
      <c r="D30" s="21">
        <v>45</v>
      </c>
      <c r="E30" s="21">
        <v>41</v>
      </c>
      <c r="F30" s="21">
        <v>31</v>
      </c>
      <c r="G30" s="21">
        <v>40</v>
      </c>
      <c r="H30" s="21">
        <v>34</v>
      </c>
      <c r="I30" s="21">
        <v>38</v>
      </c>
      <c r="J30" s="21">
        <v>30</v>
      </c>
      <c r="K30" s="21">
        <v>38</v>
      </c>
      <c r="L30" s="21">
        <v>41</v>
      </c>
      <c r="M30" s="21">
        <v>40</v>
      </c>
      <c r="N30" s="21">
        <v>37</v>
      </c>
      <c r="O30" s="21">
        <v>37</v>
      </c>
      <c r="P30" s="21">
        <v>36</v>
      </c>
      <c r="Q30" s="21">
        <v>40</v>
      </c>
      <c r="R30" s="21">
        <v>41</v>
      </c>
      <c r="S30" s="21">
        <v>42</v>
      </c>
      <c r="T30" s="21">
        <v>38</v>
      </c>
      <c r="U30" s="18">
        <f t="shared" si="2"/>
        <v>18</v>
      </c>
      <c r="V30" s="13">
        <f t="shared" si="3"/>
        <v>76.111111111111114</v>
      </c>
      <c r="W30" s="14" t="s">
        <v>70</v>
      </c>
    </row>
    <row r="31" spans="1:23" ht="17.100000000000001" customHeight="1">
      <c r="A31" s="160" t="s">
        <v>247</v>
      </c>
      <c r="B31" s="102" t="s">
        <v>24</v>
      </c>
      <c r="F31" s="21">
        <v>20</v>
      </c>
      <c r="G31" s="21">
        <v>11</v>
      </c>
      <c r="H31" s="21">
        <v>25</v>
      </c>
      <c r="I31" s="21">
        <v>12</v>
      </c>
      <c r="J31" s="21">
        <v>23</v>
      </c>
      <c r="K31" s="21">
        <v>15</v>
      </c>
      <c r="L31" s="21">
        <v>12</v>
      </c>
      <c r="M31" s="21">
        <v>14</v>
      </c>
      <c r="N31" s="21">
        <v>32</v>
      </c>
      <c r="Q31" s="21">
        <v>13</v>
      </c>
      <c r="R31" s="21">
        <v>32</v>
      </c>
      <c r="S31" s="21">
        <v>27</v>
      </c>
      <c r="T31" s="21">
        <v>25</v>
      </c>
      <c r="U31" s="18">
        <f t="shared" ref="U31" si="26">COUNT(C31:D31,E31,F31,G31,H31,I31,J31,K31,L31,M31,N31,O31,P31,Q31,R31,S31,T31)</f>
        <v>13</v>
      </c>
      <c r="V31" s="13">
        <f t="shared" ref="V31" si="27">AVERAGE(C31:T31)*2</f>
        <v>40.153846153846153</v>
      </c>
      <c r="W31" s="14" t="s">
        <v>70</v>
      </c>
    </row>
    <row r="32" spans="1:23" ht="17.100000000000001" customHeight="1">
      <c r="A32" s="160" t="s">
        <v>178</v>
      </c>
      <c r="B32" s="102" t="s">
        <v>19</v>
      </c>
      <c r="D32" s="21">
        <v>38</v>
      </c>
      <c r="E32" s="21">
        <v>40</v>
      </c>
      <c r="F32" s="21">
        <v>35</v>
      </c>
      <c r="G32" s="21">
        <v>45</v>
      </c>
      <c r="H32" s="21">
        <v>34</v>
      </c>
      <c r="I32" s="21">
        <v>41</v>
      </c>
      <c r="K32" s="21">
        <v>43</v>
      </c>
      <c r="L32" s="21">
        <v>36</v>
      </c>
      <c r="M32" s="21">
        <v>39</v>
      </c>
      <c r="O32" s="21">
        <v>40</v>
      </c>
      <c r="P32" s="21">
        <v>41</v>
      </c>
      <c r="Q32" s="21">
        <v>39</v>
      </c>
      <c r="R32" s="21">
        <v>40</v>
      </c>
      <c r="T32" s="21">
        <v>34</v>
      </c>
      <c r="U32" s="18">
        <f t="shared" ref="U32" si="28">COUNT(C32:D32,E32,F32,G32,H32,I32,J32,K32,L32,M32,N32,O32,P32,Q32,R32,S32,T32)</f>
        <v>14</v>
      </c>
      <c r="V32" s="13">
        <f t="shared" ref="V32" si="29">AVERAGE(C32:T32)*2</f>
        <v>77.857142857142861</v>
      </c>
      <c r="W32" s="14" t="s">
        <v>70</v>
      </c>
    </row>
    <row r="33" spans="1:23" ht="17.100000000000001" customHeight="1">
      <c r="A33" s="160" t="s">
        <v>193</v>
      </c>
      <c r="B33" s="102" t="s">
        <v>19</v>
      </c>
      <c r="C33" s="67">
        <v>44</v>
      </c>
      <c r="D33" s="21">
        <v>45</v>
      </c>
      <c r="E33" s="21">
        <v>43</v>
      </c>
      <c r="F33" s="21">
        <v>35</v>
      </c>
      <c r="H33" s="21">
        <v>41</v>
      </c>
      <c r="I33" s="21">
        <v>42</v>
      </c>
      <c r="J33" s="21">
        <v>42</v>
      </c>
      <c r="K33" s="21">
        <v>37</v>
      </c>
      <c r="L33" s="21">
        <v>40</v>
      </c>
      <c r="M33" s="21">
        <v>40</v>
      </c>
      <c r="U33" s="18">
        <f t="shared" ref="U33" si="30">COUNT(C33:D33,E33,F33,G33,H33,I33,J33,K33,L33,M33,N33,O33,P33,Q33,R33,S33,T33)</f>
        <v>10</v>
      </c>
      <c r="V33" s="13">
        <f t="shared" ref="V33" si="31">AVERAGE(C33:T33)*2</f>
        <v>81.8</v>
      </c>
      <c r="W33" s="14" t="s">
        <v>70</v>
      </c>
    </row>
    <row r="34" spans="1:23" ht="17.100000000000001" customHeight="1">
      <c r="A34" s="160" t="s">
        <v>217</v>
      </c>
      <c r="C34" s="67">
        <v>44</v>
      </c>
      <c r="D34" s="21">
        <v>45</v>
      </c>
      <c r="F34" s="21">
        <v>45</v>
      </c>
      <c r="G34" s="21">
        <v>44</v>
      </c>
      <c r="K34" s="21">
        <v>46</v>
      </c>
      <c r="M34" s="21">
        <v>45</v>
      </c>
      <c r="N34" s="21">
        <v>45</v>
      </c>
      <c r="O34" s="21">
        <v>45</v>
      </c>
      <c r="Q34" s="21">
        <v>46</v>
      </c>
      <c r="R34" s="21">
        <v>45</v>
      </c>
      <c r="S34" s="21">
        <v>48</v>
      </c>
      <c r="U34" s="18">
        <f t="shared" ref="U34:U40" si="32">COUNT(C34:D34,E34,F34,G34,H34,I34,J34,K34,L34,M34,N34,O34,P34,Q34,R34,S34,T34)</f>
        <v>11</v>
      </c>
      <c r="V34" s="13">
        <f t="shared" ref="V34:V40" si="33">AVERAGE(C34:T34)*2</f>
        <v>90.545454545454547</v>
      </c>
      <c r="W34" s="14" t="s">
        <v>70</v>
      </c>
    </row>
    <row r="35" spans="1:23" ht="17.100000000000001" customHeight="1">
      <c r="A35" s="160" t="s">
        <v>192</v>
      </c>
      <c r="C35" s="67">
        <v>45</v>
      </c>
      <c r="D35" s="21">
        <v>47</v>
      </c>
      <c r="E35" s="21">
        <v>46</v>
      </c>
      <c r="F35" s="21">
        <v>45</v>
      </c>
      <c r="G35" s="21">
        <v>45</v>
      </c>
      <c r="H35" s="21">
        <v>49</v>
      </c>
      <c r="I35" s="21">
        <v>44</v>
      </c>
      <c r="J35" s="21">
        <v>47</v>
      </c>
      <c r="K35" s="21">
        <v>46</v>
      </c>
      <c r="L35" s="21">
        <v>48</v>
      </c>
      <c r="N35" s="21">
        <v>48</v>
      </c>
      <c r="O35" s="21">
        <v>49</v>
      </c>
      <c r="Q35" s="21">
        <v>47</v>
      </c>
      <c r="R35" s="21">
        <v>48</v>
      </c>
      <c r="U35" s="18">
        <f t="shared" si="32"/>
        <v>14</v>
      </c>
      <c r="V35" s="13">
        <f t="shared" si="33"/>
        <v>93.428571428571431</v>
      </c>
      <c r="W35" s="14" t="s">
        <v>70</v>
      </c>
    </row>
    <row r="36" spans="1:23" ht="17.100000000000001" customHeight="1">
      <c r="A36" s="160" t="s">
        <v>191</v>
      </c>
      <c r="B36" s="102" t="s">
        <v>13</v>
      </c>
      <c r="C36" s="67">
        <v>44</v>
      </c>
      <c r="D36" s="21">
        <v>46</v>
      </c>
      <c r="E36" s="21">
        <v>44</v>
      </c>
      <c r="F36" s="21">
        <v>42</v>
      </c>
      <c r="G36" s="21">
        <v>46</v>
      </c>
      <c r="H36" s="21">
        <v>46</v>
      </c>
      <c r="I36" s="21">
        <v>49</v>
      </c>
      <c r="J36" s="21">
        <v>46</v>
      </c>
      <c r="K36" s="21">
        <v>45</v>
      </c>
      <c r="L36" s="21">
        <v>48</v>
      </c>
      <c r="M36" s="21">
        <v>47</v>
      </c>
      <c r="N36" s="21">
        <v>49</v>
      </c>
      <c r="O36" s="21">
        <v>49</v>
      </c>
      <c r="Q36" s="21">
        <v>44</v>
      </c>
      <c r="R36" s="21">
        <v>46</v>
      </c>
      <c r="S36" s="21">
        <v>43</v>
      </c>
      <c r="U36" s="18">
        <f t="shared" si="32"/>
        <v>16</v>
      </c>
      <c r="V36" s="13">
        <f t="shared" si="33"/>
        <v>91.75</v>
      </c>
      <c r="W36" s="14" t="s">
        <v>70</v>
      </c>
    </row>
    <row r="37" spans="1:23" ht="17.100000000000001" customHeight="1">
      <c r="A37" s="156" t="s">
        <v>78</v>
      </c>
      <c r="B37" s="157" t="s">
        <v>13</v>
      </c>
      <c r="C37" s="82">
        <v>40</v>
      </c>
      <c r="D37" s="17">
        <v>46</v>
      </c>
      <c r="E37" s="17">
        <v>46</v>
      </c>
      <c r="F37" s="17">
        <v>47</v>
      </c>
      <c r="G37" s="17">
        <v>43</v>
      </c>
      <c r="H37" s="17">
        <v>43</v>
      </c>
      <c r="I37" s="17">
        <v>47</v>
      </c>
      <c r="J37" s="17">
        <v>47</v>
      </c>
      <c r="K37" s="17">
        <v>50</v>
      </c>
      <c r="L37" s="17">
        <v>46</v>
      </c>
      <c r="M37" s="17">
        <v>48</v>
      </c>
      <c r="N37" s="17">
        <v>46</v>
      </c>
      <c r="O37" s="17">
        <v>40</v>
      </c>
      <c r="P37" s="11">
        <v>46</v>
      </c>
      <c r="Q37" s="11">
        <v>42</v>
      </c>
      <c r="R37" s="11">
        <v>44</v>
      </c>
      <c r="S37" s="11">
        <v>49</v>
      </c>
      <c r="T37" s="11">
        <v>45</v>
      </c>
      <c r="U37" s="18">
        <f t="shared" si="32"/>
        <v>18</v>
      </c>
      <c r="V37" s="13">
        <f t="shared" si="33"/>
        <v>90.555555555555557</v>
      </c>
      <c r="W37" s="14" t="s">
        <v>70</v>
      </c>
    </row>
    <row r="38" spans="1:23" ht="17.100000000000001" customHeight="1">
      <c r="A38" s="156" t="s">
        <v>79</v>
      </c>
      <c r="B38" s="157" t="s">
        <v>19</v>
      </c>
      <c r="C38" s="52">
        <v>42</v>
      </c>
      <c r="D38" s="11">
        <v>34</v>
      </c>
      <c r="E38" s="11">
        <v>34</v>
      </c>
      <c r="F38" s="11">
        <v>37</v>
      </c>
      <c r="G38" s="11">
        <v>34</v>
      </c>
      <c r="H38" s="11">
        <v>35</v>
      </c>
      <c r="I38" s="11">
        <v>44</v>
      </c>
      <c r="J38" s="11">
        <v>38</v>
      </c>
      <c r="K38" s="11">
        <v>38</v>
      </c>
      <c r="L38" s="11">
        <v>36</v>
      </c>
      <c r="M38" s="11">
        <v>37</v>
      </c>
      <c r="N38" s="11">
        <v>41</v>
      </c>
      <c r="O38" s="11">
        <v>42</v>
      </c>
      <c r="P38" s="11">
        <v>40</v>
      </c>
      <c r="Q38" s="11">
        <v>36</v>
      </c>
      <c r="R38" s="11">
        <v>35</v>
      </c>
      <c r="S38" s="11">
        <v>42</v>
      </c>
      <c r="T38" s="11">
        <v>31</v>
      </c>
      <c r="U38" s="18">
        <f t="shared" si="32"/>
        <v>18</v>
      </c>
      <c r="V38" s="13">
        <f t="shared" si="33"/>
        <v>75.111111111111114</v>
      </c>
      <c r="W38" s="14" t="s">
        <v>70</v>
      </c>
    </row>
    <row r="39" spans="1:23" ht="17.100000000000001" customHeight="1">
      <c r="A39" s="156" t="s">
        <v>57</v>
      </c>
      <c r="B39" s="157"/>
      <c r="C39" s="52">
        <v>48</v>
      </c>
      <c r="D39" s="11">
        <v>47</v>
      </c>
      <c r="E39" s="11">
        <v>47</v>
      </c>
      <c r="F39" s="11">
        <v>44</v>
      </c>
      <c r="G39" s="11">
        <v>50</v>
      </c>
      <c r="H39" s="11">
        <v>48</v>
      </c>
      <c r="I39" s="11">
        <v>45</v>
      </c>
      <c r="J39" s="11">
        <v>47</v>
      </c>
      <c r="K39" s="11">
        <v>48</v>
      </c>
      <c r="L39" s="11">
        <v>47</v>
      </c>
      <c r="M39" s="11">
        <v>43</v>
      </c>
      <c r="N39" s="11"/>
      <c r="O39" s="11">
        <v>47</v>
      </c>
      <c r="P39" s="11">
        <v>48</v>
      </c>
      <c r="Q39" s="11">
        <v>46</v>
      </c>
      <c r="R39" s="11">
        <v>49</v>
      </c>
      <c r="S39" s="11">
        <v>49</v>
      </c>
      <c r="T39" s="11">
        <v>49</v>
      </c>
      <c r="U39" s="18">
        <f t="shared" si="32"/>
        <v>17</v>
      </c>
      <c r="V39" s="13">
        <f t="shared" si="33"/>
        <v>94.352941176470594</v>
      </c>
      <c r="W39" s="14" t="s">
        <v>70</v>
      </c>
    </row>
    <row r="40" spans="1:23" ht="17.100000000000001" customHeight="1">
      <c r="A40" s="156" t="s">
        <v>219</v>
      </c>
      <c r="B40" s="157" t="s">
        <v>24</v>
      </c>
      <c r="C40" s="52">
        <v>46</v>
      </c>
      <c r="D40" s="11">
        <v>43</v>
      </c>
      <c r="E40" s="11">
        <v>48</v>
      </c>
      <c r="F40" s="11">
        <v>45</v>
      </c>
      <c r="G40" s="11">
        <v>47</v>
      </c>
      <c r="H40" s="11">
        <v>45</v>
      </c>
      <c r="I40" s="11">
        <v>49</v>
      </c>
      <c r="J40" s="11">
        <v>42</v>
      </c>
      <c r="K40" s="11">
        <v>38</v>
      </c>
      <c r="L40" s="11">
        <v>48</v>
      </c>
      <c r="M40" s="11">
        <v>50</v>
      </c>
      <c r="N40" s="11"/>
      <c r="O40" s="11">
        <v>43</v>
      </c>
      <c r="P40" s="11">
        <v>48</v>
      </c>
      <c r="Q40" s="11">
        <v>48</v>
      </c>
      <c r="R40" s="11">
        <v>47</v>
      </c>
      <c r="S40" s="11">
        <v>47</v>
      </c>
      <c r="T40" s="11">
        <v>45</v>
      </c>
      <c r="U40" s="18">
        <f t="shared" si="32"/>
        <v>17</v>
      </c>
      <c r="V40" s="13">
        <f t="shared" si="33"/>
        <v>91.647058823529406</v>
      </c>
      <c r="W40" s="14" t="s">
        <v>70</v>
      </c>
    </row>
    <row r="41" spans="1:23" ht="17.100000000000001" customHeight="1">
      <c r="A41" s="156" t="s">
        <v>190</v>
      </c>
      <c r="B41" s="157" t="s">
        <v>19</v>
      </c>
      <c r="C41" s="52">
        <v>43</v>
      </c>
      <c r="D41" s="11">
        <v>45</v>
      </c>
      <c r="E41" s="11">
        <v>49</v>
      </c>
      <c r="F41" s="11">
        <v>45</v>
      </c>
      <c r="G41" s="11">
        <v>46</v>
      </c>
      <c r="H41" s="11">
        <v>48</v>
      </c>
      <c r="I41" s="11">
        <v>47</v>
      </c>
      <c r="J41" s="11">
        <v>46</v>
      </c>
      <c r="K41" s="11">
        <v>46</v>
      </c>
      <c r="L41" s="11">
        <v>45</v>
      </c>
      <c r="M41" s="11">
        <v>48</v>
      </c>
      <c r="N41" s="11">
        <v>48</v>
      </c>
      <c r="O41" s="11">
        <v>48</v>
      </c>
      <c r="P41" s="11">
        <v>45</v>
      </c>
      <c r="Q41" s="11">
        <v>45</v>
      </c>
      <c r="R41" s="11">
        <v>40</v>
      </c>
      <c r="S41" s="11">
        <v>45</v>
      </c>
      <c r="T41" s="11">
        <v>46</v>
      </c>
      <c r="U41" s="18">
        <f t="shared" ref="U41" si="34">COUNT(C41:D41,E41,F41,G41,H41,I41,J41,K41,L41,M41,N41,O41,P41,Q41,R41,S41,T41)</f>
        <v>18</v>
      </c>
      <c r="V41" s="13">
        <f t="shared" ref="V41" si="35">AVERAGE(C41:T41)*2</f>
        <v>91.666666666666671</v>
      </c>
      <c r="W41" s="14" t="s">
        <v>70</v>
      </c>
    </row>
    <row r="42" spans="1:23" ht="17.100000000000001" customHeight="1">
      <c r="A42" s="156" t="s">
        <v>80</v>
      </c>
      <c r="B42" s="157"/>
      <c r="C42" s="52">
        <v>44</v>
      </c>
      <c r="D42" s="11">
        <v>48</v>
      </c>
      <c r="E42" s="11">
        <v>49</v>
      </c>
      <c r="F42" s="11">
        <v>49</v>
      </c>
      <c r="G42" s="11"/>
      <c r="H42" s="11">
        <v>45</v>
      </c>
      <c r="I42" s="11">
        <v>50</v>
      </c>
      <c r="J42" s="11">
        <v>48</v>
      </c>
      <c r="K42" s="11">
        <v>47</v>
      </c>
      <c r="L42" s="11">
        <v>49</v>
      </c>
      <c r="M42" s="11">
        <v>48</v>
      </c>
      <c r="N42" s="11"/>
      <c r="O42" s="11">
        <v>44</v>
      </c>
      <c r="P42" s="11">
        <v>49</v>
      </c>
      <c r="Q42" s="11">
        <v>50</v>
      </c>
      <c r="R42" s="11">
        <v>48</v>
      </c>
      <c r="S42" s="11">
        <v>49</v>
      </c>
      <c r="T42" s="11">
        <v>50</v>
      </c>
      <c r="U42" s="18">
        <f t="shared" si="2"/>
        <v>16</v>
      </c>
      <c r="V42" s="13">
        <f t="shared" si="3"/>
        <v>95.875</v>
      </c>
      <c r="W42" s="14" t="s">
        <v>70</v>
      </c>
    </row>
    <row r="43" spans="1:23" ht="17.100000000000001" customHeight="1">
      <c r="A43" s="156" t="s">
        <v>160</v>
      </c>
      <c r="B43" s="157" t="s">
        <v>15</v>
      </c>
      <c r="C43" s="52">
        <v>40</v>
      </c>
      <c r="D43" s="11">
        <v>40</v>
      </c>
      <c r="E43" s="11">
        <v>40</v>
      </c>
      <c r="F43" s="11">
        <v>45</v>
      </c>
      <c r="G43" s="11">
        <v>46</v>
      </c>
      <c r="H43" s="11">
        <v>40</v>
      </c>
      <c r="I43" s="11">
        <v>48</v>
      </c>
      <c r="J43" s="11">
        <v>45</v>
      </c>
      <c r="K43" s="11">
        <v>43</v>
      </c>
      <c r="L43" s="11">
        <v>38</v>
      </c>
      <c r="M43" s="11">
        <v>45</v>
      </c>
      <c r="N43" s="11">
        <v>44</v>
      </c>
      <c r="O43" s="11">
        <v>46</v>
      </c>
      <c r="P43" s="11">
        <v>43</v>
      </c>
      <c r="Q43" s="11">
        <v>43</v>
      </c>
      <c r="R43" s="11">
        <v>47</v>
      </c>
      <c r="S43" s="11">
        <v>44</v>
      </c>
      <c r="T43" s="11">
        <v>45</v>
      </c>
      <c r="U43" s="18">
        <f t="shared" si="2"/>
        <v>18</v>
      </c>
      <c r="V43" s="13">
        <f t="shared" si="3"/>
        <v>86.888888888888886</v>
      </c>
      <c r="W43" s="14" t="s">
        <v>70</v>
      </c>
    </row>
    <row r="44" spans="1:23" ht="17.100000000000001" customHeight="1">
      <c r="A44" s="156" t="s">
        <v>81</v>
      </c>
      <c r="B44" s="157"/>
      <c r="C44" s="52">
        <v>44</v>
      </c>
      <c r="D44" s="11"/>
      <c r="E44" s="11">
        <v>47</v>
      </c>
      <c r="F44" s="11">
        <v>43</v>
      </c>
      <c r="G44" s="11"/>
      <c r="H44" s="11">
        <v>45</v>
      </c>
      <c r="I44" s="11">
        <v>44</v>
      </c>
      <c r="J44" s="11">
        <v>48</v>
      </c>
      <c r="K44" s="11"/>
      <c r="L44" s="11"/>
      <c r="M44" s="11"/>
      <c r="N44" s="11">
        <v>48</v>
      </c>
      <c r="O44" s="11">
        <v>50</v>
      </c>
      <c r="P44" s="11">
        <v>42</v>
      </c>
      <c r="Q44" s="11">
        <v>40</v>
      </c>
      <c r="R44" s="11">
        <v>50</v>
      </c>
      <c r="S44" s="11"/>
      <c r="T44" s="11">
        <v>46</v>
      </c>
      <c r="U44" s="18">
        <f t="shared" ref="U44:U50" si="36">COUNT(C44:D44,E44,F44,G44,H44,I44,J44,K44,L44,M44,N44,O44,P44,Q44,R44,S44,T44)</f>
        <v>12</v>
      </c>
      <c r="V44" s="13">
        <f t="shared" ref="V44:V50" si="37">AVERAGE(C44:T44)*2</f>
        <v>91.166666666666671</v>
      </c>
      <c r="W44" s="14" t="s">
        <v>70</v>
      </c>
    </row>
    <row r="45" spans="1:23" ht="17.100000000000001" customHeight="1">
      <c r="A45" s="156" t="s">
        <v>82</v>
      </c>
      <c r="B45" s="157"/>
      <c r="C45" s="52">
        <v>44</v>
      </c>
      <c r="D45" s="11"/>
      <c r="E45" s="11">
        <v>41</v>
      </c>
      <c r="F45" s="11">
        <v>40</v>
      </c>
      <c r="G45" s="11"/>
      <c r="H45" s="11"/>
      <c r="I45" s="11"/>
      <c r="J45" s="11">
        <v>45</v>
      </c>
      <c r="K45" s="11"/>
      <c r="L45" s="11"/>
      <c r="M45" s="11"/>
      <c r="N45" s="11">
        <v>43</v>
      </c>
      <c r="O45" s="11"/>
      <c r="P45" s="11"/>
      <c r="Q45" s="11"/>
      <c r="R45" s="11"/>
      <c r="S45" s="11"/>
      <c r="T45" s="11"/>
      <c r="U45" s="18">
        <f t="shared" si="36"/>
        <v>5</v>
      </c>
      <c r="V45" s="13">
        <f t="shared" si="37"/>
        <v>85.2</v>
      </c>
      <c r="W45" s="14" t="s">
        <v>70</v>
      </c>
    </row>
    <row r="46" spans="1:23" ht="17.100000000000001" customHeight="1">
      <c r="A46" s="156" t="s">
        <v>83</v>
      </c>
      <c r="B46" s="157" t="s">
        <v>19</v>
      </c>
      <c r="C46" s="52"/>
      <c r="D46" s="11"/>
      <c r="E46" s="11">
        <v>38</v>
      </c>
      <c r="F46" s="11">
        <v>31</v>
      </c>
      <c r="G46" s="11">
        <v>33</v>
      </c>
      <c r="H46" s="11">
        <v>36</v>
      </c>
      <c r="I46" s="11">
        <v>39</v>
      </c>
      <c r="J46" s="11">
        <v>37</v>
      </c>
      <c r="K46" s="11"/>
      <c r="L46" s="11">
        <v>35</v>
      </c>
      <c r="M46" s="11"/>
      <c r="N46" s="11"/>
      <c r="O46" s="11"/>
      <c r="P46" s="11"/>
      <c r="Q46" s="11"/>
      <c r="R46" s="11"/>
      <c r="S46" s="11"/>
      <c r="T46" s="11"/>
      <c r="U46" s="18">
        <f t="shared" si="36"/>
        <v>7</v>
      </c>
      <c r="V46" s="13">
        <f t="shared" si="37"/>
        <v>71.142857142857139</v>
      </c>
      <c r="W46" s="14" t="s">
        <v>70</v>
      </c>
    </row>
    <row r="47" spans="1:23" ht="17.100000000000001" customHeight="1">
      <c r="A47" s="156" t="s">
        <v>84</v>
      </c>
      <c r="B47" s="157" t="s">
        <v>19</v>
      </c>
      <c r="C47" s="52"/>
      <c r="D47" s="11">
        <v>44</v>
      </c>
      <c r="E47" s="11">
        <v>44</v>
      </c>
      <c r="F47" s="11">
        <v>41</v>
      </c>
      <c r="G47" s="11">
        <v>43</v>
      </c>
      <c r="H47" s="11"/>
      <c r="I47" s="11"/>
      <c r="J47" s="11">
        <v>39</v>
      </c>
      <c r="K47" s="11"/>
      <c r="L47" s="11">
        <v>43</v>
      </c>
      <c r="M47" s="11">
        <v>48</v>
      </c>
      <c r="N47" s="11">
        <v>43</v>
      </c>
      <c r="O47" s="11"/>
      <c r="P47" s="11"/>
      <c r="Q47" s="11"/>
      <c r="R47" s="11"/>
      <c r="S47" s="11"/>
      <c r="T47" s="11"/>
      <c r="U47" s="18">
        <f t="shared" si="36"/>
        <v>8</v>
      </c>
      <c r="V47" s="13">
        <f t="shared" si="37"/>
        <v>86.25</v>
      </c>
      <c r="W47" s="14" t="s">
        <v>70</v>
      </c>
    </row>
    <row r="48" spans="1:23" ht="17.100000000000001" customHeight="1">
      <c r="A48" s="156" t="s">
        <v>85</v>
      </c>
      <c r="B48" s="157"/>
      <c r="C48" s="83"/>
      <c r="D48" s="64">
        <v>49</v>
      </c>
      <c r="E48" s="64">
        <v>47</v>
      </c>
      <c r="F48" s="64">
        <v>45</v>
      </c>
      <c r="G48" s="64">
        <v>48</v>
      </c>
      <c r="H48" s="64"/>
      <c r="I48" s="64">
        <v>45</v>
      </c>
      <c r="J48" s="64">
        <v>49</v>
      </c>
      <c r="K48" s="64">
        <v>48</v>
      </c>
      <c r="L48" s="64">
        <v>50</v>
      </c>
      <c r="M48" s="64">
        <v>45</v>
      </c>
      <c r="N48" s="64"/>
      <c r="O48" s="64">
        <v>48</v>
      </c>
      <c r="P48" s="64">
        <v>47</v>
      </c>
      <c r="Q48" s="64">
        <v>46</v>
      </c>
      <c r="R48" s="64">
        <v>45</v>
      </c>
      <c r="S48" s="64">
        <v>46</v>
      </c>
      <c r="T48" s="64"/>
      <c r="U48" s="60">
        <f t="shared" si="36"/>
        <v>14</v>
      </c>
      <c r="V48" s="61">
        <f t="shared" si="37"/>
        <v>94</v>
      </c>
      <c r="W48" s="62" t="s">
        <v>70</v>
      </c>
    </row>
    <row r="49" spans="1:23" ht="17.100000000000001" customHeight="1">
      <c r="A49" s="156" t="s">
        <v>86</v>
      </c>
      <c r="B49" s="157" t="s">
        <v>19</v>
      </c>
      <c r="C49" s="83"/>
      <c r="D49" s="64"/>
      <c r="E49" s="64"/>
      <c r="F49" s="64"/>
      <c r="G49" s="64"/>
      <c r="H49" s="64">
        <v>44</v>
      </c>
      <c r="I49" s="64"/>
      <c r="J49" s="64"/>
      <c r="K49" s="64">
        <v>44</v>
      </c>
      <c r="L49" s="64">
        <v>42</v>
      </c>
      <c r="M49" s="64"/>
      <c r="N49" s="64">
        <v>45</v>
      </c>
      <c r="O49" s="64"/>
      <c r="P49" s="64">
        <v>44</v>
      </c>
      <c r="Q49" s="64"/>
      <c r="R49" s="64">
        <v>46</v>
      </c>
      <c r="S49" s="64"/>
      <c r="T49" s="64"/>
      <c r="U49" s="60">
        <f t="shared" si="36"/>
        <v>6</v>
      </c>
      <c r="V49" s="61">
        <f t="shared" si="37"/>
        <v>88.333333333333329</v>
      </c>
      <c r="W49" s="62" t="s">
        <v>70</v>
      </c>
    </row>
    <row r="50" spans="1:23" ht="17.100000000000001" customHeight="1">
      <c r="A50" s="156" t="s">
        <v>87</v>
      </c>
      <c r="B50" s="157" t="s">
        <v>19</v>
      </c>
      <c r="C50" s="83">
        <v>48</v>
      </c>
      <c r="D50" s="64">
        <v>44</v>
      </c>
      <c r="E50" s="64">
        <v>46</v>
      </c>
      <c r="F50" s="64">
        <v>45</v>
      </c>
      <c r="G50" s="64">
        <v>49</v>
      </c>
      <c r="H50" s="64">
        <v>46</v>
      </c>
      <c r="I50" s="64">
        <v>43</v>
      </c>
      <c r="J50" s="64">
        <v>50</v>
      </c>
      <c r="K50" s="64">
        <v>47</v>
      </c>
      <c r="L50" s="64"/>
      <c r="M50" s="64"/>
      <c r="N50" s="64">
        <v>49</v>
      </c>
      <c r="O50" s="64">
        <v>44</v>
      </c>
      <c r="P50" s="64">
        <v>45</v>
      </c>
      <c r="Q50" s="64">
        <v>43</v>
      </c>
      <c r="R50" s="64">
        <v>47</v>
      </c>
      <c r="S50" s="64">
        <v>50</v>
      </c>
      <c r="T50" s="64">
        <v>47</v>
      </c>
      <c r="U50" s="60">
        <f t="shared" si="36"/>
        <v>16</v>
      </c>
      <c r="V50" s="61">
        <f t="shared" si="37"/>
        <v>92.875</v>
      </c>
      <c r="W50" s="62" t="s">
        <v>70</v>
      </c>
    </row>
    <row r="51" spans="1:23" ht="17.100000000000001" customHeight="1">
      <c r="A51" s="160" t="s">
        <v>170</v>
      </c>
      <c r="C51" s="68"/>
      <c r="D51" s="59"/>
      <c r="E51" s="59">
        <v>49</v>
      </c>
      <c r="F51" s="59">
        <v>49</v>
      </c>
      <c r="G51" s="59">
        <v>50</v>
      </c>
      <c r="H51" s="59">
        <v>49</v>
      </c>
      <c r="I51" s="59">
        <v>49</v>
      </c>
      <c r="J51" s="59">
        <v>50</v>
      </c>
      <c r="K51" s="59">
        <v>50</v>
      </c>
      <c r="L51" s="59">
        <v>49</v>
      </c>
      <c r="M51" s="59">
        <v>50</v>
      </c>
      <c r="N51" s="59">
        <v>49</v>
      </c>
      <c r="O51" s="59">
        <v>50</v>
      </c>
      <c r="P51" s="59"/>
      <c r="Q51" s="59">
        <v>49</v>
      </c>
      <c r="R51" s="59">
        <v>49</v>
      </c>
      <c r="S51" s="59">
        <v>50</v>
      </c>
      <c r="T51" s="59">
        <v>50</v>
      </c>
      <c r="U51" s="60">
        <f t="shared" ref="U51" si="38">COUNT(C51:D51,E51,F51,G51,H51,I51,J51,K51,L51,M51,N51,O51,P51,Q51,R51,S51,T51)</f>
        <v>15</v>
      </c>
      <c r="V51" s="61">
        <f t="shared" ref="V51" si="39">AVERAGE(C51:T51)*2</f>
        <v>98.933333333333337</v>
      </c>
      <c r="W51" s="62" t="s">
        <v>70</v>
      </c>
    </row>
    <row r="52" spans="1:23" ht="17.100000000000001" customHeight="1">
      <c r="A52" s="160" t="s">
        <v>218</v>
      </c>
      <c r="C52" s="68">
        <v>40</v>
      </c>
      <c r="D52" s="59">
        <v>48</v>
      </c>
      <c r="E52" s="59">
        <v>36</v>
      </c>
      <c r="F52" s="59"/>
      <c r="G52" s="59"/>
      <c r="H52" s="59">
        <v>39</v>
      </c>
      <c r="I52" s="59">
        <v>40</v>
      </c>
      <c r="J52" s="59"/>
      <c r="K52" s="59">
        <v>46</v>
      </c>
      <c r="L52" s="59"/>
      <c r="M52" s="59"/>
      <c r="N52" s="59"/>
      <c r="O52" s="59">
        <v>46</v>
      </c>
      <c r="P52" s="59">
        <v>45</v>
      </c>
      <c r="Q52" s="59">
        <v>44</v>
      </c>
      <c r="R52" s="59">
        <v>45</v>
      </c>
      <c r="S52" s="59"/>
      <c r="T52" s="59"/>
      <c r="U52" s="60">
        <f t="shared" ref="U52:U56" si="40">COUNT(C52:D52,E52,F52,G52,H52,I52,J52,K52,L52,M52,N52,O52,P52,Q52,R52,S52,T52)</f>
        <v>10</v>
      </c>
      <c r="V52" s="61">
        <f t="shared" ref="V52:V56" si="41">AVERAGE(C52:T52)*2</f>
        <v>85.8</v>
      </c>
      <c r="W52" s="62" t="s">
        <v>70</v>
      </c>
    </row>
    <row r="53" spans="1:23" ht="17.100000000000001" customHeight="1">
      <c r="A53" s="160" t="s">
        <v>143</v>
      </c>
      <c r="B53" s="102" t="s">
        <v>13</v>
      </c>
      <c r="C53" s="68">
        <v>45</v>
      </c>
      <c r="D53" s="59">
        <v>48</v>
      </c>
      <c r="E53" s="59">
        <v>45</v>
      </c>
      <c r="F53" s="59"/>
      <c r="G53" s="59">
        <v>48</v>
      </c>
      <c r="H53" s="59">
        <v>41</v>
      </c>
      <c r="I53" s="59"/>
      <c r="J53" s="59">
        <v>46</v>
      </c>
      <c r="K53" s="59">
        <v>49</v>
      </c>
      <c r="L53" s="59">
        <v>43</v>
      </c>
      <c r="M53" s="59"/>
      <c r="N53" s="59">
        <v>47</v>
      </c>
      <c r="O53" s="59"/>
      <c r="P53" s="59">
        <v>44</v>
      </c>
      <c r="Q53" s="59">
        <v>46</v>
      </c>
      <c r="R53" s="59">
        <v>43</v>
      </c>
      <c r="S53" s="59"/>
      <c r="T53" s="59"/>
      <c r="U53" s="60">
        <f t="shared" si="40"/>
        <v>12</v>
      </c>
      <c r="V53" s="61">
        <f t="shared" si="41"/>
        <v>90.833333333333329</v>
      </c>
      <c r="W53" s="62" t="s">
        <v>70</v>
      </c>
    </row>
    <row r="54" spans="1:23" ht="17.100000000000001" customHeight="1">
      <c r="A54" s="156" t="s">
        <v>88</v>
      </c>
      <c r="B54" s="157"/>
      <c r="C54" s="83">
        <v>41</v>
      </c>
      <c r="D54" s="65">
        <v>43</v>
      </c>
      <c r="E54" s="64">
        <v>43</v>
      </c>
      <c r="F54" s="64">
        <v>42</v>
      </c>
      <c r="G54" s="64"/>
      <c r="H54" s="64">
        <v>42</v>
      </c>
      <c r="I54" s="64">
        <v>41</v>
      </c>
      <c r="J54" s="64"/>
      <c r="K54" s="64">
        <v>47</v>
      </c>
      <c r="L54" s="64"/>
      <c r="M54" s="64">
        <v>45</v>
      </c>
      <c r="N54" s="64"/>
      <c r="O54" s="64"/>
      <c r="P54" s="64"/>
      <c r="Q54" s="64">
        <v>43</v>
      </c>
      <c r="R54" s="64">
        <v>44</v>
      </c>
      <c r="S54" s="64">
        <v>44</v>
      </c>
      <c r="T54" s="64">
        <v>42</v>
      </c>
      <c r="U54" s="60">
        <f t="shared" si="40"/>
        <v>12</v>
      </c>
      <c r="V54" s="61">
        <f t="shared" si="41"/>
        <v>86.166666666666671</v>
      </c>
      <c r="W54" s="62" t="s">
        <v>70</v>
      </c>
    </row>
    <row r="55" spans="1:23" ht="17.100000000000001" customHeight="1">
      <c r="A55" s="160" t="s">
        <v>89</v>
      </c>
      <c r="B55" s="102" t="s">
        <v>15</v>
      </c>
      <c r="C55" s="68">
        <v>46</v>
      </c>
      <c r="D55" s="59">
        <v>43</v>
      </c>
      <c r="E55" s="59">
        <v>45</v>
      </c>
      <c r="F55" s="59">
        <v>35</v>
      </c>
      <c r="G55" s="59"/>
      <c r="H55" s="59"/>
      <c r="I55" s="59">
        <v>49</v>
      </c>
      <c r="J55" s="59">
        <v>49</v>
      </c>
      <c r="K55" s="59">
        <v>43</v>
      </c>
      <c r="L55" s="59">
        <v>49</v>
      </c>
      <c r="M55" s="59">
        <v>45</v>
      </c>
      <c r="N55" s="59">
        <v>48</v>
      </c>
      <c r="O55" s="59">
        <v>45</v>
      </c>
      <c r="P55" s="59">
        <v>50</v>
      </c>
      <c r="Q55" s="59">
        <v>48</v>
      </c>
      <c r="R55" s="59">
        <v>48</v>
      </c>
      <c r="S55" s="59"/>
      <c r="T55" s="59">
        <v>46</v>
      </c>
      <c r="U55" s="60">
        <f t="shared" si="40"/>
        <v>15</v>
      </c>
      <c r="V55" s="61">
        <f t="shared" si="41"/>
        <v>91.86666666666666</v>
      </c>
      <c r="W55" s="62" t="s">
        <v>70</v>
      </c>
    </row>
    <row r="56" spans="1:23" ht="17.100000000000001" customHeight="1">
      <c r="A56" s="160" t="s">
        <v>149</v>
      </c>
      <c r="B56" s="102" t="s">
        <v>189</v>
      </c>
      <c r="C56" s="68">
        <v>32</v>
      </c>
      <c r="D56" s="59">
        <v>34</v>
      </c>
      <c r="E56" s="59"/>
      <c r="F56" s="59">
        <v>40</v>
      </c>
      <c r="G56" s="59">
        <v>40</v>
      </c>
      <c r="H56" s="59">
        <v>28</v>
      </c>
      <c r="I56" s="59"/>
      <c r="J56" s="59"/>
      <c r="K56" s="59">
        <v>35</v>
      </c>
      <c r="L56" s="59">
        <v>39</v>
      </c>
      <c r="M56" s="59"/>
      <c r="N56" s="59"/>
      <c r="O56" s="59"/>
      <c r="P56" s="59"/>
      <c r="Q56" s="59"/>
      <c r="R56" s="59"/>
      <c r="S56" s="59"/>
      <c r="T56" s="59"/>
      <c r="U56" s="60">
        <f t="shared" si="40"/>
        <v>7</v>
      </c>
      <c r="V56" s="61">
        <f t="shared" si="41"/>
        <v>70.857142857142861</v>
      </c>
      <c r="W56" s="62" t="s">
        <v>70</v>
      </c>
    </row>
    <row r="57" spans="1:23" ht="17.100000000000001" customHeight="1">
      <c r="C57" s="68"/>
      <c r="D57" s="59"/>
      <c r="E57" s="59"/>
      <c r="F57" s="59"/>
      <c r="G57" s="59"/>
      <c r="H57" s="59"/>
      <c r="I57" s="59"/>
      <c r="J57" s="59"/>
      <c r="K57" s="59"/>
      <c r="L57" s="59"/>
      <c r="M57" s="59"/>
      <c r="N57" s="59"/>
      <c r="O57" s="59"/>
      <c r="P57" s="59"/>
      <c r="Q57" s="59"/>
      <c r="R57" s="59"/>
      <c r="S57" s="59"/>
      <c r="T57" s="59"/>
      <c r="U57" s="60"/>
      <c r="V57" s="61"/>
      <c r="W57" s="62"/>
    </row>
    <row r="58" spans="1:23" ht="15" customHeight="1">
      <c r="A58" s="160" t="s">
        <v>36</v>
      </c>
      <c r="C58" s="52">
        <f t="shared" ref="C58:U58" si="42">COUNT(C4:C57)</f>
        <v>35</v>
      </c>
      <c r="D58" s="11">
        <f t="shared" si="42"/>
        <v>39</v>
      </c>
      <c r="E58" s="11">
        <f t="shared" si="42"/>
        <v>39</v>
      </c>
      <c r="F58" s="11">
        <f t="shared" si="42"/>
        <v>43</v>
      </c>
      <c r="G58" s="11">
        <f t="shared" si="42"/>
        <v>35</v>
      </c>
      <c r="H58" s="11">
        <f t="shared" si="42"/>
        <v>39</v>
      </c>
      <c r="I58" s="11">
        <f t="shared" si="42"/>
        <v>35</v>
      </c>
      <c r="J58" s="11">
        <f t="shared" si="42"/>
        <v>37</v>
      </c>
      <c r="K58" s="11">
        <f t="shared" si="42"/>
        <v>40</v>
      </c>
      <c r="L58" s="11">
        <f t="shared" si="42"/>
        <v>37</v>
      </c>
      <c r="M58" s="11">
        <f t="shared" si="42"/>
        <v>30</v>
      </c>
      <c r="N58" s="11">
        <f t="shared" si="42"/>
        <v>30</v>
      </c>
      <c r="O58" s="11">
        <f t="shared" si="42"/>
        <v>34</v>
      </c>
      <c r="P58" s="11">
        <f t="shared" si="42"/>
        <v>30</v>
      </c>
      <c r="Q58" s="11">
        <f t="shared" si="42"/>
        <v>36</v>
      </c>
      <c r="R58" s="11">
        <f t="shared" si="42"/>
        <v>35</v>
      </c>
      <c r="S58" s="11">
        <f t="shared" si="42"/>
        <v>27</v>
      </c>
      <c r="T58" s="11">
        <f t="shared" si="42"/>
        <v>29</v>
      </c>
      <c r="U58" s="11">
        <f t="shared" si="42"/>
        <v>53</v>
      </c>
    </row>
    <row r="59" spans="1:23" ht="15" customHeight="1"/>
    <row r="60" spans="1:23" ht="15" customHeight="1">
      <c r="A60" s="160" t="s">
        <v>90</v>
      </c>
      <c r="C60" s="52">
        <f t="shared" ref="C60:T60" si="43">C58*2</f>
        <v>70</v>
      </c>
      <c r="D60" s="11">
        <f t="shared" si="43"/>
        <v>78</v>
      </c>
      <c r="E60" s="11">
        <f t="shared" si="43"/>
        <v>78</v>
      </c>
      <c r="F60" s="11">
        <f t="shared" si="43"/>
        <v>86</v>
      </c>
      <c r="G60" s="11">
        <f t="shared" si="43"/>
        <v>70</v>
      </c>
      <c r="H60" s="11">
        <f t="shared" si="43"/>
        <v>78</v>
      </c>
      <c r="I60" s="11">
        <f t="shared" si="43"/>
        <v>70</v>
      </c>
      <c r="J60" s="11">
        <f t="shared" si="43"/>
        <v>74</v>
      </c>
      <c r="K60" s="11">
        <f t="shared" si="43"/>
        <v>80</v>
      </c>
      <c r="L60" s="11">
        <f t="shared" si="43"/>
        <v>74</v>
      </c>
      <c r="M60" s="11">
        <f t="shared" si="43"/>
        <v>60</v>
      </c>
      <c r="N60" s="11">
        <f t="shared" si="43"/>
        <v>60</v>
      </c>
      <c r="O60" s="11">
        <f t="shared" si="43"/>
        <v>68</v>
      </c>
      <c r="P60" s="11">
        <f t="shared" si="43"/>
        <v>60</v>
      </c>
      <c r="Q60" s="11">
        <f t="shared" si="43"/>
        <v>72</v>
      </c>
      <c r="R60" s="11">
        <f t="shared" si="43"/>
        <v>70</v>
      </c>
      <c r="S60" s="11">
        <f t="shared" si="43"/>
        <v>54</v>
      </c>
      <c r="T60" s="11">
        <f t="shared" si="43"/>
        <v>58</v>
      </c>
    </row>
    <row r="61" spans="1:23" ht="15" customHeight="1">
      <c r="N61" s="11"/>
      <c r="U61" s="18"/>
      <c r="V61" s="13"/>
    </row>
    <row r="62" spans="1:23" s="12" customFormat="1" ht="15" customHeight="1">
      <c r="A62" s="160"/>
      <c r="B62" s="102"/>
      <c r="C62" s="67"/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11"/>
      <c r="O62" s="21"/>
      <c r="P62" s="21"/>
      <c r="Q62" s="21"/>
      <c r="R62" s="21"/>
      <c r="S62" s="21"/>
      <c r="T62" s="21"/>
      <c r="U62" s="1"/>
      <c r="V62" s="22"/>
      <c r="W62" s="14"/>
    </row>
    <row r="63" spans="1:23" s="12" customFormat="1" ht="15" customHeight="1">
      <c r="A63" s="160"/>
      <c r="B63" s="102"/>
      <c r="C63" s="67"/>
      <c r="D63" s="21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1"/>
      <c r="V63" s="22"/>
      <c r="W63" s="2"/>
    </row>
  </sheetData>
  <conditionalFormatting sqref="C61:M65531 N63:T65531 C59:T65 C58:U58 C2:T57">
    <cfRule type="cellIs" dxfId="79" priority="2" stopIfTrue="1" operator="equal">
      <formula>50</formula>
    </cfRule>
  </conditionalFormatting>
  <conditionalFormatting sqref="C5:T56">
    <cfRule type="cellIs" dxfId="78" priority="1" operator="equal">
      <formula>50</formula>
    </cfRule>
  </conditionalFormatting>
  <printOptions horizontalCentered="1" gridLines="1"/>
  <pageMargins left="0" right="0" top="0.5" bottom="0" header="0.05" footer="0.75"/>
  <pageSetup scale="61" fitToHeight="0" pageOrder="overThenDown" orientation="landscape" r:id="rId1"/>
  <headerFooter alignWithMargins="0">
    <oddHeader>&amp;C&amp;"Calibri,Bold"&amp;20&amp;EBUSTI</oddHeader>
  </headerFooter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51"/>
  <sheetViews>
    <sheetView zoomScaleNormal="100" workbookViewId="0"/>
  </sheetViews>
  <sheetFormatPr defaultColWidth="9" defaultRowHeight="18" customHeight="1"/>
  <cols>
    <col min="1" max="1" width="23.69921875" style="160" customWidth="1"/>
    <col min="2" max="2" width="6.19921875" style="161" customWidth="1"/>
    <col min="3" max="3" width="5.19921875" style="67" customWidth="1"/>
    <col min="4" max="4" width="5.19921875" customWidth="1"/>
    <col min="5" max="7" width="5.19921875" style="21" customWidth="1"/>
    <col min="8" max="8" width="5.19921875" style="22" customWidth="1"/>
    <col min="9" max="21" width="5.19921875" style="21" customWidth="1"/>
    <col min="22" max="22" width="7.59765625" style="1" customWidth="1"/>
    <col min="23" max="23" width="5.19921875" style="22" customWidth="1"/>
    <col min="24" max="24" width="5.19921875" style="2" hidden="1" customWidth="1"/>
    <col min="25" max="27" width="5.19921875" style="1" hidden="1" customWidth="1"/>
    <col min="28" max="28" width="8.3984375" style="1" hidden="1" customWidth="1"/>
    <col min="29" max="29" width="8.5" style="1" hidden="1" customWidth="1"/>
    <col min="30" max="256" width="8.5" style="1" customWidth="1"/>
    <col min="257" max="1024" width="10.69921875" style="1" customWidth="1"/>
    <col min="1025" max="1025" width="9" style="1" customWidth="1"/>
    <col min="1026" max="16384" width="9" style="1"/>
  </cols>
  <sheetData>
    <row r="1" spans="1:31" s="55" customFormat="1" ht="68.25" customHeight="1">
      <c r="A1" s="102"/>
      <c r="B1" s="151" t="s">
        <v>0</v>
      </c>
      <c r="C1" s="150">
        <v>42852</v>
      </c>
      <c r="D1" s="26">
        <v>42859</v>
      </c>
      <c r="E1" s="26">
        <v>42866</v>
      </c>
      <c r="F1" s="26">
        <v>42873</v>
      </c>
      <c r="G1" s="26">
        <v>42880</v>
      </c>
      <c r="H1" s="26">
        <v>42887</v>
      </c>
      <c r="I1" s="26">
        <v>42894</v>
      </c>
      <c r="J1" s="26">
        <v>42901</v>
      </c>
      <c r="K1" s="26">
        <v>42908</v>
      </c>
      <c r="L1" s="26">
        <v>42915</v>
      </c>
      <c r="M1" s="26">
        <v>42922</v>
      </c>
      <c r="N1" s="26">
        <v>42929</v>
      </c>
      <c r="O1" s="26">
        <v>42936</v>
      </c>
      <c r="P1" s="26">
        <v>42943</v>
      </c>
      <c r="Q1" s="26">
        <v>42950</v>
      </c>
      <c r="R1" s="26">
        <v>42957</v>
      </c>
      <c r="S1" s="26">
        <v>42964</v>
      </c>
      <c r="T1" s="26">
        <v>42971</v>
      </c>
      <c r="U1" s="91" t="s">
        <v>1</v>
      </c>
      <c r="V1" s="92" t="s">
        <v>2</v>
      </c>
      <c r="W1" s="56"/>
      <c r="X1" s="23" t="s">
        <v>3</v>
      </c>
      <c r="Y1" s="23" t="s">
        <v>213</v>
      </c>
      <c r="Z1" s="23" t="s">
        <v>215</v>
      </c>
      <c r="AA1" s="24" t="s">
        <v>4</v>
      </c>
      <c r="AB1" s="5" t="s">
        <v>5</v>
      </c>
      <c r="AC1" s="6" t="s">
        <v>6</v>
      </c>
      <c r="AD1" s="28"/>
      <c r="AE1" s="28"/>
    </row>
    <row r="2" spans="1:31" ht="18" customHeight="1">
      <c r="A2" s="152" t="s">
        <v>7</v>
      </c>
      <c r="B2" s="153"/>
      <c r="C2" s="51" t="s">
        <v>10</v>
      </c>
      <c r="D2" s="86" t="s">
        <v>10</v>
      </c>
      <c r="E2" s="8" t="s">
        <v>38</v>
      </c>
      <c r="F2" s="86" t="s">
        <v>38</v>
      </c>
      <c r="G2" s="87" t="s">
        <v>8</v>
      </c>
      <c r="H2" s="88" t="s">
        <v>8</v>
      </c>
      <c r="I2" s="8" t="s">
        <v>10</v>
      </c>
      <c r="J2" s="86" t="s">
        <v>10</v>
      </c>
      <c r="K2" s="8" t="s">
        <v>38</v>
      </c>
      <c r="L2" s="86" t="s">
        <v>38</v>
      </c>
      <c r="M2" s="87" t="s">
        <v>8</v>
      </c>
      <c r="N2" s="88" t="s">
        <v>8</v>
      </c>
      <c r="O2" s="8" t="s">
        <v>10</v>
      </c>
      <c r="P2" s="86" t="s">
        <v>10</v>
      </c>
      <c r="Q2" s="8" t="s">
        <v>38</v>
      </c>
      <c r="R2" s="86" t="s">
        <v>38</v>
      </c>
      <c r="S2" s="87" t="s">
        <v>8</v>
      </c>
      <c r="T2" s="88" t="s">
        <v>8</v>
      </c>
      <c r="U2" s="9"/>
      <c r="V2" s="4"/>
      <c r="W2" s="2"/>
      <c r="X2" s="1"/>
    </row>
    <row r="3" spans="1:31" s="12" customFormat="1" ht="18" customHeight="1">
      <c r="A3" s="162" t="s">
        <v>11</v>
      </c>
      <c r="B3" s="159"/>
      <c r="C3" s="52"/>
      <c r="D3" s="11"/>
      <c r="E3" s="11"/>
      <c r="F3" s="11"/>
      <c r="G3" s="43"/>
      <c r="H3" s="11"/>
      <c r="I3" s="11"/>
      <c r="J3" s="8"/>
      <c r="K3" s="11"/>
      <c r="L3" s="11"/>
      <c r="M3" s="11"/>
      <c r="N3" s="11"/>
      <c r="O3" s="11"/>
      <c r="P3" s="11"/>
      <c r="Q3" s="11"/>
      <c r="R3" s="11"/>
      <c r="S3" s="11"/>
      <c r="T3" s="11"/>
      <c r="V3" s="13"/>
      <c r="W3" s="14"/>
    </row>
    <row r="4" spans="1:31" s="12" customFormat="1" ht="17.100000000000001" customHeight="1">
      <c r="A4" s="156" t="s">
        <v>92</v>
      </c>
      <c r="B4" s="157" t="s">
        <v>19</v>
      </c>
      <c r="C4" s="82">
        <v>49</v>
      </c>
      <c r="D4" s="17">
        <v>47</v>
      </c>
      <c r="E4" s="17">
        <v>46</v>
      </c>
      <c r="F4" s="17">
        <v>45</v>
      </c>
      <c r="G4" s="22">
        <v>47</v>
      </c>
      <c r="H4" s="17">
        <v>44</v>
      </c>
      <c r="I4" s="17">
        <v>47</v>
      </c>
      <c r="J4" s="17"/>
      <c r="K4" s="17">
        <v>49</v>
      </c>
      <c r="L4" s="17">
        <v>47</v>
      </c>
      <c r="M4" s="17">
        <v>48</v>
      </c>
      <c r="N4" s="17">
        <v>45</v>
      </c>
      <c r="O4" s="11">
        <v>45</v>
      </c>
      <c r="P4" s="11">
        <v>47</v>
      </c>
      <c r="Q4" s="11">
        <v>49</v>
      </c>
      <c r="R4" s="11">
        <v>44</v>
      </c>
      <c r="S4" s="11">
        <v>48</v>
      </c>
      <c r="T4" s="17">
        <v>45</v>
      </c>
      <c r="U4" s="18">
        <f t="shared" ref="U4:U34" si="0">COUNT(C4:D4,E4,F4,G4,H4,I4,J4,K4,L4,M4,N4,O4,P4,Q4,R4,S4,T4)</f>
        <v>17</v>
      </c>
      <c r="V4" s="13">
        <f t="shared" ref="V4:V27" si="1">AVERAGE(C4:S4)*2</f>
        <v>93.375</v>
      </c>
      <c r="W4" s="14" t="s">
        <v>91</v>
      </c>
    </row>
    <row r="5" spans="1:31" s="12" customFormat="1" ht="17.100000000000001" customHeight="1">
      <c r="A5" s="156" t="s">
        <v>93</v>
      </c>
      <c r="B5" s="157" t="s">
        <v>13</v>
      </c>
      <c r="C5" s="82"/>
      <c r="D5" s="17"/>
      <c r="E5" s="17">
        <v>49</v>
      </c>
      <c r="F5" s="17">
        <v>39</v>
      </c>
      <c r="G5" s="22">
        <v>46</v>
      </c>
      <c r="H5" s="17">
        <v>49</v>
      </c>
      <c r="I5" s="17">
        <v>48</v>
      </c>
      <c r="J5" s="17"/>
      <c r="K5" s="17">
        <v>44</v>
      </c>
      <c r="L5" s="17">
        <v>47</v>
      </c>
      <c r="M5" s="17">
        <v>50</v>
      </c>
      <c r="N5" s="17">
        <v>50</v>
      </c>
      <c r="O5" s="11">
        <v>49</v>
      </c>
      <c r="P5" s="11">
        <v>49</v>
      </c>
      <c r="Q5" s="11">
        <v>50</v>
      </c>
      <c r="R5" s="11">
        <v>47</v>
      </c>
      <c r="S5" s="11">
        <v>48</v>
      </c>
      <c r="T5" s="17">
        <v>48</v>
      </c>
      <c r="U5" s="18">
        <f t="shared" si="0"/>
        <v>15</v>
      </c>
      <c r="V5" s="13">
        <f t="shared" si="1"/>
        <v>95</v>
      </c>
      <c r="W5" s="14" t="s">
        <v>91</v>
      </c>
    </row>
    <row r="6" spans="1:31" s="12" customFormat="1" ht="17.100000000000001" customHeight="1">
      <c r="A6" s="156" t="s">
        <v>94</v>
      </c>
      <c r="B6" s="157" t="s">
        <v>19</v>
      </c>
      <c r="C6" s="82">
        <v>47</v>
      </c>
      <c r="D6" s="17">
        <v>44</v>
      </c>
      <c r="E6" s="17">
        <v>46</v>
      </c>
      <c r="F6" s="17">
        <v>44</v>
      </c>
      <c r="G6" s="22">
        <v>47</v>
      </c>
      <c r="H6" s="17">
        <v>48</v>
      </c>
      <c r="I6" s="17">
        <v>48</v>
      </c>
      <c r="J6" s="17">
        <v>47</v>
      </c>
      <c r="K6" s="17">
        <v>49</v>
      </c>
      <c r="L6" s="17"/>
      <c r="M6" s="17">
        <v>48</v>
      </c>
      <c r="N6" s="17">
        <v>49</v>
      </c>
      <c r="O6" s="11">
        <v>48</v>
      </c>
      <c r="P6" s="11">
        <v>50</v>
      </c>
      <c r="Q6" s="11">
        <v>48</v>
      </c>
      <c r="R6" s="11">
        <v>42</v>
      </c>
      <c r="S6" s="11">
        <v>47</v>
      </c>
      <c r="T6" s="17">
        <v>48</v>
      </c>
      <c r="U6" s="18">
        <f t="shared" si="0"/>
        <v>17</v>
      </c>
      <c r="V6" s="13">
        <f t="shared" si="1"/>
        <v>94</v>
      </c>
      <c r="W6" s="14" t="s">
        <v>91</v>
      </c>
      <c r="X6" s="1"/>
    </row>
    <row r="7" spans="1:31" s="12" customFormat="1" ht="17.100000000000001" customHeight="1">
      <c r="A7" s="156" t="s">
        <v>157</v>
      </c>
      <c r="B7" s="157"/>
      <c r="C7" s="82">
        <v>48</v>
      </c>
      <c r="D7" s="17">
        <v>46</v>
      </c>
      <c r="E7" s="17"/>
      <c r="F7" s="17"/>
      <c r="G7" s="22">
        <v>50</v>
      </c>
      <c r="H7" s="17"/>
      <c r="I7" s="17">
        <v>48</v>
      </c>
      <c r="J7" s="17">
        <v>48</v>
      </c>
      <c r="K7" s="17">
        <v>49</v>
      </c>
      <c r="L7" s="17"/>
      <c r="M7" s="17"/>
      <c r="N7" s="17"/>
      <c r="O7" s="11">
        <v>49</v>
      </c>
      <c r="P7" s="11"/>
      <c r="Q7" s="11">
        <v>47</v>
      </c>
      <c r="R7" s="11"/>
      <c r="S7" s="11">
        <v>48</v>
      </c>
      <c r="T7" s="17"/>
      <c r="U7" s="18">
        <f t="shared" si="0"/>
        <v>9</v>
      </c>
      <c r="V7" s="13">
        <f t="shared" si="1"/>
        <v>96.222222222222229</v>
      </c>
      <c r="W7" s="14" t="s">
        <v>91</v>
      </c>
      <c r="X7" s="1"/>
    </row>
    <row r="8" spans="1:31" s="12" customFormat="1" ht="17.100000000000001" customHeight="1">
      <c r="A8" s="156" t="s">
        <v>186</v>
      </c>
      <c r="B8" s="157" t="s">
        <v>15</v>
      </c>
      <c r="C8" s="82">
        <v>41</v>
      </c>
      <c r="D8" s="17">
        <v>41</v>
      </c>
      <c r="E8" s="17">
        <v>48</v>
      </c>
      <c r="F8" s="17">
        <v>36</v>
      </c>
      <c r="G8" s="22">
        <v>41</v>
      </c>
      <c r="H8" s="17">
        <v>44</v>
      </c>
      <c r="I8" s="17">
        <v>46</v>
      </c>
      <c r="J8" s="17"/>
      <c r="K8" s="17">
        <v>44</v>
      </c>
      <c r="L8" s="17"/>
      <c r="M8" s="17">
        <v>17</v>
      </c>
      <c r="N8" s="17">
        <v>47</v>
      </c>
      <c r="O8" s="11">
        <v>44</v>
      </c>
      <c r="P8" s="11">
        <v>41</v>
      </c>
      <c r="Q8" s="11">
        <v>46</v>
      </c>
      <c r="R8" s="11">
        <v>43</v>
      </c>
      <c r="S8" s="11">
        <v>46</v>
      </c>
      <c r="T8" s="17">
        <v>43</v>
      </c>
      <c r="U8" s="18">
        <f t="shared" si="0"/>
        <v>16</v>
      </c>
      <c r="V8" s="13">
        <f t="shared" ref="V8" si="2">AVERAGE(C8:S8)*2</f>
        <v>83.333333333333329</v>
      </c>
      <c r="W8" s="14" t="s">
        <v>91</v>
      </c>
      <c r="X8" s="1"/>
    </row>
    <row r="9" spans="1:31" s="12" customFormat="1" ht="17.100000000000001" customHeight="1">
      <c r="A9" s="156" t="s">
        <v>154</v>
      </c>
      <c r="B9" s="157" t="s">
        <v>13</v>
      </c>
      <c r="C9" s="82">
        <v>38</v>
      </c>
      <c r="D9" s="17"/>
      <c r="E9" s="17">
        <v>38</v>
      </c>
      <c r="F9" s="17"/>
      <c r="G9" s="22">
        <v>37</v>
      </c>
      <c r="H9" s="17"/>
      <c r="I9" s="17">
        <v>40</v>
      </c>
      <c r="J9" s="17"/>
      <c r="K9" s="17">
        <v>38</v>
      </c>
      <c r="L9" s="17"/>
      <c r="M9" s="17"/>
      <c r="N9" s="17"/>
      <c r="O9" s="11"/>
      <c r="P9" s="11"/>
      <c r="Q9" s="11"/>
      <c r="R9" s="11"/>
      <c r="S9" s="11"/>
      <c r="T9" s="17"/>
      <c r="U9" s="18">
        <f t="shared" si="0"/>
        <v>5</v>
      </c>
      <c r="V9" s="13">
        <f t="shared" si="1"/>
        <v>76.400000000000006</v>
      </c>
      <c r="W9" s="14" t="s">
        <v>91</v>
      </c>
      <c r="X9" s="1"/>
    </row>
    <row r="10" spans="1:31" ht="17.100000000000001" customHeight="1">
      <c r="A10" s="156" t="s">
        <v>96</v>
      </c>
      <c r="B10" s="157" t="s">
        <v>19</v>
      </c>
      <c r="C10" s="82">
        <v>37</v>
      </c>
      <c r="D10" s="17">
        <v>41</v>
      </c>
      <c r="E10" s="17">
        <v>48</v>
      </c>
      <c r="F10" s="17">
        <v>46</v>
      </c>
      <c r="G10" s="22">
        <v>49</v>
      </c>
      <c r="H10" s="17">
        <v>47</v>
      </c>
      <c r="I10" s="17">
        <v>47</v>
      </c>
      <c r="J10" s="17"/>
      <c r="K10" s="17">
        <v>49</v>
      </c>
      <c r="L10" s="17">
        <v>47</v>
      </c>
      <c r="M10" s="17">
        <v>50</v>
      </c>
      <c r="N10" s="17">
        <v>49</v>
      </c>
      <c r="O10" s="11">
        <v>48</v>
      </c>
      <c r="P10" s="11"/>
      <c r="Q10" s="11">
        <v>48</v>
      </c>
      <c r="R10" s="11">
        <v>47</v>
      </c>
      <c r="S10" s="11">
        <v>48</v>
      </c>
      <c r="T10" s="17">
        <v>47</v>
      </c>
      <c r="U10" s="18">
        <f t="shared" si="0"/>
        <v>16</v>
      </c>
      <c r="V10" s="13">
        <f t="shared" si="1"/>
        <v>93.466666666666669</v>
      </c>
      <c r="W10" s="14" t="s">
        <v>91</v>
      </c>
      <c r="X10" s="1"/>
    </row>
    <row r="11" spans="1:31" ht="17.100000000000001" customHeight="1">
      <c r="A11" s="156" t="s">
        <v>97</v>
      </c>
      <c r="B11" s="157" t="s">
        <v>15</v>
      </c>
      <c r="C11" s="82">
        <v>32</v>
      </c>
      <c r="D11" s="17">
        <v>40</v>
      </c>
      <c r="E11" s="17">
        <v>38</v>
      </c>
      <c r="F11" s="17">
        <v>40</v>
      </c>
      <c r="G11" s="22">
        <v>43</v>
      </c>
      <c r="H11" s="17">
        <v>46</v>
      </c>
      <c r="I11" s="17"/>
      <c r="J11" s="17">
        <v>43</v>
      </c>
      <c r="K11" s="17">
        <v>41</v>
      </c>
      <c r="L11" s="17">
        <v>40</v>
      </c>
      <c r="M11" s="17">
        <v>45</v>
      </c>
      <c r="N11" s="17">
        <v>43</v>
      </c>
      <c r="O11" s="11">
        <v>39</v>
      </c>
      <c r="P11" s="11">
        <v>32</v>
      </c>
      <c r="Q11" s="11">
        <v>44</v>
      </c>
      <c r="R11" s="11">
        <v>39</v>
      </c>
      <c r="S11" s="11">
        <v>39</v>
      </c>
      <c r="T11" s="17">
        <v>37</v>
      </c>
      <c r="U11" s="18">
        <f t="shared" si="0"/>
        <v>17</v>
      </c>
      <c r="V11" s="13">
        <f t="shared" si="1"/>
        <v>80.5</v>
      </c>
      <c r="W11" s="14" t="s">
        <v>91</v>
      </c>
      <c r="X11" s="12"/>
    </row>
    <row r="12" spans="1:31" ht="17.100000000000001" customHeight="1">
      <c r="A12" s="156" t="s">
        <v>133</v>
      </c>
      <c r="B12" s="157" t="s">
        <v>159</v>
      </c>
      <c r="C12" s="82">
        <v>46</v>
      </c>
      <c r="D12" s="17">
        <v>46</v>
      </c>
      <c r="E12" s="17">
        <v>43</v>
      </c>
      <c r="F12" s="17">
        <v>45</v>
      </c>
      <c r="G12" s="22">
        <v>44</v>
      </c>
      <c r="H12" s="17">
        <v>41</v>
      </c>
      <c r="I12" s="17">
        <v>48</v>
      </c>
      <c r="J12" s="17">
        <v>45</v>
      </c>
      <c r="K12" s="17">
        <v>46</v>
      </c>
      <c r="L12" s="17">
        <v>44</v>
      </c>
      <c r="M12" s="17">
        <v>45</v>
      </c>
      <c r="N12" s="17">
        <v>45</v>
      </c>
      <c r="O12" s="11">
        <v>45</v>
      </c>
      <c r="P12" s="11">
        <v>44</v>
      </c>
      <c r="Q12" s="11">
        <v>47</v>
      </c>
      <c r="R12" s="11">
        <v>45</v>
      </c>
      <c r="S12" s="11">
        <v>49</v>
      </c>
      <c r="T12" s="17">
        <v>44</v>
      </c>
      <c r="U12" s="18">
        <f t="shared" si="0"/>
        <v>18</v>
      </c>
      <c r="V12" s="13">
        <f t="shared" si="1"/>
        <v>90.352941176470594</v>
      </c>
      <c r="W12" s="14" t="s">
        <v>91</v>
      </c>
      <c r="X12" s="12"/>
    </row>
    <row r="13" spans="1:31" ht="17.100000000000001" customHeight="1">
      <c r="A13" s="156" t="s">
        <v>99</v>
      </c>
      <c r="B13" s="157"/>
      <c r="C13" s="82">
        <v>42</v>
      </c>
      <c r="D13" s="17">
        <v>41</v>
      </c>
      <c r="E13" s="17">
        <v>44</v>
      </c>
      <c r="F13" s="17">
        <v>44</v>
      </c>
      <c r="G13" s="22">
        <v>46</v>
      </c>
      <c r="H13" s="17">
        <v>40</v>
      </c>
      <c r="I13" s="17">
        <v>39</v>
      </c>
      <c r="J13" s="17">
        <v>45</v>
      </c>
      <c r="K13" s="17">
        <v>47</v>
      </c>
      <c r="L13" s="17">
        <v>38</v>
      </c>
      <c r="M13" s="17">
        <v>42</v>
      </c>
      <c r="N13" s="17"/>
      <c r="O13" s="11">
        <v>48</v>
      </c>
      <c r="P13" s="11">
        <v>47</v>
      </c>
      <c r="Q13" s="11">
        <v>46</v>
      </c>
      <c r="R13" s="11">
        <v>46</v>
      </c>
      <c r="S13" s="11"/>
      <c r="T13" s="17">
        <v>46</v>
      </c>
      <c r="U13" s="18">
        <f t="shared" si="0"/>
        <v>16</v>
      </c>
      <c r="V13" s="13">
        <f t="shared" si="1"/>
        <v>87.333333333333329</v>
      </c>
      <c r="W13" s="14" t="s">
        <v>91</v>
      </c>
      <c r="X13" s="12"/>
    </row>
    <row r="14" spans="1:31" ht="17.100000000000001" customHeight="1">
      <c r="A14" s="156" t="s">
        <v>201</v>
      </c>
      <c r="B14" s="157"/>
      <c r="C14" s="82">
        <v>44</v>
      </c>
      <c r="D14" s="17">
        <v>44</v>
      </c>
      <c r="E14" s="17">
        <v>41</v>
      </c>
      <c r="F14" s="17">
        <v>44</v>
      </c>
      <c r="G14" s="22">
        <v>47</v>
      </c>
      <c r="H14" s="17">
        <v>47</v>
      </c>
      <c r="I14" s="17">
        <v>47</v>
      </c>
      <c r="J14" s="17">
        <v>49</v>
      </c>
      <c r="K14" s="17">
        <v>45</v>
      </c>
      <c r="L14" s="17">
        <v>49</v>
      </c>
      <c r="M14" s="17">
        <v>46</v>
      </c>
      <c r="N14" s="17">
        <v>48</v>
      </c>
      <c r="O14" s="11">
        <v>47</v>
      </c>
      <c r="P14" s="11">
        <v>49</v>
      </c>
      <c r="Q14" s="11">
        <v>49</v>
      </c>
      <c r="R14" s="11">
        <v>46</v>
      </c>
      <c r="S14" s="11">
        <v>43</v>
      </c>
      <c r="T14" s="17">
        <v>41</v>
      </c>
      <c r="U14" s="18">
        <f t="shared" si="0"/>
        <v>18</v>
      </c>
      <c r="V14" s="13">
        <f t="shared" ref="V14" si="3">AVERAGE(C14:S14)*2</f>
        <v>92.352941176470594</v>
      </c>
      <c r="W14" s="14" t="s">
        <v>91</v>
      </c>
      <c r="X14" s="12"/>
    </row>
    <row r="15" spans="1:31" ht="17.100000000000001" customHeight="1">
      <c r="A15" s="156" t="s">
        <v>200</v>
      </c>
      <c r="B15" s="157"/>
      <c r="C15" s="82">
        <v>47</v>
      </c>
      <c r="D15" s="17">
        <v>47</v>
      </c>
      <c r="E15" s="17">
        <v>49</v>
      </c>
      <c r="F15" s="17">
        <v>48</v>
      </c>
      <c r="G15" s="22">
        <v>48</v>
      </c>
      <c r="H15" s="17">
        <v>49</v>
      </c>
      <c r="I15" s="17">
        <v>48</v>
      </c>
      <c r="J15" s="17">
        <v>49</v>
      </c>
      <c r="K15" s="17">
        <v>49</v>
      </c>
      <c r="L15" s="17">
        <v>49</v>
      </c>
      <c r="M15" s="17">
        <v>47</v>
      </c>
      <c r="N15" s="17">
        <v>48</v>
      </c>
      <c r="O15" s="11">
        <v>49</v>
      </c>
      <c r="P15" s="11">
        <v>47</v>
      </c>
      <c r="Q15" s="11">
        <v>50</v>
      </c>
      <c r="R15" s="11">
        <v>48</v>
      </c>
      <c r="S15" s="11">
        <v>50</v>
      </c>
      <c r="T15" s="17">
        <v>50</v>
      </c>
      <c r="U15" s="18">
        <f t="shared" si="0"/>
        <v>18</v>
      </c>
      <c r="V15" s="13">
        <f t="shared" ref="V15" si="4">AVERAGE(C15:S15)*2</f>
        <v>96.705882352941174</v>
      </c>
      <c r="W15" s="14" t="s">
        <v>91</v>
      </c>
      <c r="X15" s="12"/>
    </row>
    <row r="16" spans="1:31" ht="17.100000000000001" customHeight="1">
      <c r="A16" s="156" t="s">
        <v>227</v>
      </c>
      <c r="B16" s="157"/>
      <c r="C16" s="82">
        <v>47</v>
      </c>
      <c r="D16" s="17">
        <v>47</v>
      </c>
      <c r="E16" s="17">
        <v>46</v>
      </c>
      <c r="F16" s="17">
        <v>42</v>
      </c>
      <c r="G16" s="22">
        <v>47</v>
      </c>
      <c r="H16" s="17">
        <v>45</v>
      </c>
      <c r="I16" s="17">
        <v>47</v>
      </c>
      <c r="J16" s="17"/>
      <c r="K16" s="17">
        <v>48</v>
      </c>
      <c r="L16" s="17">
        <v>47</v>
      </c>
      <c r="M16" s="17">
        <v>48</v>
      </c>
      <c r="N16" s="17">
        <v>49</v>
      </c>
      <c r="O16" s="11">
        <v>47</v>
      </c>
      <c r="P16" s="11">
        <v>49</v>
      </c>
      <c r="Q16" s="11"/>
      <c r="R16" s="11"/>
      <c r="S16" s="11">
        <v>49</v>
      </c>
      <c r="T16" s="17">
        <v>49</v>
      </c>
      <c r="U16" s="18">
        <f t="shared" ref="U16" si="5">COUNT(C16:D16,E16,F16,G16,H16,I16,J16,K16,L16,M16,N16,O16,P16,Q16,R16,S16,T16)</f>
        <v>15</v>
      </c>
      <c r="V16" s="13">
        <f t="shared" ref="V16" si="6">AVERAGE(C16:S16)*2</f>
        <v>94</v>
      </c>
      <c r="W16" s="14" t="s">
        <v>91</v>
      </c>
      <c r="X16" s="12"/>
    </row>
    <row r="17" spans="1:24" ht="17.100000000000001" customHeight="1">
      <c r="A17" s="156" t="s">
        <v>226</v>
      </c>
      <c r="B17" s="157" t="s">
        <v>13</v>
      </c>
      <c r="C17" s="82">
        <v>39</v>
      </c>
      <c r="D17" s="17">
        <v>43</v>
      </c>
      <c r="E17" s="17">
        <v>44</v>
      </c>
      <c r="F17" s="17">
        <v>41</v>
      </c>
      <c r="G17" s="22">
        <v>46</v>
      </c>
      <c r="H17" s="17">
        <v>46</v>
      </c>
      <c r="I17" s="17">
        <v>47</v>
      </c>
      <c r="J17" s="17">
        <v>47</v>
      </c>
      <c r="K17" s="17">
        <v>46</v>
      </c>
      <c r="L17" s="17">
        <v>46</v>
      </c>
      <c r="M17" s="17">
        <v>46</v>
      </c>
      <c r="N17" s="17">
        <v>50</v>
      </c>
      <c r="O17" s="11">
        <v>50</v>
      </c>
      <c r="P17" s="11">
        <v>43</v>
      </c>
      <c r="Q17" s="11">
        <v>47</v>
      </c>
      <c r="R17" s="11">
        <v>47</v>
      </c>
      <c r="S17" s="11">
        <v>50</v>
      </c>
      <c r="T17" s="17">
        <v>46</v>
      </c>
      <c r="U17" s="18">
        <f t="shared" ref="U17" si="7">COUNT(C17:D17,E17,F17,G17,H17,I17,J17,K17,L17,M17,N17,O17,P17,Q17,R17,S17,T17)</f>
        <v>18</v>
      </c>
      <c r="V17" s="13">
        <f t="shared" ref="V17" si="8">AVERAGE(C17:S17)*2</f>
        <v>91.529411764705884</v>
      </c>
      <c r="W17" s="14" t="s">
        <v>91</v>
      </c>
      <c r="X17" s="12"/>
    </row>
    <row r="18" spans="1:24" ht="17.100000000000001" customHeight="1">
      <c r="A18" s="156" t="s">
        <v>100</v>
      </c>
      <c r="B18" s="157" t="s">
        <v>19</v>
      </c>
      <c r="C18" s="82">
        <v>40</v>
      </c>
      <c r="D18" s="17"/>
      <c r="E18" s="17">
        <v>37</v>
      </c>
      <c r="F18" s="17"/>
      <c r="G18" s="22">
        <v>42</v>
      </c>
      <c r="H18" s="17"/>
      <c r="I18" s="17">
        <v>41</v>
      </c>
      <c r="J18" s="17"/>
      <c r="K18" s="17">
        <v>45</v>
      </c>
      <c r="L18" s="17"/>
      <c r="M18" s="17">
        <v>40</v>
      </c>
      <c r="N18" s="17"/>
      <c r="O18" s="11">
        <v>42</v>
      </c>
      <c r="P18" s="11"/>
      <c r="Q18" s="11">
        <v>45</v>
      </c>
      <c r="R18" s="11"/>
      <c r="S18" s="11">
        <v>47</v>
      </c>
      <c r="T18" s="17"/>
      <c r="U18" s="18">
        <f t="shared" si="0"/>
        <v>9</v>
      </c>
      <c r="V18" s="13">
        <f t="shared" ref="V18" si="9">AVERAGE(C18:S18)*2</f>
        <v>84.222222222222229</v>
      </c>
      <c r="W18" s="14" t="s">
        <v>91</v>
      </c>
      <c r="X18" s="12"/>
    </row>
    <row r="19" spans="1:24" ht="17.100000000000001" customHeight="1">
      <c r="A19" s="156" t="s">
        <v>101</v>
      </c>
      <c r="B19" s="157"/>
      <c r="C19" s="85">
        <v>48</v>
      </c>
      <c r="D19" s="17">
        <v>49</v>
      </c>
      <c r="E19" s="17">
        <v>50</v>
      </c>
      <c r="F19" s="17">
        <v>44</v>
      </c>
      <c r="G19" s="22">
        <v>48</v>
      </c>
      <c r="H19" s="17">
        <v>47</v>
      </c>
      <c r="I19" s="17">
        <v>49</v>
      </c>
      <c r="J19" s="17">
        <v>49</v>
      </c>
      <c r="K19" s="17">
        <v>49</v>
      </c>
      <c r="L19" s="17">
        <v>48</v>
      </c>
      <c r="M19" s="17">
        <v>48</v>
      </c>
      <c r="N19" s="17">
        <v>47</v>
      </c>
      <c r="O19" s="11">
        <v>48</v>
      </c>
      <c r="P19" s="11">
        <v>47</v>
      </c>
      <c r="Q19" s="11">
        <v>50</v>
      </c>
      <c r="R19" s="11">
        <v>49</v>
      </c>
      <c r="S19" s="11">
        <v>49</v>
      </c>
      <c r="T19" s="10">
        <v>49</v>
      </c>
      <c r="U19" s="18">
        <f t="shared" si="0"/>
        <v>18</v>
      </c>
      <c r="V19" s="13">
        <f t="shared" si="1"/>
        <v>96.352941176470594</v>
      </c>
      <c r="W19" s="14" t="s">
        <v>91</v>
      </c>
      <c r="X19" s="1"/>
    </row>
    <row r="20" spans="1:24" ht="17.100000000000001" customHeight="1">
      <c r="A20" s="156" t="s">
        <v>283</v>
      </c>
      <c r="B20" s="157"/>
      <c r="C20" s="85"/>
      <c r="D20" s="17"/>
      <c r="E20" s="17"/>
      <c r="F20" s="17"/>
      <c r="G20" s="22"/>
      <c r="H20" s="17"/>
      <c r="I20" s="17"/>
      <c r="J20" s="17"/>
      <c r="K20" s="17"/>
      <c r="L20" s="17"/>
      <c r="M20" s="17"/>
      <c r="N20" s="17"/>
      <c r="O20" s="11">
        <v>48</v>
      </c>
      <c r="P20" s="11">
        <v>49</v>
      </c>
      <c r="Q20" s="11">
        <v>50</v>
      </c>
      <c r="R20" s="11">
        <v>48</v>
      </c>
      <c r="S20" s="11">
        <v>46</v>
      </c>
      <c r="T20" s="10">
        <v>44</v>
      </c>
      <c r="U20" s="18">
        <f t="shared" ref="U20" si="10">COUNT(C20:D20,E20,F20,G20,H20,I20,J20,K20,L20,M20,N20,O20,P20,Q20,R20,S20,T20)</f>
        <v>6</v>
      </c>
      <c r="V20" s="13">
        <f t="shared" ref="V20" si="11">AVERAGE(C20:S20)*2</f>
        <v>96.4</v>
      </c>
      <c r="W20" s="14" t="s">
        <v>91</v>
      </c>
      <c r="X20" s="1"/>
    </row>
    <row r="21" spans="1:24" ht="17.100000000000001" customHeight="1">
      <c r="A21" s="156" t="s">
        <v>102</v>
      </c>
      <c r="B21" s="157"/>
      <c r="D21" s="21">
        <v>38</v>
      </c>
      <c r="E21" s="21">
        <v>48</v>
      </c>
      <c r="F21" s="21">
        <v>42</v>
      </c>
      <c r="G21" s="22">
        <v>46</v>
      </c>
      <c r="H21" s="21">
        <v>44</v>
      </c>
      <c r="I21" s="21">
        <v>45</v>
      </c>
      <c r="J21" s="21">
        <v>43</v>
      </c>
      <c r="K21" s="21">
        <v>43</v>
      </c>
      <c r="L21" s="21">
        <v>41</v>
      </c>
      <c r="N21" s="21">
        <v>41</v>
      </c>
      <c r="O21" s="21">
        <v>46</v>
      </c>
      <c r="P21" s="21">
        <v>42</v>
      </c>
      <c r="Q21" s="21">
        <v>46</v>
      </c>
      <c r="R21" s="21">
        <v>50</v>
      </c>
      <c r="S21" s="21">
        <v>48</v>
      </c>
      <c r="T21" s="21">
        <v>48</v>
      </c>
      <c r="U21" s="18">
        <f t="shared" si="0"/>
        <v>16</v>
      </c>
      <c r="V21" s="13">
        <f t="shared" si="1"/>
        <v>88.4</v>
      </c>
      <c r="W21" s="14" t="s">
        <v>91</v>
      </c>
      <c r="X21" s="1"/>
    </row>
    <row r="22" spans="1:24" ht="17.100000000000001" customHeight="1">
      <c r="A22" s="160" t="s">
        <v>103</v>
      </c>
      <c r="B22" s="161" t="s">
        <v>13</v>
      </c>
      <c r="C22" s="67">
        <v>38</v>
      </c>
      <c r="D22" s="21">
        <v>43</v>
      </c>
      <c r="E22" s="21">
        <v>34</v>
      </c>
      <c r="F22" s="71">
        <v>27</v>
      </c>
      <c r="G22" s="70">
        <v>35</v>
      </c>
      <c r="H22" s="21">
        <v>36</v>
      </c>
      <c r="I22" s="21">
        <v>37</v>
      </c>
      <c r="K22" s="21">
        <v>43</v>
      </c>
      <c r="L22" s="21">
        <v>37</v>
      </c>
      <c r="M22" s="21">
        <v>39</v>
      </c>
      <c r="N22" s="21">
        <v>40</v>
      </c>
      <c r="O22" s="21">
        <v>40</v>
      </c>
      <c r="P22" s="21">
        <v>40</v>
      </c>
      <c r="Q22" s="21">
        <v>47</v>
      </c>
      <c r="R22" s="21">
        <v>44</v>
      </c>
      <c r="S22" s="21">
        <v>40</v>
      </c>
      <c r="T22" s="21">
        <v>33</v>
      </c>
      <c r="U22" s="18">
        <f t="shared" si="0"/>
        <v>17</v>
      </c>
      <c r="V22" s="13">
        <f t="shared" si="1"/>
        <v>77.5</v>
      </c>
      <c r="W22" s="14" t="s">
        <v>91</v>
      </c>
      <c r="X22" s="1"/>
    </row>
    <row r="23" spans="1:24" ht="17.100000000000001" customHeight="1">
      <c r="A23" s="156" t="s">
        <v>104</v>
      </c>
      <c r="B23" s="157"/>
      <c r="C23" s="52"/>
      <c r="D23" s="11"/>
      <c r="E23" s="11"/>
      <c r="F23" s="11">
        <v>47</v>
      </c>
      <c r="G23" s="43">
        <v>48</v>
      </c>
      <c r="H23" s="11">
        <v>44</v>
      </c>
      <c r="I23" s="11">
        <v>47</v>
      </c>
      <c r="J23" s="11">
        <v>48</v>
      </c>
      <c r="K23" s="11">
        <v>50</v>
      </c>
      <c r="L23" s="11"/>
      <c r="M23" s="11">
        <v>50</v>
      </c>
      <c r="N23" s="11">
        <v>48</v>
      </c>
      <c r="O23" s="11">
        <v>45</v>
      </c>
      <c r="P23" s="11">
        <v>50</v>
      </c>
      <c r="Q23" s="11">
        <v>42</v>
      </c>
      <c r="R23" s="11"/>
      <c r="S23" s="11">
        <v>44</v>
      </c>
      <c r="T23" s="11"/>
      <c r="U23" s="18">
        <f t="shared" si="0"/>
        <v>12</v>
      </c>
      <c r="V23" s="13">
        <f t="shared" si="1"/>
        <v>93.833333333333329</v>
      </c>
      <c r="W23" s="14" t="s">
        <v>91</v>
      </c>
      <c r="X23"/>
    </row>
    <row r="24" spans="1:24" ht="17.100000000000001" customHeight="1">
      <c r="A24" s="156" t="s">
        <v>105</v>
      </c>
      <c r="B24" s="157"/>
      <c r="C24" s="67">
        <v>45</v>
      </c>
      <c r="D24" s="21">
        <v>44</v>
      </c>
      <c r="E24" s="21">
        <v>43</v>
      </c>
      <c r="F24" s="21">
        <v>39</v>
      </c>
      <c r="G24" s="22">
        <v>46</v>
      </c>
      <c r="H24" s="21">
        <v>42</v>
      </c>
      <c r="I24" s="21">
        <v>46</v>
      </c>
      <c r="J24" s="21">
        <v>44</v>
      </c>
      <c r="K24" s="21">
        <v>43</v>
      </c>
      <c r="M24" s="21">
        <v>42</v>
      </c>
      <c r="N24" s="21">
        <v>43</v>
      </c>
      <c r="O24" s="21">
        <v>42</v>
      </c>
      <c r="P24" s="21">
        <v>47</v>
      </c>
      <c r="Q24" s="21">
        <v>46</v>
      </c>
      <c r="S24" s="21">
        <v>45</v>
      </c>
      <c r="T24" s="21">
        <v>43</v>
      </c>
      <c r="U24" s="18">
        <f t="shared" si="0"/>
        <v>16</v>
      </c>
      <c r="V24" s="13">
        <f t="shared" si="1"/>
        <v>87.6</v>
      </c>
      <c r="W24" s="14" t="s">
        <v>91</v>
      </c>
      <c r="X24" s="1"/>
    </row>
    <row r="25" spans="1:24" ht="17.100000000000001" customHeight="1">
      <c r="A25" s="160" t="s">
        <v>151</v>
      </c>
      <c r="B25" s="161" t="s">
        <v>189</v>
      </c>
      <c r="C25" s="67">
        <v>44</v>
      </c>
      <c r="D25" s="21">
        <v>39</v>
      </c>
      <c r="E25" s="21">
        <v>44</v>
      </c>
      <c r="G25" s="22"/>
      <c r="H25" s="21"/>
      <c r="I25" s="21">
        <v>43</v>
      </c>
      <c r="K25" s="21">
        <v>45</v>
      </c>
      <c r="U25" s="18">
        <f t="shared" si="0"/>
        <v>5</v>
      </c>
      <c r="V25" s="13">
        <f t="shared" si="1"/>
        <v>86</v>
      </c>
      <c r="W25" s="14" t="s">
        <v>91</v>
      </c>
      <c r="X25" s="12"/>
    </row>
    <row r="26" spans="1:24" ht="17.100000000000001" customHeight="1">
      <c r="A26" s="160" t="s">
        <v>150</v>
      </c>
      <c r="B26" s="161" t="s">
        <v>159</v>
      </c>
      <c r="C26" s="67">
        <v>43</v>
      </c>
      <c r="D26" s="21">
        <v>41</v>
      </c>
      <c r="E26" s="21">
        <v>44</v>
      </c>
      <c r="G26" s="22">
        <v>42</v>
      </c>
      <c r="H26" s="21"/>
      <c r="I26" s="21">
        <v>45</v>
      </c>
      <c r="K26" s="21">
        <v>42</v>
      </c>
      <c r="U26" s="18">
        <f t="shared" si="0"/>
        <v>6</v>
      </c>
      <c r="V26" s="13">
        <f t="shared" si="1"/>
        <v>85.666666666666671</v>
      </c>
      <c r="W26" s="14" t="s">
        <v>91</v>
      </c>
      <c r="X26" s="12"/>
    </row>
    <row r="27" spans="1:24" ht="17.100000000000001" customHeight="1">
      <c r="A27" s="160" t="s">
        <v>155</v>
      </c>
      <c r="C27" s="67">
        <v>42</v>
      </c>
      <c r="D27" s="21"/>
      <c r="E27" s="21">
        <v>38</v>
      </c>
      <c r="G27" s="22">
        <v>41</v>
      </c>
      <c r="H27" s="21"/>
      <c r="I27" s="21">
        <v>40</v>
      </c>
      <c r="K27" s="21">
        <v>46</v>
      </c>
      <c r="U27" s="18">
        <f t="shared" si="0"/>
        <v>5</v>
      </c>
      <c r="V27" s="13">
        <f t="shared" si="1"/>
        <v>82.8</v>
      </c>
      <c r="W27" s="14" t="s">
        <v>91</v>
      </c>
      <c r="X27" s="12"/>
    </row>
    <row r="28" spans="1:24" ht="17.100000000000001" customHeight="1">
      <c r="A28" s="160" t="s">
        <v>152</v>
      </c>
      <c r="C28" s="67">
        <v>12</v>
      </c>
      <c r="D28" s="21"/>
      <c r="G28" s="22"/>
      <c r="H28" s="21"/>
      <c r="U28" s="18">
        <f t="shared" ref="U28" si="12">COUNT(C28:D28,E28,F28,G28,H28,I28,J28,K28,L28,M28,N28,O28,P28,Q28,R28,S28,T28)</f>
        <v>1</v>
      </c>
      <c r="V28" s="13">
        <f t="shared" ref="V28" si="13">AVERAGE(C28:S28)*2</f>
        <v>24</v>
      </c>
      <c r="W28" s="14" t="s">
        <v>91</v>
      </c>
      <c r="X28" s="12"/>
    </row>
    <row r="29" spans="1:24" ht="17.100000000000001" customHeight="1">
      <c r="A29" s="160" t="s">
        <v>106</v>
      </c>
      <c r="C29" s="67">
        <v>48</v>
      </c>
      <c r="D29" s="21">
        <v>49</v>
      </c>
      <c r="F29" s="21">
        <v>49</v>
      </c>
      <c r="G29" s="22">
        <v>49</v>
      </c>
      <c r="H29" s="21">
        <v>49</v>
      </c>
      <c r="I29" s="21">
        <v>49</v>
      </c>
      <c r="J29" s="21">
        <v>50</v>
      </c>
      <c r="K29" s="21">
        <v>48</v>
      </c>
      <c r="L29" s="21">
        <v>49</v>
      </c>
      <c r="M29" s="21">
        <v>49</v>
      </c>
      <c r="N29" s="21">
        <v>49</v>
      </c>
      <c r="O29" s="21">
        <v>49</v>
      </c>
      <c r="P29" s="21">
        <v>47</v>
      </c>
      <c r="R29" s="21">
        <v>50</v>
      </c>
      <c r="S29" s="21">
        <v>50</v>
      </c>
      <c r="T29" s="11"/>
      <c r="U29" s="18">
        <f t="shared" si="0"/>
        <v>15</v>
      </c>
      <c r="V29" s="13">
        <f t="shared" ref="V29:V45" si="14">AVERAGE(C29:S29)*2</f>
        <v>97.86666666666666</v>
      </c>
      <c r="W29" s="14" t="s">
        <v>91</v>
      </c>
      <c r="X29" s="12"/>
    </row>
    <row r="30" spans="1:24" ht="17.100000000000001" customHeight="1">
      <c r="A30" s="156" t="s">
        <v>107</v>
      </c>
      <c r="B30" s="157"/>
      <c r="C30" s="67">
        <v>44</v>
      </c>
      <c r="D30" s="21">
        <v>45</v>
      </c>
      <c r="E30" s="21">
        <v>45</v>
      </c>
      <c r="F30" s="21">
        <v>47</v>
      </c>
      <c r="G30" s="22"/>
      <c r="H30" s="21">
        <v>43</v>
      </c>
      <c r="I30" s="21">
        <v>48</v>
      </c>
      <c r="J30" s="21">
        <v>45</v>
      </c>
      <c r="K30" s="21">
        <v>47</v>
      </c>
      <c r="L30" s="21">
        <v>46</v>
      </c>
      <c r="M30" s="21">
        <v>48</v>
      </c>
      <c r="N30" s="21">
        <v>47</v>
      </c>
      <c r="O30" s="21">
        <v>49</v>
      </c>
      <c r="P30" s="21">
        <v>47</v>
      </c>
      <c r="Q30" s="21">
        <v>47</v>
      </c>
      <c r="R30" s="21">
        <v>45</v>
      </c>
      <c r="S30" s="21">
        <v>48</v>
      </c>
      <c r="T30" s="21">
        <v>48</v>
      </c>
      <c r="U30" s="18">
        <f t="shared" si="0"/>
        <v>17</v>
      </c>
      <c r="V30" s="13">
        <f t="shared" si="14"/>
        <v>92.625</v>
      </c>
      <c r="W30" s="14" t="s">
        <v>91</v>
      </c>
      <c r="X30" s="12"/>
    </row>
    <row r="31" spans="1:24" ht="17.100000000000001" customHeight="1">
      <c r="A31" s="156" t="s">
        <v>108</v>
      </c>
      <c r="B31" s="157"/>
      <c r="C31" s="67">
        <v>44</v>
      </c>
      <c r="D31" s="21"/>
      <c r="E31" s="21">
        <v>47</v>
      </c>
      <c r="F31" s="21">
        <v>43</v>
      </c>
      <c r="G31" s="63">
        <v>43</v>
      </c>
      <c r="H31" s="21">
        <v>44</v>
      </c>
      <c r="I31" s="21">
        <v>41</v>
      </c>
      <c r="K31" s="21">
        <v>41</v>
      </c>
      <c r="M31" s="21">
        <v>43</v>
      </c>
      <c r="R31" s="21">
        <v>48</v>
      </c>
      <c r="S31" s="21">
        <v>48</v>
      </c>
      <c r="T31" s="21">
        <v>42</v>
      </c>
      <c r="U31" s="18">
        <f t="shared" si="0"/>
        <v>11</v>
      </c>
      <c r="V31" s="13">
        <f t="shared" si="14"/>
        <v>88.4</v>
      </c>
      <c r="W31" s="14" t="s">
        <v>91</v>
      </c>
      <c r="X31" s="12"/>
    </row>
    <row r="32" spans="1:24" ht="17.100000000000001" customHeight="1">
      <c r="A32" s="160" t="s">
        <v>228</v>
      </c>
      <c r="C32" s="67">
        <v>46</v>
      </c>
      <c r="D32" s="21">
        <v>42</v>
      </c>
      <c r="E32" s="21">
        <v>46</v>
      </c>
      <c r="F32" s="21">
        <v>43</v>
      </c>
      <c r="G32" s="28">
        <v>48</v>
      </c>
      <c r="H32" s="21">
        <v>49</v>
      </c>
      <c r="I32" s="21">
        <v>46</v>
      </c>
      <c r="K32" s="21">
        <v>46</v>
      </c>
      <c r="L32" s="21">
        <v>47</v>
      </c>
      <c r="N32" s="21">
        <v>45</v>
      </c>
      <c r="U32" s="18">
        <f t="shared" ref="U32" si="15">COUNT(C32:D32,E32,F32,G32,H32,I32,J32,K32,L32,M32,N32,O32,P32,Q32,R32,S32,T32)</f>
        <v>10</v>
      </c>
      <c r="V32" s="13">
        <f t="shared" ref="V32" si="16">AVERAGE(C32:S32)*2</f>
        <v>91.6</v>
      </c>
      <c r="W32" s="14" t="s">
        <v>91</v>
      </c>
      <c r="X32" s="1"/>
    </row>
    <row r="33" spans="1:24" ht="17.100000000000001" customHeight="1">
      <c r="A33" s="160" t="s">
        <v>184</v>
      </c>
      <c r="B33" s="161" t="s">
        <v>189</v>
      </c>
      <c r="C33" s="67">
        <v>31</v>
      </c>
      <c r="D33" s="21">
        <v>30</v>
      </c>
      <c r="E33" s="21">
        <v>37</v>
      </c>
      <c r="F33" s="100"/>
      <c r="G33" s="102">
        <v>41</v>
      </c>
      <c r="H33" s="67"/>
      <c r="I33" s="21">
        <v>38</v>
      </c>
      <c r="K33" s="21">
        <v>41</v>
      </c>
      <c r="U33" s="18">
        <f t="shared" si="0"/>
        <v>6</v>
      </c>
      <c r="V33" s="13">
        <f t="shared" ref="V33" si="17">AVERAGE(C33:S33)*2</f>
        <v>72.666666666666671</v>
      </c>
      <c r="W33" s="14" t="s">
        <v>91</v>
      </c>
      <c r="X33" s="1"/>
    </row>
    <row r="34" spans="1:24" ht="17.100000000000001" customHeight="1">
      <c r="A34" s="156" t="s">
        <v>258</v>
      </c>
      <c r="B34" s="157"/>
      <c r="D34" s="21"/>
      <c r="F34" s="100"/>
      <c r="G34" s="102"/>
      <c r="H34" s="67">
        <v>33</v>
      </c>
      <c r="U34" s="18">
        <f t="shared" si="0"/>
        <v>1</v>
      </c>
      <c r="V34" s="13">
        <f t="shared" si="14"/>
        <v>66</v>
      </c>
      <c r="W34" s="14" t="s">
        <v>91</v>
      </c>
      <c r="X34" s="12"/>
    </row>
    <row r="35" spans="1:24" ht="17.100000000000001" customHeight="1">
      <c r="A35" s="156" t="s">
        <v>207</v>
      </c>
      <c r="B35" s="157"/>
      <c r="C35" s="67">
        <v>47</v>
      </c>
      <c r="D35" s="21">
        <v>46</v>
      </c>
      <c r="E35" s="21">
        <v>44</v>
      </c>
      <c r="F35" s="100">
        <v>47</v>
      </c>
      <c r="G35" s="101">
        <v>43</v>
      </c>
      <c r="H35" s="67">
        <v>43</v>
      </c>
      <c r="I35" s="21">
        <v>46</v>
      </c>
      <c r="J35" s="21">
        <v>46</v>
      </c>
      <c r="K35" s="21">
        <v>48</v>
      </c>
      <c r="L35" s="21">
        <v>47</v>
      </c>
      <c r="M35" s="21">
        <v>48</v>
      </c>
      <c r="N35" s="21">
        <v>48</v>
      </c>
      <c r="O35" s="21">
        <v>49</v>
      </c>
      <c r="P35" s="21">
        <v>49</v>
      </c>
      <c r="Q35" s="21">
        <v>47</v>
      </c>
      <c r="R35" s="21">
        <v>49</v>
      </c>
      <c r="S35" s="21">
        <v>48</v>
      </c>
      <c r="T35" s="21">
        <v>49</v>
      </c>
      <c r="U35" s="18">
        <f>COUNT(C35:D35,E35,F35,G35,H35,I35,J35,K35,L35,M35,N35,O35,P35,Q35,R35,S35,T35)</f>
        <v>18</v>
      </c>
      <c r="V35" s="13">
        <f t="shared" si="14"/>
        <v>93.529411764705884</v>
      </c>
      <c r="W35" s="14" t="s">
        <v>91</v>
      </c>
      <c r="X35" s="12"/>
    </row>
    <row r="36" spans="1:24" ht="17.100000000000001" customHeight="1">
      <c r="A36" s="160" t="s">
        <v>153</v>
      </c>
      <c r="C36" s="67">
        <v>46</v>
      </c>
      <c r="D36" s="21"/>
      <c r="E36" s="21">
        <v>48</v>
      </c>
      <c r="F36" s="21">
        <v>43</v>
      </c>
      <c r="G36" s="84">
        <v>49</v>
      </c>
      <c r="H36" s="21">
        <v>49</v>
      </c>
      <c r="I36" s="21">
        <v>49</v>
      </c>
      <c r="K36" s="21">
        <v>45</v>
      </c>
      <c r="L36" s="21">
        <v>45</v>
      </c>
      <c r="M36" s="21">
        <v>43</v>
      </c>
      <c r="N36" s="21">
        <v>50</v>
      </c>
      <c r="O36" s="21">
        <v>47</v>
      </c>
      <c r="P36" s="21">
        <v>43</v>
      </c>
      <c r="Q36" s="21">
        <v>47</v>
      </c>
      <c r="S36" s="21">
        <v>46</v>
      </c>
      <c r="T36" s="21">
        <v>49</v>
      </c>
      <c r="U36" s="18">
        <f t="shared" ref="U36:U45" si="18">COUNT(C36:D36,E36,F36,G36,H36,I36,J36,K36,L36,M36,N36,O36,P36,Q36,R36,S36,T36)</f>
        <v>15</v>
      </c>
      <c r="V36" s="13">
        <f t="shared" si="14"/>
        <v>92.857142857142861</v>
      </c>
      <c r="W36" s="14" t="s">
        <v>91</v>
      </c>
      <c r="X36" s="1"/>
    </row>
    <row r="37" spans="1:24" ht="17.100000000000001" customHeight="1">
      <c r="A37" s="156" t="s">
        <v>112</v>
      </c>
      <c r="B37" s="157"/>
      <c r="C37" s="67">
        <v>44</v>
      </c>
      <c r="D37" s="21"/>
      <c r="E37" s="21">
        <v>43</v>
      </c>
      <c r="F37" s="21">
        <v>39</v>
      </c>
      <c r="G37" s="69">
        <v>47</v>
      </c>
      <c r="H37" s="21">
        <v>43</v>
      </c>
      <c r="I37" s="21">
        <v>46</v>
      </c>
      <c r="K37" s="21">
        <v>42</v>
      </c>
      <c r="M37" s="21">
        <v>49</v>
      </c>
      <c r="O37" s="21">
        <v>45</v>
      </c>
      <c r="P37" s="21">
        <v>44</v>
      </c>
      <c r="Q37" s="21">
        <v>47</v>
      </c>
      <c r="R37" s="21">
        <v>42</v>
      </c>
      <c r="S37" s="21">
        <v>48</v>
      </c>
      <c r="U37" s="18">
        <f t="shared" si="18"/>
        <v>13</v>
      </c>
      <c r="V37" s="13">
        <f t="shared" si="14"/>
        <v>89.07692307692308</v>
      </c>
      <c r="W37" s="14" t="s">
        <v>91</v>
      </c>
      <c r="X37" s="1"/>
    </row>
    <row r="38" spans="1:24" ht="17.100000000000001" customHeight="1">
      <c r="A38" s="156" t="s">
        <v>134</v>
      </c>
      <c r="B38" s="157" t="s">
        <v>19</v>
      </c>
      <c r="D38" s="21"/>
      <c r="E38" s="21">
        <v>46</v>
      </c>
      <c r="F38" s="21">
        <v>49</v>
      </c>
      <c r="G38" s="22">
        <v>48</v>
      </c>
      <c r="H38" s="21">
        <v>47</v>
      </c>
      <c r="I38" s="21">
        <v>47</v>
      </c>
      <c r="K38" s="21">
        <v>49</v>
      </c>
      <c r="L38" s="21">
        <v>44</v>
      </c>
      <c r="M38" s="21">
        <v>47</v>
      </c>
      <c r="N38" s="21">
        <v>48</v>
      </c>
      <c r="O38" s="21">
        <v>46</v>
      </c>
      <c r="P38" s="21">
        <v>48</v>
      </c>
      <c r="Q38" s="21">
        <v>47</v>
      </c>
      <c r="R38" s="21">
        <v>45</v>
      </c>
      <c r="S38" s="21">
        <v>49</v>
      </c>
      <c r="T38" s="21">
        <v>45</v>
      </c>
      <c r="U38" s="18">
        <f t="shared" si="18"/>
        <v>15</v>
      </c>
      <c r="V38" s="13">
        <f t="shared" si="14"/>
        <v>94.285714285714292</v>
      </c>
      <c r="W38" s="14" t="s">
        <v>91</v>
      </c>
      <c r="X38" s="1"/>
    </row>
    <row r="39" spans="1:24" ht="17.100000000000001" customHeight="1">
      <c r="A39" s="160" t="s">
        <v>156</v>
      </c>
      <c r="C39" s="67">
        <v>47</v>
      </c>
      <c r="D39" s="21"/>
      <c r="E39" s="21">
        <v>46</v>
      </c>
      <c r="G39" s="30"/>
      <c r="H39" s="21"/>
      <c r="K39" s="21">
        <v>46</v>
      </c>
      <c r="L39" s="21">
        <v>48</v>
      </c>
      <c r="M39" s="21">
        <v>45</v>
      </c>
      <c r="O39" s="21">
        <v>47</v>
      </c>
      <c r="P39" s="21">
        <v>42</v>
      </c>
      <c r="R39" s="21">
        <v>44</v>
      </c>
      <c r="S39" s="21">
        <v>44</v>
      </c>
      <c r="U39" s="18">
        <f t="shared" si="18"/>
        <v>9</v>
      </c>
      <c r="V39" s="13">
        <f t="shared" si="14"/>
        <v>90.888888888888886</v>
      </c>
      <c r="W39" s="14" t="s">
        <v>91</v>
      </c>
      <c r="X39" s="1"/>
    </row>
    <row r="40" spans="1:24" ht="17.100000000000001" customHeight="1">
      <c r="A40" s="156" t="s">
        <v>113</v>
      </c>
      <c r="B40" s="157"/>
      <c r="C40" s="67">
        <v>47</v>
      </c>
      <c r="D40" s="21">
        <v>44</v>
      </c>
      <c r="E40" s="21">
        <v>44</v>
      </c>
      <c r="G40" s="22">
        <v>49</v>
      </c>
      <c r="H40" s="21">
        <v>48</v>
      </c>
      <c r="I40" s="21">
        <v>47</v>
      </c>
      <c r="K40" s="21">
        <v>47</v>
      </c>
      <c r="L40" s="21">
        <v>47</v>
      </c>
      <c r="M40" s="21">
        <v>48</v>
      </c>
      <c r="N40" s="21">
        <v>49</v>
      </c>
      <c r="O40" s="21">
        <v>47</v>
      </c>
      <c r="P40" s="21">
        <v>45</v>
      </c>
      <c r="Q40" s="21">
        <v>47</v>
      </c>
      <c r="R40" s="21">
        <v>46</v>
      </c>
      <c r="S40" s="21">
        <v>44</v>
      </c>
      <c r="U40" s="18">
        <f t="shared" si="18"/>
        <v>15</v>
      </c>
      <c r="V40" s="13">
        <f t="shared" si="14"/>
        <v>93.2</v>
      </c>
      <c r="W40" s="14" t="s">
        <v>91</v>
      </c>
      <c r="X40" s="1"/>
    </row>
    <row r="41" spans="1:24" ht="17.100000000000001" customHeight="1">
      <c r="A41" s="156" t="s">
        <v>114</v>
      </c>
      <c r="B41" s="157" t="s">
        <v>13</v>
      </c>
      <c r="C41" s="67">
        <v>44</v>
      </c>
      <c r="D41" s="21">
        <v>42</v>
      </c>
      <c r="E41" s="21">
        <v>46</v>
      </c>
      <c r="F41" s="21">
        <v>45</v>
      </c>
      <c r="G41" s="22"/>
      <c r="H41" s="21"/>
      <c r="U41" s="18">
        <f t="shared" si="18"/>
        <v>4</v>
      </c>
      <c r="V41" s="13">
        <f t="shared" si="14"/>
        <v>88.5</v>
      </c>
      <c r="W41" s="14" t="s">
        <v>91</v>
      </c>
      <c r="X41" s="1"/>
    </row>
    <row r="42" spans="1:24" ht="17.100000000000001" customHeight="1">
      <c r="A42" s="156" t="s">
        <v>115</v>
      </c>
      <c r="B42" s="157"/>
      <c r="D42" s="21"/>
      <c r="G42" s="22"/>
      <c r="H42" s="21"/>
      <c r="K42" s="21">
        <v>48</v>
      </c>
      <c r="L42" s="21">
        <v>45</v>
      </c>
      <c r="M42" s="21">
        <v>48</v>
      </c>
      <c r="O42" s="21">
        <v>46</v>
      </c>
      <c r="P42" s="21">
        <v>50</v>
      </c>
      <c r="Q42" s="21">
        <v>50</v>
      </c>
      <c r="R42" s="21">
        <v>47</v>
      </c>
      <c r="S42" s="21">
        <v>50</v>
      </c>
      <c r="T42" s="21">
        <v>49</v>
      </c>
      <c r="U42" s="18">
        <f t="shared" si="18"/>
        <v>9</v>
      </c>
      <c r="V42" s="13">
        <f t="shared" si="14"/>
        <v>96</v>
      </c>
      <c r="W42" s="14" t="s">
        <v>91</v>
      </c>
      <c r="X42" s="1"/>
    </row>
    <row r="43" spans="1:24" ht="17.100000000000001" customHeight="1">
      <c r="A43" s="156" t="s">
        <v>63</v>
      </c>
      <c r="B43" s="157"/>
      <c r="C43" s="67">
        <v>48</v>
      </c>
      <c r="D43" s="21">
        <v>47</v>
      </c>
      <c r="E43" s="21">
        <v>49</v>
      </c>
      <c r="F43" s="21">
        <v>43</v>
      </c>
      <c r="G43" s="22">
        <v>50</v>
      </c>
      <c r="H43" s="21">
        <v>47</v>
      </c>
      <c r="I43" s="21">
        <v>46</v>
      </c>
      <c r="J43" s="21">
        <v>47</v>
      </c>
      <c r="K43" s="21">
        <v>50</v>
      </c>
      <c r="L43" s="21">
        <v>46</v>
      </c>
      <c r="U43" s="18">
        <f t="shared" ref="U43:U44" si="19">COUNT(C43:D43,E43,F43,G43,H43,I43,J43,K43,L43,M43,N43,O43,P43,Q43,R43,S43,T43)</f>
        <v>10</v>
      </c>
      <c r="V43" s="13">
        <f t="shared" ref="V43:V44" si="20">AVERAGE(C43:S43)*2</f>
        <v>94.6</v>
      </c>
      <c r="W43" s="14" t="s">
        <v>91</v>
      </c>
      <c r="X43" s="1"/>
    </row>
    <row r="44" spans="1:24" ht="17.100000000000001" customHeight="1">
      <c r="A44" s="156" t="s">
        <v>203</v>
      </c>
      <c r="B44" s="157"/>
      <c r="C44" s="67">
        <v>42</v>
      </c>
      <c r="D44" s="21">
        <v>47</v>
      </c>
      <c r="E44" s="21">
        <v>48</v>
      </c>
      <c r="G44" s="22">
        <v>45</v>
      </c>
      <c r="H44" s="21"/>
      <c r="I44" s="21">
        <v>45</v>
      </c>
      <c r="K44" s="21">
        <v>49</v>
      </c>
      <c r="L44" s="21">
        <v>41</v>
      </c>
      <c r="M44" s="21">
        <v>45</v>
      </c>
      <c r="O44" s="21">
        <v>50</v>
      </c>
      <c r="P44" s="21">
        <v>50</v>
      </c>
      <c r="Q44" s="21">
        <v>47</v>
      </c>
      <c r="R44" s="21">
        <v>46</v>
      </c>
      <c r="S44" s="21">
        <v>48</v>
      </c>
      <c r="T44" s="21">
        <v>45</v>
      </c>
      <c r="U44" s="18">
        <f t="shared" si="19"/>
        <v>14</v>
      </c>
      <c r="V44" s="13">
        <f t="shared" si="20"/>
        <v>92.769230769230774</v>
      </c>
      <c r="W44" s="14" t="s">
        <v>91</v>
      </c>
      <c r="X44" s="1"/>
    </row>
    <row r="45" spans="1:24" ht="17.100000000000001" customHeight="1">
      <c r="A45" s="156" t="s">
        <v>116</v>
      </c>
      <c r="B45" s="157" t="s">
        <v>13</v>
      </c>
      <c r="C45" s="67">
        <v>44</v>
      </c>
      <c r="D45" s="21"/>
      <c r="E45" s="21">
        <v>45</v>
      </c>
      <c r="F45" s="21">
        <v>42</v>
      </c>
      <c r="G45" s="22">
        <v>44</v>
      </c>
      <c r="H45" s="21">
        <v>46</v>
      </c>
      <c r="I45" s="21">
        <v>43</v>
      </c>
      <c r="K45" s="21">
        <v>46</v>
      </c>
      <c r="L45" s="21">
        <v>44</v>
      </c>
      <c r="M45" s="21">
        <v>48</v>
      </c>
      <c r="N45" s="21">
        <v>44</v>
      </c>
      <c r="O45" s="21">
        <v>44</v>
      </c>
      <c r="P45" s="21">
        <v>43</v>
      </c>
      <c r="Q45" s="21">
        <v>42</v>
      </c>
      <c r="R45" s="21">
        <v>42</v>
      </c>
      <c r="S45" s="21">
        <v>48</v>
      </c>
      <c r="U45" s="18">
        <f t="shared" si="18"/>
        <v>15</v>
      </c>
      <c r="V45" s="13">
        <f t="shared" si="14"/>
        <v>88.666666666666671</v>
      </c>
      <c r="W45" s="14" t="s">
        <v>91</v>
      </c>
      <c r="X45" s="1"/>
    </row>
    <row r="46" spans="1:24" ht="15.9" customHeight="1">
      <c r="C46" s="68"/>
      <c r="D46" s="59"/>
      <c r="E46" s="59"/>
      <c r="F46" s="59"/>
      <c r="G46" s="63"/>
      <c r="H46" s="59"/>
      <c r="I46" s="59"/>
      <c r="J46" s="59"/>
      <c r="K46" s="59"/>
      <c r="L46" s="59"/>
      <c r="M46" s="59"/>
      <c r="N46" s="59"/>
      <c r="O46" s="59"/>
      <c r="P46" s="59"/>
      <c r="Q46" s="59"/>
      <c r="R46" s="59"/>
      <c r="S46" s="59"/>
      <c r="T46" s="59"/>
      <c r="U46" s="58"/>
      <c r="V46" s="63"/>
      <c r="W46" s="66"/>
      <c r="X46" s="1"/>
    </row>
    <row r="47" spans="1:24" ht="15.9" customHeight="1">
      <c r="A47" s="160" t="s">
        <v>36</v>
      </c>
      <c r="C47" s="67">
        <f t="shared" ref="C47:U47" si="21">COUNT(C4:C46)</f>
        <v>35</v>
      </c>
      <c r="D47" s="21">
        <f t="shared" si="21"/>
        <v>27</v>
      </c>
      <c r="E47" s="21">
        <f t="shared" si="21"/>
        <v>35</v>
      </c>
      <c r="F47" s="21">
        <f t="shared" si="21"/>
        <v>28</v>
      </c>
      <c r="G47" s="21">
        <f t="shared" si="21"/>
        <v>34</v>
      </c>
      <c r="H47" s="21">
        <f t="shared" si="21"/>
        <v>29</v>
      </c>
      <c r="I47" s="21">
        <f t="shared" si="21"/>
        <v>35</v>
      </c>
      <c r="J47" s="21">
        <f t="shared" si="21"/>
        <v>16</v>
      </c>
      <c r="K47" s="21">
        <f t="shared" si="21"/>
        <v>38</v>
      </c>
      <c r="L47" s="21">
        <f t="shared" si="21"/>
        <v>25</v>
      </c>
      <c r="M47" s="21">
        <f t="shared" si="21"/>
        <v>29</v>
      </c>
      <c r="N47" s="21">
        <f t="shared" si="21"/>
        <v>24</v>
      </c>
      <c r="O47" s="21">
        <f t="shared" si="21"/>
        <v>31</v>
      </c>
      <c r="P47" s="21">
        <f t="shared" si="21"/>
        <v>28</v>
      </c>
      <c r="Q47" s="21">
        <f t="shared" si="21"/>
        <v>28</v>
      </c>
      <c r="R47" s="21">
        <f t="shared" si="21"/>
        <v>26</v>
      </c>
      <c r="S47" s="21">
        <f t="shared" si="21"/>
        <v>31</v>
      </c>
      <c r="T47" s="21">
        <f t="shared" si="21"/>
        <v>24</v>
      </c>
      <c r="U47" s="21">
        <f t="shared" si="21"/>
        <v>42</v>
      </c>
    </row>
    <row r="48" spans="1:24" ht="15.9" customHeight="1"/>
    <row r="49" spans="1:20" ht="18" customHeight="1">
      <c r="A49" s="160" t="s">
        <v>122</v>
      </c>
      <c r="C49" s="67">
        <f t="shared" ref="C49:T49" si="22">C47*2</f>
        <v>70</v>
      </c>
      <c r="D49" s="21">
        <f t="shared" si="22"/>
        <v>54</v>
      </c>
      <c r="E49" s="21">
        <f t="shared" si="22"/>
        <v>70</v>
      </c>
      <c r="F49" s="21">
        <f t="shared" si="22"/>
        <v>56</v>
      </c>
      <c r="G49" s="21">
        <f t="shared" si="22"/>
        <v>68</v>
      </c>
      <c r="H49" s="21">
        <f t="shared" si="22"/>
        <v>58</v>
      </c>
      <c r="I49" s="21">
        <f t="shared" si="22"/>
        <v>70</v>
      </c>
      <c r="J49" s="21">
        <f t="shared" si="22"/>
        <v>32</v>
      </c>
      <c r="K49" s="21">
        <f t="shared" si="22"/>
        <v>76</v>
      </c>
      <c r="L49" s="21">
        <f t="shared" si="22"/>
        <v>50</v>
      </c>
      <c r="M49" s="21">
        <f t="shared" si="22"/>
        <v>58</v>
      </c>
      <c r="N49" s="21">
        <f t="shared" si="22"/>
        <v>48</v>
      </c>
      <c r="O49" s="21">
        <f t="shared" si="22"/>
        <v>62</v>
      </c>
      <c r="P49" s="21">
        <f t="shared" si="22"/>
        <v>56</v>
      </c>
      <c r="Q49" s="21">
        <f t="shared" si="22"/>
        <v>56</v>
      </c>
      <c r="R49" s="21">
        <f t="shared" si="22"/>
        <v>52</v>
      </c>
      <c r="S49" s="21">
        <f t="shared" si="22"/>
        <v>62</v>
      </c>
      <c r="T49" s="21">
        <f t="shared" si="22"/>
        <v>48</v>
      </c>
    </row>
    <row r="51" spans="1:20" ht="18" customHeight="1">
      <c r="D51" s="21"/>
    </row>
  </sheetData>
  <sheetProtection formatCells="0" formatColumns="0" formatRows="0" insertColumns="0" insertRows="0" deleteColumns="0" deleteRows="0" sort="0"/>
  <conditionalFormatting sqref="D49 D51 D47:U47 E48:U48 E49:T65518 U49:U65517 D24:S31 G33 F32:F37 H32:S37 F38:S46 D32:E46 T24:T46 C24:C65518 C4:C22 T4:T22 D4:S21">
    <cfRule type="cellIs" dxfId="74" priority="4" stopIfTrue="1" operator="equal">
      <formula>50</formula>
    </cfRule>
  </conditionalFormatting>
  <conditionalFormatting sqref="D22:E22 H22:S22 G36">
    <cfRule type="cellIs" dxfId="73" priority="5" stopIfTrue="1" operator="equal">
      <formula>50</formula>
    </cfRule>
  </conditionalFormatting>
  <conditionalFormatting sqref="C4:T45">
    <cfRule type="cellIs" dxfId="72" priority="2" operator="equal">
      <formula>50</formula>
    </cfRule>
  </conditionalFormatting>
  <printOptions horizontalCentered="1" gridLines="1"/>
  <pageMargins left="0.25" right="0.25" top="0.76770000000000005" bottom="1.0457000000000001" header="0.30000000000000004" footer="0.75000000000000011"/>
  <pageSetup scale="59" fitToHeight="0" pageOrder="overThenDown" orientation="landscape" r:id="rId1"/>
  <headerFooter alignWithMargins="0">
    <oddHeader>&amp;C&amp;"Calibri,Bold"&amp;20&amp;ERANDOLPH</oddHeader>
  </headerFooter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19"/>
  <sheetViews>
    <sheetView zoomScale="80" zoomScaleNormal="80" workbookViewId="0">
      <selection activeCell="W16" sqref="W16"/>
    </sheetView>
  </sheetViews>
  <sheetFormatPr defaultColWidth="8.3984375" defaultRowHeight="13.8"/>
  <cols>
    <col min="1" max="1" width="14.19921875" customWidth="1"/>
    <col min="2" max="3" width="6.09765625" style="28" customWidth="1"/>
    <col min="4" max="4" width="6" style="29" customWidth="1"/>
    <col min="5" max="8" width="6.09765625" style="28" customWidth="1"/>
    <col min="9" max="9" width="5.8984375" style="28" customWidth="1"/>
    <col min="10" max="11" width="6.09765625" style="28" customWidth="1"/>
    <col min="12" max="12" width="6" style="28" customWidth="1"/>
    <col min="13" max="13" width="6.09765625" style="28" customWidth="1"/>
    <col min="14" max="20" width="6" style="28" customWidth="1"/>
    <col min="21" max="21" width="9" style="28" customWidth="1"/>
    <col min="22" max="22" width="9" customWidth="1"/>
    <col min="23" max="23" width="8.3984375" style="28"/>
  </cols>
  <sheetData>
    <row r="1" spans="1:23" ht="49.5" customHeight="1">
      <c r="A1" s="25" t="s">
        <v>117</v>
      </c>
      <c r="B1" s="26">
        <v>42852</v>
      </c>
      <c r="C1" s="26">
        <v>42859</v>
      </c>
      <c r="D1" s="26">
        <v>42866</v>
      </c>
      <c r="E1" s="26">
        <v>42873</v>
      </c>
      <c r="F1" s="26">
        <v>42880</v>
      </c>
      <c r="G1" s="26">
        <v>42887</v>
      </c>
      <c r="H1" s="26">
        <v>42894</v>
      </c>
      <c r="I1" s="26">
        <v>42901</v>
      </c>
      <c r="J1" s="26">
        <v>42908</v>
      </c>
      <c r="K1" s="26">
        <v>42915</v>
      </c>
      <c r="L1" s="26">
        <v>42922</v>
      </c>
      <c r="M1" s="26">
        <v>42929</v>
      </c>
      <c r="N1" s="26">
        <v>42936</v>
      </c>
      <c r="O1" s="26">
        <v>42943</v>
      </c>
      <c r="P1" s="26">
        <v>42950</v>
      </c>
      <c r="Q1" s="26">
        <v>42957</v>
      </c>
      <c r="R1" s="26">
        <v>42964</v>
      </c>
      <c r="S1" s="26">
        <v>42971</v>
      </c>
      <c r="T1" s="3"/>
      <c r="U1" s="27" t="s">
        <v>118</v>
      </c>
    </row>
    <row r="3" spans="1:23" ht="15">
      <c r="A3" s="1" t="s">
        <v>119</v>
      </c>
      <c r="B3" s="30">
        <v>1</v>
      </c>
      <c r="C3" s="30">
        <v>0</v>
      </c>
      <c r="D3" s="31">
        <v>1</v>
      </c>
      <c r="E3" s="30">
        <v>0</v>
      </c>
      <c r="F3" s="30">
        <v>0</v>
      </c>
      <c r="G3" s="30">
        <v>0</v>
      </c>
      <c r="H3" s="30">
        <v>0</v>
      </c>
      <c r="I3" s="30">
        <v>0</v>
      </c>
      <c r="J3" s="30">
        <v>0</v>
      </c>
      <c r="K3" s="30">
        <v>1</v>
      </c>
      <c r="L3" s="30">
        <v>0</v>
      </c>
      <c r="M3" s="30">
        <v>0</v>
      </c>
      <c r="N3" s="30">
        <v>0</v>
      </c>
      <c r="O3" s="30">
        <v>0</v>
      </c>
      <c r="P3" s="30">
        <v>0</v>
      </c>
      <c r="Q3" s="30">
        <v>0</v>
      </c>
      <c r="R3" s="30">
        <v>0</v>
      </c>
      <c r="S3" s="30">
        <v>1</v>
      </c>
      <c r="T3" s="30"/>
      <c r="U3" s="32">
        <f>SUM(B3:S3)</f>
        <v>4</v>
      </c>
    </row>
    <row r="4" spans="1:23" ht="15">
      <c r="A4" s="1" t="s">
        <v>245</v>
      </c>
      <c r="B4" s="30">
        <v>1</v>
      </c>
      <c r="C4" s="30">
        <v>1</v>
      </c>
      <c r="D4" s="31">
        <v>1</v>
      </c>
      <c r="E4" s="30">
        <v>1</v>
      </c>
      <c r="F4" s="30">
        <v>1</v>
      </c>
      <c r="G4" s="30">
        <v>1</v>
      </c>
      <c r="H4" s="30">
        <v>1</v>
      </c>
      <c r="I4" s="30">
        <v>1</v>
      </c>
      <c r="J4" s="30">
        <v>1</v>
      </c>
      <c r="K4" s="30">
        <v>1</v>
      </c>
      <c r="L4" s="30">
        <v>1</v>
      </c>
      <c r="M4" s="30">
        <v>1</v>
      </c>
      <c r="N4" s="30">
        <v>0</v>
      </c>
      <c r="O4" s="30">
        <v>0</v>
      </c>
      <c r="P4" s="30">
        <v>1</v>
      </c>
      <c r="Q4" s="30">
        <v>1</v>
      </c>
      <c r="R4" s="30">
        <v>1</v>
      </c>
      <c r="S4" s="30">
        <v>0</v>
      </c>
      <c r="T4" s="30"/>
      <c r="U4" s="32">
        <f>SUM(B4:S4)</f>
        <v>15</v>
      </c>
    </row>
    <row r="5" spans="1:23" ht="15">
      <c r="A5" s="1" t="s">
        <v>120</v>
      </c>
      <c r="B5" s="30">
        <v>0</v>
      </c>
      <c r="C5" s="30">
        <v>1</v>
      </c>
      <c r="D5" s="31">
        <v>0</v>
      </c>
      <c r="E5" s="30">
        <v>0</v>
      </c>
      <c r="F5" s="30">
        <v>0</v>
      </c>
      <c r="G5" s="30">
        <v>0</v>
      </c>
      <c r="H5" s="30">
        <v>1</v>
      </c>
      <c r="I5" s="30">
        <v>1</v>
      </c>
      <c r="J5" s="30">
        <v>0</v>
      </c>
      <c r="K5" s="30">
        <v>0</v>
      </c>
      <c r="L5" s="30">
        <v>0</v>
      </c>
      <c r="M5" s="30">
        <v>0</v>
      </c>
      <c r="N5" s="30">
        <v>1</v>
      </c>
      <c r="O5" s="30">
        <v>1</v>
      </c>
      <c r="P5" s="30">
        <v>0</v>
      </c>
      <c r="Q5" s="30">
        <v>0</v>
      </c>
      <c r="R5" s="30">
        <v>0</v>
      </c>
      <c r="S5" s="30">
        <v>1</v>
      </c>
      <c r="T5" s="30"/>
      <c r="U5" s="32">
        <f>SUM(B5:S5)</f>
        <v>6</v>
      </c>
    </row>
    <row r="6" spans="1:23" ht="15">
      <c r="A6" s="1" t="s">
        <v>121</v>
      </c>
      <c r="B6" s="30">
        <v>0</v>
      </c>
      <c r="C6" s="30">
        <v>0</v>
      </c>
      <c r="D6" s="31">
        <v>0</v>
      </c>
      <c r="E6" s="30">
        <v>1</v>
      </c>
      <c r="F6" s="30">
        <v>1</v>
      </c>
      <c r="G6" s="30">
        <v>1</v>
      </c>
      <c r="H6" s="30">
        <v>0</v>
      </c>
      <c r="I6" s="30">
        <v>0</v>
      </c>
      <c r="J6" s="30">
        <v>1</v>
      </c>
      <c r="K6" s="30">
        <v>0</v>
      </c>
      <c r="L6" s="30">
        <v>1</v>
      </c>
      <c r="M6" s="30">
        <v>1</v>
      </c>
      <c r="N6" s="30">
        <v>1</v>
      </c>
      <c r="O6" s="30">
        <v>1</v>
      </c>
      <c r="P6" s="30">
        <v>1</v>
      </c>
      <c r="Q6" s="30">
        <v>1</v>
      </c>
      <c r="R6" s="30">
        <v>1</v>
      </c>
      <c r="S6" s="30">
        <v>0</v>
      </c>
      <c r="T6" s="30"/>
      <c r="U6" s="32">
        <f>SUM(B6:S6)</f>
        <v>11</v>
      </c>
    </row>
    <row r="9" spans="1:23">
      <c r="A9" t="s">
        <v>122</v>
      </c>
    </row>
    <row r="10" spans="1:23" ht="16.2">
      <c r="U10" s="28" t="s">
        <v>123</v>
      </c>
      <c r="V10" t="s">
        <v>124</v>
      </c>
    </row>
    <row r="11" spans="1:23" ht="15">
      <c r="A11" s="148" t="s">
        <v>120</v>
      </c>
      <c r="B11" s="101">
        <v>0</v>
      </c>
      <c r="C11" s="101">
        <v>122</v>
      </c>
      <c r="D11" s="104">
        <v>0</v>
      </c>
      <c r="E11" s="101">
        <v>170</v>
      </c>
      <c r="F11" s="101">
        <v>0</v>
      </c>
      <c r="G11" s="101">
        <v>136</v>
      </c>
      <c r="H11" s="101">
        <v>0</v>
      </c>
      <c r="I11" s="101">
        <v>116</v>
      </c>
      <c r="J11" s="101">
        <v>0</v>
      </c>
      <c r="K11" s="101">
        <v>158</v>
      </c>
      <c r="L11" s="101">
        <v>0</v>
      </c>
      <c r="M11" s="101">
        <v>108</v>
      </c>
      <c r="N11" s="101">
        <v>0</v>
      </c>
      <c r="O11" s="101">
        <v>110</v>
      </c>
      <c r="P11" s="101">
        <v>0</v>
      </c>
      <c r="Q11" s="101">
        <v>146</v>
      </c>
      <c r="R11" s="101">
        <v>0</v>
      </c>
      <c r="S11" s="101">
        <v>106</v>
      </c>
      <c r="T11" s="101" t="s">
        <v>269</v>
      </c>
      <c r="U11" s="147">
        <f>SUM(B11:J11)</f>
        <v>544</v>
      </c>
      <c r="V11" s="32">
        <f>SUM(K11:S11)</f>
        <v>628</v>
      </c>
      <c r="W11" s="28" t="s">
        <v>269</v>
      </c>
    </row>
    <row r="12" spans="1:23" ht="15">
      <c r="A12" s="148" t="s">
        <v>119</v>
      </c>
      <c r="B12" s="101">
        <v>112</v>
      </c>
      <c r="C12" s="101">
        <v>0</v>
      </c>
      <c r="D12" s="104">
        <v>0</v>
      </c>
      <c r="E12" s="101">
        <v>106</v>
      </c>
      <c r="F12" s="101">
        <v>0</v>
      </c>
      <c r="G12" s="101">
        <v>132</v>
      </c>
      <c r="H12" s="101">
        <v>124</v>
      </c>
      <c r="I12" s="101">
        <v>0</v>
      </c>
      <c r="J12" s="101">
        <v>0</v>
      </c>
      <c r="K12" s="149">
        <v>102</v>
      </c>
      <c r="L12" s="101">
        <v>0</v>
      </c>
      <c r="M12" s="101">
        <v>100</v>
      </c>
      <c r="N12" s="101">
        <v>112</v>
      </c>
      <c r="O12" s="101">
        <v>0</v>
      </c>
      <c r="P12" s="101">
        <v>0</v>
      </c>
      <c r="Q12" s="101">
        <v>104</v>
      </c>
      <c r="R12" s="101">
        <v>0</v>
      </c>
      <c r="S12" s="101">
        <v>102</v>
      </c>
      <c r="T12" s="101" t="s">
        <v>269</v>
      </c>
      <c r="U12" s="147">
        <f t="shared" ref="U12:U14" si="0">SUM(B12:J12)</f>
        <v>474</v>
      </c>
      <c r="V12" s="32">
        <f>SUM(K12:S12)</f>
        <v>520</v>
      </c>
      <c r="W12" s="28" t="s">
        <v>269</v>
      </c>
    </row>
    <row r="13" spans="1:23" ht="15">
      <c r="A13" s="148" t="s">
        <v>245</v>
      </c>
      <c r="B13" s="101">
        <v>0</v>
      </c>
      <c r="C13" s="101">
        <v>136</v>
      </c>
      <c r="D13" s="104">
        <v>152</v>
      </c>
      <c r="E13" s="101">
        <v>0</v>
      </c>
      <c r="F13" s="101">
        <v>126</v>
      </c>
      <c r="G13" s="101">
        <v>0</v>
      </c>
      <c r="H13" s="101">
        <v>0</v>
      </c>
      <c r="I13" s="101">
        <v>94</v>
      </c>
      <c r="J13" s="101">
        <v>164</v>
      </c>
      <c r="K13" s="101">
        <v>0</v>
      </c>
      <c r="L13" s="101">
        <v>138</v>
      </c>
      <c r="M13" s="101">
        <v>0</v>
      </c>
      <c r="N13" s="101">
        <v>0</v>
      </c>
      <c r="O13" s="101">
        <v>126</v>
      </c>
      <c r="P13" s="101">
        <v>146</v>
      </c>
      <c r="Q13" s="101">
        <v>0</v>
      </c>
      <c r="R13" s="101">
        <v>112</v>
      </c>
      <c r="S13" s="101">
        <v>0</v>
      </c>
      <c r="T13" s="101" t="s">
        <v>269</v>
      </c>
      <c r="U13" s="147">
        <f t="shared" si="0"/>
        <v>672</v>
      </c>
      <c r="V13" s="32">
        <f>SUM(K13:S13)</f>
        <v>522</v>
      </c>
      <c r="W13" s="28" t="s">
        <v>269</v>
      </c>
    </row>
    <row r="14" spans="1:23" ht="15">
      <c r="A14" s="148" t="s">
        <v>121</v>
      </c>
      <c r="B14" s="101">
        <v>142</v>
      </c>
      <c r="C14" s="101">
        <v>0</v>
      </c>
      <c r="D14" s="104">
        <v>124</v>
      </c>
      <c r="E14" s="101">
        <v>0</v>
      </c>
      <c r="F14" s="101">
        <v>138</v>
      </c>
      <c r="G14" s="101">
        <v>0</v>
      </c>
      <c r="H14" s="101">
        <v>152</v>
      </c>
      <c r="I14" s="101">
        <v>0</v>
      </c>
      <c r="J14" s="101">
        <v>120</v>
      </c>
      <c r="K14" s="101">
        <v>0</v>
      </c>
      <c r="L14" s="101">
        <v>118</v>
      </c>
      <c r="M14" s="101">
        <v>0</v>
      </c>
      <c r="N14" s="101">
        <v>134</v>
      </c>
      <c r="O14" s="101">
        <v>0</v>
      </c>
      <c r="P14" s="101">
        <v>102</v>
      </c>
      <c r="Q14" s="101">
        <v>0</v>
      </c>
      <c r="R14" s="101">
        <v>116</v>
      </c>
      <c r="S14" s="101">
        <v>0</v>
      </c>
      <c r="T14" s="101" t="s">
        <v>269</v>
      </c>
      <c r="U14" s="147">
        <f t="shared" si="0"/>
        <v>676</v>
      </c>
      <c r="V14" s="32">
        <f>SUM(K14:S14)</f>
        <v>470</v>
      </c>
      <c r="W14" s="28" t="s">
        <v>269</v>
      </c>
    </row>
    <row r="17" spans="16:22">
      <c r="U17" s="28">
        <f>SUM(U11:U16)</f>
        <v>2366</v>
      </c>
      <c r="V17">
        <f>SUM(V11:V16)</f>
        <v>2140</v>
      </c>
    </row>
    <row r="19" spans="16:22">
      <c r="P19" s="28" t="s">
        <v>206</v>
      </c>
    </row>
  </sheetData>
  <pageMargins left="0.70000000000000007" right="0.70000000000000007" top="1.0457000000000001" bottom="1.0457000000000001" header="0.75000000000000011" footer="0.75000000000000011"/>
  <pageSetup scale="72" fitToHeight="0" pageOrder="overThenDown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D16" sqref="D16"/>
    </sheetView>
  </sheetViews>
  <sheetFormatPr defaultColWidth="8.3984375" defaultRowHeight="13.8"/>
  <cols>
    <col min="1" max="1" width="16.8984375" style="75" customWidth="1"/>
    <col min="2" max="2" width="8.3984375" style="29" customWidth="1"/>
    <col min="3" max="3" width="9.8984375" style="78" customWidth="1"/>
    <col min="4" max="4" width="8.3984375" style="28" customWidth="1"/>
    <col min="5" max="5" width="8.5" style="78" customWidth="1"/>
    <col min="6" max="6" width="8.3984375" customWidth="1"/>
    <col min="7" max="7" width="8.5" style="78" customWidth="1"/>
  </cols>
  <sheetData>
    <row r="1" spans="1:7" ht="17.399999999999999">
      <c r="A1" s="145" t="s">
        <v>11</v>
      </c>
      <c r="B1" s="146" t="s">
        <v>128</v>
      </c>
      <c r="C1" s="76" t="s">
        <v>239</v>
      </c>
      <c r="D1" s="76" t="s">
        <v>240</v>
      </c>
      <c r="E1" s="76"/>
      <c r="F1" s="36"/>
      <c r="G1" s="76"/>
    </row>
    <row r="2" spans="1:7">
      <c r="A2" s="73"/>
      <c r="C2" s="77"/>
      <c r="E2" s="77"/>
    </row>
    <row r="3" spans="1:7">
      <c r="A3" s="73" t="s">
        <v>241</v>
      </c>
      <c r="B3" s="29" t="s">
        <v>38</v>
      </c>
      <c r="C3" s="77" t="s">
        <v>173</v>
      </c>
      <c r="E3" s="77"/>
    </row>
    <row r="4" spans="1:7">
      <c r="A4" s="74" t="s">
        <v>208</v>
      </c>
      <c r="B4" s="29" t="s">
        <v>38</v>
      </c>
      <c r="D4" s="28" t="s">
        <v>173</v>
      </c>
    </row>
    <row r="5" spans="1:7">
      <c r="A5" s="74" t="s">
        <v>252</v>
      </c>
      <c r="B5" s="29" t="s">
        <v>251</v>
      </c>
      <c r="C5" s="78" t="s">
        <v>173</v>
      </c>
    </row>
    <row r="6" spans="1:7">
      <c r="A6" s="74" t="s">
        <v>253</v>
      </c>
      <c r="B6" s="29" t="s">
        <v>8</v>
      </c>
      <c r="C6" s="78" t="s">
        <v>173</v>
      </c>
      <c r="D6" s="28" t="s">
        <v>173</v>
      </c>
    </row>
    <row r="7" spans="1:7">
      <c r="A7" s="74" t="s">
        <v>260</v>
      </c>
      <c r="B7" s="29" t="s">
        <v>251</v>
      </c>
      <c r="C7" s="78" t="s">
        <v>173</v>
      </c>
    </row>
    <row r="8" spans="1:7">
      <c r="A8" s="73" t="s">
        <v>254</v>
      </c>
      <c r="B8" s="29" t="s">
        <v>251</v>
      </c>
      <c r="C8" s="77"/>
      <c r="D8" s="28" t="s">
        <v>173</v>
      </c>
      <c r="E8" s="77"/>
    </row>
    <row r="9" spans="1:7">
      <c r="A9" s="73" t="s">
        <v>261</v>
      </c>
      <c r="B9" s="29" t="s">
        <v>251</v>
      </c>
      <c r="D9" s="28" t="s">
        <v>173</v>
      </c>
    </row>
    <row r="10" spans="1:7">
      <c r="A10" s="73" t="s">
        <v>265</v>
      </c>
      <c r="B10" s="29" t="s">
        <v>251</v>
      </c>
      <c r="D10" s="28" t="s">
        <v>173</v>
      </c>
    </row>
    <row r="11" spans="1:7">
      <c r="A11" s="73" t="s">
        <v>276</v>
      </c>
      <c r="B11" s="29" t="s">
        <v>38</v>
      </c>
      <c r="C11" s="78" t="s">
        <v>173</v>
      </c>
      <c r="D11" s="28" t="s">
        <v>173</v>
      </c>
    </row>
    <row r="12" spans="1:7">
      <c r="A12" s="73" t="s">
        <v>277</v>
      </c>
      <c r="B12" s="29" t="s">
        <v>38</v>
      </c>
      <c r="C12" s="78" t="s">
        <v>173</v>
      </c>
    </row>
    <row r="13" spans="1:7">
      <c r="A13" s="73" t="s">
        <v>288</v>
      </c>
      <c r="B13" s="29" t="s">
        <v>9</v>
      </c>
      <c r="C13" s="78" t="s">
        <v>173</v>
      </c>
    </row>
  </sheetData>
  <conditionalFormatting sqref="A1 C1:D1">
    <cfRule type="cellIs" dxfId="67" priority="1" stopIfTrue="1" operator="equal">
      <formula>50</formula>
    </cfRule>
  </conditionalFormatting>
  <pageMargins left="0.70000000000000007" right="0.70000000000000007" top="1.0457000000000001" bottom="1.0457000000000001" header="0.75000000000000011" footer="0.75000000000000011"/>
  <pageSetup fitToWidth="0" fitToHeight="0" pageOrder="overThenDown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G13" sqref="A1:G13"/>
    </sheetView>
  </sheetViews>
  <sheetFormatPr defaultColWidth="8.3984375" defaultRowHeight="13.8"/>
  <cols>
    <col min="1" max="1" width="16.8984375" style="75" customWidth="1"/>
    <col min="2" max="2" width="8.3984375" customWidth="1"/>
    <col min="3" max="3" width="9.8984375" style="78" customWidth="1"/>
    <col min="4" max="4" width="8.3984375" customWidth="1"/>
    <col min="5" max="5" width="8.5" style="78" customWidth="1"/>
    <col min="6" max="6" width="8.3984375" customWidth="1"/>
    <col min="7" max="7" width="8.5" style="78" customWidth="1"/>
  </cols>
  <sheetData>
    <row r="1" spans="1:7" ht="18.600000000000001">
      <c r="A1" s="72" t="s">
        <v>11</v>
      </c>
      <c r="B1" s="34"/>
      <c r="C1" s="76" t="s">
        <v>125</v>
      </c>
      <c r="D1" s="35"/>
      <c r="E1" s="76" t="s">
        <v>126</v>
      </c>
      <c r="F1" s="36"/>
      <c r="G1" s="76" t="s">
        <v>127</v>
      </c>
    </row>
    <row r="2" spans="1:7">
      <c r="A2" s="73" t="s">
        <v>172</v>
      </c>
      <c r="C2" s="77" t="s">
        <v>8</v>
      </c>
      <c r="E2" s="77"/>
      <c r="G2" s="78" t="s">
        <v>173</v>
      </c>
    </row>
    <row r="3" spans="1:7">
      <c r="A3" s="73" t="s">
        <v>174</v>
      </c>
      <c r="C3" s="77" t="s">
        <v>10</v>
      </c>
      <c r="E3" s="77" t="s">
        <v>173</v>
      </c>
    </row>
    <row r="4" spans="1:7">
      <c r="A4" s="74" t="s">
        <v>175</v>
      </c>
      <c r="C4" s="78" t="s">
        <v>9</v>
      </c>
      <c r="E4" s="78" t="s">
        <v>173</v>
      </c>
    </row>
    <row r="5" spans="1:7">
      <c r="A5" s="75" t="s">
        <v>196</v>
      </c>
      <c r="C5" s="78" t="s">
        <v>10</v>
      </c>
      <c r="G5" s="78" t="s">
        <v>173</v>
      </c>
    </row>
    <row r="6" spans="1:7">
      <c r="A6" s="75" t="s">
        <v>198</v>
      </c>
      <c r="C6" s="78" t="s">
        <v>8</v>
      </c>
      <c r="G6" s="78" t="s">
        <v>173</v>
      </c>
    </row>
    <row r="7" spans="1:7">
      <c r="A7" s="75" t="s">
        <v>204</v>
      </c>
      <c r="C7" s="78" t="s">
        <v>9</v>
      </c>
      <c r="E7" s="78" t="s">
        <v>173</v>
      </c>
    </row>
    <row r="8" spans="1:7">
      <c r="A8" s="73" t="s">
        <v>208</v>
      </c>
      <c r="C8" s="77" t="s">
        <v>38</v>
      </c>
      <c r="E8" s="77" t="s">
        <v>173</v>
      </c>
    </row>
    <row r="9" spans="1:7">
      <c r="A9" s="75" t="s">
        <v>209</v>
      </c>
      <c r="C9" s="78" t="s">
        <v>38</v>
      </c>
      <c r="E9" s="78" t="s">
        <v>173</v>
      </c>
    </row>
    <row r="10" spans="1:7">
      <c r="A10" s="75" t="s">
        <v>210</v>
      </c>
      <c r="C10" s="78" t="s">
        <v>38</v>
      </c>
      <c r="G10" s="78" t="s">
        <v>173</v>
      </c>
    </row>
    <row r="11" spans="1:7">
      <c r="A11" s="75" t="s">
        <v>211</v>
      </c>
      <c r="C11" s="78" t="s">
        <v>9</v>
      </c>
      <c r="G11" s="78" t="s">
        <v>173</v>
      </c>
    </row>
    <row r="12" spans="1:7">
      <c r="A12" s="75" t="s">
        <v>212</v>
      </c>
      <c r="C12" s="78" t="s">
        <v>38</v>
      </c>
      <c r="G12" s="78" t="s">
        <v>173</v>
      </c>
    </row>
    <row r="13" spans="1:7">
      <c r="A13" s="75" t="s">
        <v>214</v>
      </c>
      <c r="C13" s="78" t="s">
        <v>9</v>
      </c>
      <c r="E13" s="78" t="s">
        <v>173</v>
      </c>
      <c r="G13" s="78" t="s">
        <v>173</v>
      </c>
    </row>
  </sheetData>
  <conditionalFormatting sqref="A1 C1:D1">
    <cfRule type="cellIs" dxfId="66" priority="3" stopIfTrue="1" operator="equal">
      <formula>50</formula>
    </cfRule>
  </conditionalFormatting>
  <pageMargins left="0.70000000000000007" right="0.70000000000000007" top="1.0457000000000001" bottom="1.0457000000000001" header="0.75000000000000011" footer="0.75000000000000011"/>
  <pageSetup fitToWidth="0" fitToHeight="0" pageOrder="overThenDown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AA228"/>
  <sheetViews>
    <sheetView workbookViewId="0">
      <selection activeCell="A227" sqref="A2:W227"/>
    </sheetView>
  </sheetViews>
  <sheetFormatPr defaultRowHeight="15"/>
  <cols>
    <col min="1" max="1" width="23.69921875" style="33" customWidth="1"/>
    <col min="2" max="2" width="6.19921875" style="78" customWidth="1"/>
    <col min="3" max="21" width="5.19921875" style="78" customWidth="1"/>
    <col min="22" max="22" width="8.09765625" style="105" customWidth="1"/>
    <col min="23" max="23" width="5.19921875" style="78" customWidth="1"/>
    <col min="24" max="27" width="5.19921875" customWidth="1"/>
    <col min="28" max="28" width="8.3984375" customWidth="1"/>
    <col min="29" max="256" width="8.5" customWidth="1"/>
    <col min="257" max="1024" width="10.69921875" customWidth="1"/>
    <col min="1025" max="1025" width="9" customWidth="1"/>
  </cols>
  <sheetData>
    <row r="1" spans="1:23" s="28" customFormat="1" ht="54" customHeight="1" thickBot="1">
      <c r="A1" s="106" t="s">
        <v>11</v>
      </c>
      <c r="B1" s="107" t="s">
        <v>0</v>
      </c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8"/>
      <c r="W1" s="107"/>
    </row>
    <row r="2" spans="1:23" ht="15.6" thickBot="1">
      <c r="A2" s="109"/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107"/>
      <c r="R2" s="107"/>
      <c r="S2" s="107"/>
      <c r="T2" s="107"/>
      <c r="U2" s="107"/>
      <c r="V2" s="108"/>
      <c r="W2" s="107"/>
    </row>
    <row r="3" spans="1:23" ht="15.6" thickBot="1">
      <c r="A3" s="109"/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/>
      <c r="V3" s="108"/>
      <c r="W3" s="107"/>
    </row>
    <row r="4" spans="1:23" ht="15.6" thickBot="1">
      <c r="A4" s="109"/>
      <c r="B4" s="107"/>
      <c r="C4" s="107"/>
      <c r="D4" s="107"/>
      <c r="E4" s="107"/>
      <c r="F4" s="107"/>
      <c r="G4" s="107"/>
      <c r="H4" s="107"/>
      <c r="I4" s="107"/>
      <c r="J4" s="107"/>
      <c r="K4" s="107"/>
      <c r="L4" s="107"/>
      <c r="M4" s="107"/>
      <c r="N4" s="107"/>
      <c r="O4" s="107"/>
      <c r="P4" s="107"/>
      <c r="Q4" s="107"/>
      <c r="R4" s="107"/>
      <c r="S4" s="107"/>
      <c r="T4" s="107"/>
      <c r="U4" s="107"/>
      <c r="V4" s="108"/>
      <c r="W4" s="107"/>
    </row>
    <row r="5" spans="1:23" ht="15.6" thickBot="1">
      <c r="A5" s="109"/>
      <c r="B5" s="107"/>
      <c r="C5" s="107"/>
      <c r="D5" s="107"/>
      <c r="E5" s="107"/>
      <c r="F5" s="107"/>
      <c r="G5" s="107"/>
      <c r="H5" s="107"/>
      <c r="I5" s="107"/>
      <c r="J5" s="107"/>
      <c r="K5" s="107"/>
      <c r="L5" s="107"/>
      <c r="M5" s="107"/>
      <c r="N5" s="107"/>
      <c r="O5" s="107"/>
      <c r="P5" s="107"/>
      <c r="Q5" s="107"/>
      <c r="R5" s="107"/>
      <c r="S5" s="107"/>
      <c r="T5" s="107"/>
      <c r="U5" s="107"/>
      <c r="V5" s="108"/>
      <c r="W5" s="107"/>
    </row>
    <row r="6" spans="1:23" ht="15.6" thickBot="1">
      <c r="A6" s="109"/>
      <c r="B6" s="107"/>
      <c r="C6" s="107"/>
      <c r="D6" s="107"/>
      <c r="E6" s="107"/>
      <c r="F6" s="107"/>
      <c r="G6" s="107"/>
      <c r="H6" s="107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7"/>
      <c r="T6" s="107"/>
      <c r="U6" s="107"/>
      <c r="V6" s="108"/>
      <c r="W6" s="107"/>
    </row>
    <row r="7" spans="1:23" ht="15.6" thickBot="1">
      <c r="A7" s="109"/>
      <c r="B7" s="107"/>
      <c r="C7" s="107"/>
      <c r="D7" s="107"/>
      <c r="E7" s="107"/>
      <c r="F7" s="107"/>
      <c r="G7" s="107"/>
      <c r="H7" s="107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7"/>
      <c r="T7" s="107"/>
      <c r="U7" s="107"/>
      <c r="V7" s="108"/>
      <c r="W7" s="107"/>
    </row>
    <row r="8" spans="1:23" ht="15.6" thickBot="1">
      <c r="A8" s="109"/>
      <c r="B8" s="107"/>
      <c r="C8" s="107"/>
      <c r="D8" s="107"/>
      <c r="E8" s="107"/>
      <c r="F8" s="107"/>
      <c r="G8" s="107"/>
      <c r="H8" s="107"/>
      <c r="I8" s="107"/>
      <c r="J8" s="107"/>
      <c r="K8" s="107"/>
      <c r="L8" s="107"/>
      <c r="M8" s="107"/>
      <c r="N8" s="107"/>
      <c r="O8" s="107"/>
      <c r="P8" s="107"/>
      <c r="Q8" s="107"/>
      <c r="R8" s="107"/>
      <c r="S8" s="107"/>
      <c r="T8" s="107"/>
      <c r="U8" s="107"/>
      <c r="V8" s="108"/>
      <c r="W8" s="107"/>
    </row>
    <row r="9" spans="1:23" ht="15.6" thickBot="1">
      <c r="A9" s="109"/>
      <c r="B9" s="107"/>
      <c r="C9" s="107"/>
      <c r="D9" s="107"/>
      <c r="E9" s="107"/>
      <c r="F9" s="107"/>
      <c r="G9" s="107"/>
      <c r="H9" s="107"/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7"/>
      <c r="T9" s="107"/>
      <c r="U9" s="107"/>
      <c r="V9" s="108"/>
      <c r="W9" s="107"/>
    </row>
    <row r="10" spans="1:23" ht="15.6" thickBot="1">
      <c r="A10" s="109"/>
      <c r="B10" s="107"/>
      <c r="C10" s="107"/>
      <c r="D10" s="107"/>
      <c r="E10" s="107"/>
      <c r="F10" s="107"/>
      <c r="G10" s="107"/>
      <c r="H10" s="107"/>
      <c r="I10" s="107"/>
      <c r="J10" s="107"/>
      <c r="K10" s="107"/>
      <c r="L10" s="107"/>
      <c r="M10" s="107"/>
      <c r="N10" s="107"/>
      <c r="O10" s="107"/>
      <c r="P10" s="107"/>
      <c r="Q10" s="107"/>
      <c r="R10" s="107"/>
      <c r="S10" s="107"/>
      <c r="T10" s="107"/>
      <c r="U10" s="107"/>
      <c r="V10" s="108"/>
      <c r="W10" s="107"/>
    </row>
    <row r="11" spans="1:23" ht="15.6" thickBot="1">
      <c r="A11" s="109"/>
      <c r="B11" s="107"/>
      <c r="C11" s="107"/>
      <c r="D11" s="107"/>
      <c r="E11" s="107"/>
      <c r="F11" s="107"/>
      <c r="G11" s="107"/>
      <c r="H11" s="107"/>
      <c r="I11" s="107"/>
      <c r="J11" s="107"/>
      <c r="K11" s="107"/>
      <c r="L11" s="107"/>
      <c r="M11" s="107"/>
      <c r="N11" s="107"/>
      <c r="O11" s="107"/>
      <c r="P11" s="107"/>
      <c r="Q11" s="107"/>
      <c r="R11" s="107"/>
      <c r="S11" s="107"/>
      <c r="T11" s="107"/>
      <c r="U11" s="107"/>
      <c r="V11" s="108"/>
      <c r="W11" s="107"/>
    </row>
    <row r="12" spans="1:23" ht="15.6" thickBot="1">
      <c r="A12" s="109"/>
      <c r="B12" s="107"/>
      <c r="C12" s="107"/>
      <c r="D12" s="107"/>
      <c r="E12" s="107"/>
      <c r="F12" s="107"/>
      <c r="G12" s="107"/>
      <c r="H12" s="107"/>
      <c r="I12" s="107"/>
      <c r="J12" s="107"/>
      <c r="K12" s="107"/>
      <c r="L12" s="107"/>
      <c r="M12" s="107"/>
      <c r="N12" s="107"/>
      <c r="O12" s="107"/>
      <c r="P12" s="107"/>
      <c r="Q12" s="107"/>
      <c r="R12" s="107"/>
      <c r="S12" s="107"/>
      <c r="T12" s="107"/>
      <c r="U12" s="107"/>
      <c r="V12" s="108"/>
      <c r="W12" s="107"/>
    </row>
    <row r="13" spans="1:23" ht="15.6" thickBot="1">
      <c r="A13" s="109"/>
      <c r="B13" s="107"/>
      <c r="C13" s="107"/>
      <c r="D13" s="107"/>
      <c r="E13" s="107"/>
      <c r="F13" s="107"/>
      <c r="G13" s="107"/>
      <c r="H13" s="107"/>
      <c r="I13" s="107"/>
      <c r="J13" s="107"/>
      <c r="K13" s="107"/>
      <c r="L13" s="107"/>
      <c r="M13" s="107"/>
      <c r="N13" s="107"/>
      <c r="O13" s="107"/>
      <c r="P13" s="107"/>
      <c r="Q13" s="107"/>
      <c r="R13" s="107"/>
      <c r="S13" s="107"/>
      <c r="T13" s="107"/>
      <c r="U13" s="107"/>
      <c r="V13" s="108"/>
      <c r="W13" s="107"/>
    </row>
    <row r="14" spans="1:23" ht="15.6" thickBot="1">
      <c r="A14" s="109"/>
      <c r="B14" s="107"/>
      <c r="C14" s="107"/>
      <c r="D14" s="107"/>
      <c r="E14" s="107"/>
      <c r="F14" s="107"/>
      <c r="G14" s="107"/>
      <c r="H14" s="107"/>
      <c r="I14" s="107"/>
      <c r="J14" s="107"/>
      <c r="K14" s="107"/>
      <c r="L14" s="107"/>
      <c r="M14" s="107"/>
      <c r="N14" s="107"/>
      <c r="O14" s="107"/>
      <c r="P14" s="107"/>
      <c r="Q14" s="107"/>
      <c r="R14" s="107"/>
      <c r="S14" s="107"/>
      <c r="T14" s="107"/>
      <c r="U14" s="107"/>
      <c r="V14" s="108"/>
      <c r="W14" s="107"/>
    </row>
    <row r="15" spans="1:23" ht="15.6" thickBot="1">
      <c r="A15" s="109"/>
      <c r="B15" s="107"/>
      <c r="C15" s="107"/>
      <c r="D15" s="107"/>
      <c r="E15" s="107"/>
      <c r="F15" s="107"/>
      <c r="G15" s="107"/>
      <c r="H15" s="107"/>
      <c r="I15" s="107"/>
      <c r="J15" s="107"/>
      <c r="K15" s="107"/>
      <c r="L15" s="107"/>
      <c r="M15" s="107"/>
      <c r="N15" s="107"/>
      <c r="O15" s="107"/>
      <c r="P15" s="107"/>
      <c r="Q15" s="107"/>
      <c r="R15" s="107"/>
      <c r="S15" s="107"/>
      <c r="T15" s="107"/>
      <c r="U15" s="107"/>
      <c r="V15" s="108"/>
      <c r="W15" s="107"/>
    </row>
    <row r="16" spans="1:23" ht="15.6" thickBot="1">
      <c r="A16" s="109"/>
      <c r="B16" s="107"/>
      <c r="C16" s="107"/>
      <c r="D16" s="107"/>
      <c r="E16" s="107"/>
      <c r="F16" s="107"/>
      <c r="G16" s="107"/>
      <c r="H16" s="107"/>
      <c r="I16" s="107"/>
      <c r="J16" s="107"/>
      <c r="K16" s="107"/>
      <c r="L16" s="107"/>
      <c r="M16" s="107"/>
      <c r="N16" s="107"/>
      <c r="O16" s="107"/>
      <c r="P16" s="107"/>
      <c r="Q16" s="107"/>
      <c r="R16" s="107"/>
      <c r="S16" s="107"/>
      <c r="T16" s="107"/>
      <c r="U16" s="107"/>
      <c r="V16" s="108"/>
      <c r="W16" s="107"/>
    </row>
    <row r="17" spans="1:23" ht="15.6" thickBot="1">
      <c r="A17" s="109"/>
      <c r="B17" s="107"/>
      <c r="C17" s="107"/>
      <c r="D17" s="107"/>
      <c r="E17" s="107"/>
      <c r="F17" s="107"/>
      <c r="G17" s="107"/>
      <c r="H17" s="107"/>
      <c r="I17" s="107"/>
      <c r="J17" s="107"/>
      <c r="K17" s="107"/>
      <c r="L17" s="107"/>
      <c r="M17" s="107"/>
      <c r="N17" s="107"/>
      <c r="O17" s="107"/>
      <c r="P17" s="107"/>
      <c r="Q17" s="107"/>
      <c r="R17" s="107"/>
      <c r="S17" s="107"/>
      <c r="T17" s="107"/>
      <c r="U17" s="107"/>
      <c r="V17" s="108"/>
      <c r="W17" s="107"/>
    </row>
    <row r="18" spans="1:23" ht="15.6" thickBot="1">
      <c r="A18" s="109"/>
      <c r="B18" s="107"/>
      <c r="C18" s="107"/>
      <c r="D18" s="107"/>
      <c r="E18" s="107"/>
      <c r="F18" s="107"/>
      <c r="G18" s="107"/>
      <c r="H18" s="107"/>
      <c r="I18" s="107"/>
      <c r="J18" s="107"/>
      <c r="K18" s="107"/>
      <c r="L18" s="107"/>
      <c r="M18" s="107"/>
      <c r="N18" s="107"/>
      <c r="O18" s="107"/>
      <c r="P18" s="107"/>
      <c r="Q18" s="107"/>
      <c r="R18" s="107"/>
      <c r="S18" s="107"/>
      <c r="T18" s="107"/>
      <c r="U18" s="107"/>
      <c r="V18" s="108"/>
      <c r="W18" s="107"/>
    </row>
    <row r="19" spans="1:23" ht="15.6" thickBot="1">
      <c r="A19" s="109"/>
      <c r="B19" s="107"/>
      <c r="C19" s="107"/>
      <c r="D19" s="107"/>
      <c r="E19" s="107"/>
      <c r="F19" s="107"/>
      <c r="G19" s="107"/>
      <c r="H19" s="107"/>
      <c r="I19" s="107"/>
      <c r="J19" s="107"/>
      <c r="K19" s="107"/>
      <c r="L19" s="107"/>
      <c r="M19" s="107"/>
      <c r="N19" s="107"/>
      <c r="O19" s="107"/>
      <c r="P19" s="107"/>
      <c r="Q19" s="107"/>
      <c r="R19" s="107"/>
      <c r="S19" s="107"/>
      <c r="T19" s="107"/>
      <c r="U19" s="107"/>
      <c r="V19" s="108"/>
      <c r="W19" s="107"/>
    </row>
    <row r="20" spans="1:23" ht="15.6" thickBot="1">
      <c r="A20" s="109"/>
      <c r="B20" s="107"/>
      <c r="C20" s="107"/>
      <c r="D20" s="107"/>
      <c r="E20" s="107"/>
      <c r="F20" s="107"/>
      <c r="G20" s="107"/>
      <c r="H20" s="107"/>
      <c r="I20" s="107"/>
      <c r="J20" s="107"/>
      <c r="K20" s="107"/>
      <c r="L20" s="107"/>
      <c r="M20" s="107"/>
      <c r="N20" s="107"/>
      <c r="O20" s="107"/>
      <c r="P20" s="107"/>
      <c r="Q20" s="107"/>
      <c r="R20" s="107"/>
      <c r="S20" s="107"/>
      <c r="T20" s="107"/>
      <c r="U20" s="107"/>
      <c r="V20" s="108"/>
      <c r="W20" s="107"/>
    </row>
    <row r="21" spans="1:23" ht="15.6" thickBot="1">
      <c r="A21" s="109"/>
      <c r="B21" s="107"/>
      <c r="C21" s="107"/>
      <c r="D21" s="107"/>
      <c r="E21" s="107"/>
      <c r="F21" s="107"/>
      <c r="G21" s="107"/>
      <c r="H21" s="107"/>
      <c r="I21" s="107"/>
      <c r="J21" s="107"/>
      <c r="K21" s="107"/>
      <c r="L21" s="107"/>
      <c r="M21" s="107"/>
      <c r="N21" s="107"/>
      <c r="O21" s="107"/>
      <c r="P21" s="107"/>
      <c r="Q21" s="107"/>
      <c r="R21" s="107"/>
      <c r="S21" s="107"/>
      <c r="T21" s="107"/>
      <c r="U21" s="107"/>
      <c r="V21" s="108"/>
      <c r="W21" s="107"/>
    </row>
    <row r="22" spans="1:23" ht="15.6" thickBot="1">
      <c r="A22" s="109"/>
      <c r="B22" s="107"/>
      <c r="C22" s="107"/>
      <c r="D22" s="107"/>
      <c r="E22" s="107"/>
      <c r="F22" s="107"/>
      <c r="G22" s="107"/>
      <c r="H22" s="107"/>
      <c r="I22" s="107"/>
      <c r="J22" s="107"/>
      <c r="K22" s="107"/>
      <c r="L22" s="107"/>
      <c r="M22" s="107"/>
      <c r="N22" s="107"/>
      <c r="O22" s="107"/>
      <c r="P22" s="107"/>
      <c r="Q22" s="107"/>
      <c r="R22" s="107"/>
      <c r="S22" s="107"/>
      <c r="T22" s="107"/>
      <c r="U22" s="107"/>
      <c r="V22" s="108"/>
      <c r="W22" s="107"/>
    </row>
    <row r="23" spans="1:23" ht="15.6" thickBot="1">
      <c r="A23" s="109"/>
      <c r="B23" s="107"/>
      <c r="C23" s="107"/>
      <c r="D23" s="107"/>
      <c r="E23" s="107"/>
      <c r="F23" s="107"/>
      <c r="G23" s="107"/>
      <c r="H23" s="107"/>
      <c r="I23" s="107"/>
      <c r="J23" s="107"/>
      <c r="K23" s="107"/>
      <c r="L23" s="107"/>
      <c r="M23" s="107"/>
      <c r="N23" s="107"/>
      <c r="O23" s="107"/>
      <c r="P23" s="107"/>
      <c r="Q23" s="107"/>
      <c r="R23" s="107"/>
      <c r="S23" s="107"/>
      <c r="T23" s="107"/>
      <c r="U23" s="107"/>
      <c r="V23" s="108"/>
      <c r="W23" s="107"/>
    </row>
    <row r="24" spans="1:23" ht="15.6" thickBot="1">
      <c r="A24" s="109"/>
      <c r="B24" s="107"/>
      <c r="C24" s="107"/>
      <c r="D24" s="107"/>
      <c r="E24" s="107"/>
      <c r="F24" s="107"/>
      <c r="G24" s="107"/>
      <c r="H24" s="107"/>
      <c r="I24" s="107"/>
      <c r="J24" s="107"/>
      <c r="K24" s="107"/>
      <c r="L24" s="107"/>
      <c r="M24" s="107"/>
      <c r="N24" s="107"/>
      <c r="O24" s="107"/>
      <c r="P24" s="107"/>
      <c r="Q24" s="107"/>
      <c r="R24" s="107"/>
      <c r="S24" s="107"/>
      <c r="T24" s="107"/>
      <c r="U24" s="107"/>
      <c r="V24" s="108"/>
      <c r="W24" s="107"/>
    </row>
    <row r="25" spans="1:23" ht="15.6" thickBot="1">
      <c r="A25" s="109"/>
      <c r="B25" s="107"/>
      <c r="C25" s="107"/>
      <c r="D25" s="107"/>
      <c r="E25" s="107"/>
      <c r="F25" s="107"/>
      <c r="G25" s="107"/>
      <c r="H25" s="107"/>
      <c r="I25" s="107"/>
      <c r="J25" s="107"/>
      <c r="K25" s="107"/>
      <c r="L25" s="107"/>
      <c r="M25" s="107"/>
      <c r="N25" s="107"/>
      <c r="O25" s="107"/>
      <c r="P25" s="107"/>
      <c r="Q25" s="107"/>
      <c r="R25" s="107"/>
      <c r="S25" s="107"/>
      <c r="T25" s="107"/>
      <c r="U25" s="107"/>
      <c r="V25" s="108"/>
      <c r="W25" s="107"/>
    </row>
    <row r="26" spans="1:23" ht="15.6" thickBot="1">
      <c r="A26" s="109"/>
      <c r="B26" s="107"/>
      <c r="C26" s="107"/>
      <c r="D26" s="107"/>
      <c r="E26" s="107"/>
      <c r="F26" s="107"/>
      <c r="G26" s="107"/>
      <c r="H26" s="107"/>
      <c r="I26" s="107"/>
      <c r="J26" s="107"/>
      <c r="K26" s="107"/>
      <c r="L26" s="107"/>
      <c r="M26" s="107"/>
      <c r="N26" s="107"/>
      <c r="O26" s="107"/>
      <c r="P26" s="107"/>
      <c r="Q26" s="107"/>
      <c r="R26" s="107"/>
      <c r="S26" s="107"/>
      <c r="T26" s="107"/>
      <c r="U26" s="107"/>
      <c r="V26" s="108"/>
      <c r="W26" s="107"/>
    </row>
    <row r="27" spans="1:23" ht="15.6" thickBot="1">
      <c r="A27" s="109"/>
      <c r="B27" s="107"/>
      <c r="C27" s="107"/>
      <c r="D27" s="107"/>
      <c r="E27" s="107"/>
      <c r="F27" s="107"/>
      <c r="G27" s="107"/>
      <c r="H27" s="107"/>
      <c r="I27" s="107"/>
      <c r="J27" s="107"/>
      <c r="K27" s="107"/>
      <c r="L27" s="107"/>
      <c r="M27" s="107"/>
      <c r="N27" s="107"/>
      <c r="O27" s="107"/>
      <c r="P27" s="107"/>
      <c r="Q27" s="107"/>
      <c r="R27" s="107"/>
      <c r="S27" s="107"/>
      <c r="T27" s="107"/>
      <c r="U27" s="107"/>
      <c r="V27" s="108"/>
      <c r="W27" s="107"/>
    </row>
    <row r="28" spans="1:23" ht="15.6" thickBot="1">
      <c r="A28" s="109"/>
      <c r="B28" s="107"/>
      <c r="C28" s="107"/>
      <c r="D28" s="107"/>
      <c r="E28" s="107"/>
      <c r="F28" s="107"/>
      <c r="G28" s="107"/>
      <c r="H28" s="107"/>
      <c r="I28" s="107"/>
      <c r="J28" s="107"/>
      <c r="K28" s="107"/>
      <c r="L28" s="107"/>
      <c r="M28" s="107"/>
      <c r="N28" s="107"/>
      <c r="O28" s="107"/>
      <c r="P28" s="107"/>
      <c r="Q28" s="107"/>
      <c r="R28" s="107"/>
      <c r="S28" s="107"/>
      <c r="T28" s="107"/>
      <c r="U28" s="107"/>
      <c r="V28" s="108"/>
      <c r="W28" s="107"/>
    </row>
    <row r="29" spans="1:23" ht="15.6" thickBot="1">
      <c r="A29" s="109"/>
      <c r="B29" s="107"/>
      <c r="C29" s="107"/>
      <c r="D29" s="107"/>
      <c r="E29" s="107"/>
      <c r="F29" s="107"/>
      <c r="G29" s="107"/>
      <c r="H29" s="107"/>
      <c r="I29" s="107"/>
      <c r="J29" s="107"/>
      <c r="K29" s="107"/>
      <c r="L29" s="107"/>
      <c r="M29" s="107"/>
      <c r="N29" s="107"/>
      <c r="O29" s="107"/>
      <c r="P29" s="107"/>
      <c r="Q29" s="107"/>
      <c r="R29" s="107"/>
      <c r="S29" s="107"/>
      <c r="T29" s="107"/>
      <c r="U29" s="107"/>
      <c r="V29" s="108"/>
      <c r="W29" s="107"/>
    </row>
    <row r="30" spans="1:23" ht="15.6" thickBot="1">
      <c r="A30" s="109"/>
      <c r="B30" s="107"/>
      <c r="C30" s="107"/>
      <c r="D30" s="107"/>
      <c r="E30" s="107"/>
      <c r="F30" s="107"/>
      <c r="G30" s="107"/>
      <c r="H30" s="107"/>
      <c r="I30" s="107"/>
      <c r="J30" s="107"/>
      <c r="K30" s="107"/>
      <c r="L30" s="107"/>
      <c r="M30" s="107"/>
      <c r="N30" s="107"/>
      <c r="O30" s="107"/>
      <c r="P30" s="107"/>
      <c r="Q30" s="107"/>
      <c r="R30" s="107"/>
      <c r="S30" s="107"/>
      <c r="T30" s="107"/>
      <c r="U30" s="107"/>
      <c r="V30" s="108"/>
      <c r="W30" s="107"/>
    </row>
    <row r="31" spans="1:23" ht="15.6" thickBot="1">
      <c r="A31" s="109"/>
      <c r="B31" s="107"/>
      <c r="C31" s="107"/>
      <c r="D31" s="107"/>
      <c r="E31" s="107"/>
      <c r="F31" s="107"/>
      <c r="G31" s="107"/>
      <c r="H31" s="107"/>
      <c r="I31" s="107"/>
      <c r="J31" s="107"/>
      <c r="K31" s="107"/>
      <c r="L31" s="107"/>
      <c r="M31" s="107"/>
      <c r="N31" s="107"/>
      <c r="O31" s="107"/>
      <c r="P31" s="107"/>
      <c r="Q31" s="107"/>
      <c r="R31" s="107"/>
      <c r="S31" s="107"/>
      <c r="T31" s="107"/>
      <c r="U31" s="107"/>
      <c r="V31" s="108"/>
      <c r="W31" s="107"/>
    </row>
    <row r="32" spans="1:23" ht="15.6" thickBot="1">
      <c r="A32" s="109"/>
      <c r="B32" s="107"/>
      <c r="C32" s="107"/>
      <c r="D32" s="107"/>
      <c r="E32" s="107"/>
      <c r="F32" s="107"/>
      <c r="G32" s="107"/>
      <c r="H32" s="107"/>
      <c r="I32" s="107"/>
      <c r="J32" s="107"/>
      <c r="K32" s="107"/>
      <c r="L32" s="107"/>
      <c r="M32" s="107"/>
      <c r="N32" s="107"/>
      <c r="O32" s="107"/>
      <c r="P32" s="107"/>
      <c r="Q32" s="107"/>
      <c r="R32" s="107"/>
      <c r="S32" s="107"/>
      <c r="T32" s="107"/>
      <c r="U32" s="107"/>
      <c r="V32" s="108"/>
      <c r="W32" s="107"/>
    </row>
    <row r="33" spans="1:23" ht="15.6" thickBot="1">
      <c r="A33" s="109"/>
      <c r="B33" s="107"/>
      <c r="C33" s="107"/>
      <c r="D33" s="107"/>
      <c r="E33" s="107"/>
      <c r="F33" s="107"/>
      <c r="G33" s="107"/>
      <c r="H33" s="107"/>
      <c r="I33" s="107"/>
      <c r="J33" s="107"/>
      <c r="K33" s="107"/>
      <c r="L33" s="107"/>
      <c r="M33" s="107"/>
      <c r="N33" s="107"/>
      <c r="O33" s="107"/>
      <c r="P33" s="107"/>
      <c r="Q33" s="107"/>
      <c r="R33" s="107"/>
      <c r="S33" s="107"/>
      <c r="T33" s="107"/>
      <c r="U33" s="107"/>
      <c r="V33" s="108"/>
      <c r="W33" s="107"/>
    </row>
    <row r="34" spans="1:23" ht="15.6" thickBot="1">
      <c r="A34" s="109"/>
      <c r="B34" s="107"/>
      <c r="C34" s="107"/>
      <c r="D34" s="107"/>
      <c r="E34" s="107"/>
      <c r="F34" s="107"/>
      <c r="G34" s="107"/>
      <c r="H34" s="107"/>
      <c r="I34" s="107"/>
      <c r="J34" s="107"/>
      <c r="K34" s="107"/>
      <c r="L34" s="107"/>
      <c r="M34" s="107"/>
      <c r="N34" s="107"/>
      <c r="O34" s="107"/>
      <c r="P34" s="107"/>
      <c r="Q34" s="107"/>
      <c r="R34" s="107"/>
      <c r="S34" s="107"/>
      <c r="T34" s="107"/>
      <c r="U34" s="107"/>
      <c r="V34" s="108"/>
      <c r="W34" s="107"/>
    </row>
    <row r="35" spans="1:23" ht="15.6" thickBot="1">
      <c r="A35" s="109"/>
      <c r="B35" s="107"/>
      <c r="C35" s="107"/>
      <c r="D35" s="107"/>
      <c r="E35" s="107"/>
      <c r="F35" s="107"/>
      <c r="G35" s="107"/>
      <c r="H35" s="107"/>
      <c r="I35" s="107"/>
      <c r="J35" s="107"/>
      <c r="K35" s="107"/>
      <c r="L35" s="107"/>
      <c r="M35" s="107"/>
      <c r="N35" s="107"/>
      <c r="O35" s="107"/>
      <c r="P35" s="107"/>
      <c r="Q35" s="107"/>
      <c r="R35" s="107"/>
      <c r="S35" s="107"/>
      <c r="T35" s="107"/>
      <c r="U35" s="107"/>
      <c r="V35" s="108"/>
      <c r="W35" s="107"/>
    </row>
    <row r="36" spans="1:23" ht="15.6" thickBot="1">
      <c r="A36" s="109"/>
      <c r="B36" s="107"/>
      <c r="C36" s="107"/>
      <c r="D36" s="107"/>
      <c r="E36" s="107"/>
      <c r="F36" s="107"/>
      <c r="G36" s="107"/>
      <c r="H36" s="107"/>
      <c r="I36" s="107"/>
      <c r="J36" s="107"/>
      <c r="K36" s="107"/>
      <c r="L36" s="107"/>
      <c r="M36" s="107"/>
      <c r="N36" s="107"/>
      <c r="O36" s="107"/>
      <c r="P36" s="107"/>
      <c r="Q36" s="107"/>
      <c r="R36" s="107"/>
      <c r="S36" s="107"/>
      <c r="T36" s="107"/>
      <c r="U36" s="107"/>
      <c r="V36" s="108"/>
      <c r="W36" s="107"/>
    </row>
    <row r="37" spans="1:23" ht="15.6" thickBot="1">
      <c r="A37" s="109"/>
      <c r="B37" s="107"/>
      <c r="C37" s="107"/>
      <c r="D37" s="107"/>
      <c r="E37" s="107"/>
      <c r="F37" s="107"/>
      <c r="G37" s="107"/>
      <c r="H37" s="107"/>
      <c r="I37" s="107"/>
      <c r="J37" s="107"/>
      <c r="K37" s="107"/>
      <c r="L37" s="107"/>
      <c r="M37" s="107"/>
      <c r="N37" s="107"/>
      <c r="O37" s="107"/>
      <c r="P37" s="107"/>
      <c r="Q37" s="107"/>
      <c r="R37" s="107"/>
      <c r="S37" s="107"/>
      <c r="T37" s="107"/>
      <c r="U37" s="107"/>
      <c r="V37" s="108"/>
      <c r="W37" s="107"/>
    </row>
    <row r="38" spans="1:23" ht="15.6" thickBot="1">
      <c r="A38" s="109"/>
      <c r="B38" s="107"/>
      <c r="C38" s="107"/>
      <c r="D38" s="107"/>
      <c r="E38" s="107"/>
      <c r="F38" s="107"/>
      <c r="G38" s="107"/>
      <c r="H38" s="107"/>
      <c r="I38" s="107"/>
      <c r="J38" s="107"/>
      <c r="K38" s="107"/>
      <c r="L38" s="107"/>
      <c r="M38" s="107"/>
      <c r="N38" s="107"/>
      <c r="O38" s="107"/>
      <c r="P38" s="107"/>
      <c r="Q38" s="107"/>
      <c r="R38" s="107"/>
      <c r="S38" s="107"/>
      <c r="T38" s="107"/>
      <c r="U38" s="107"/>
      <c r="V38" s="108"/>
      <c r="W38" s="107"/>
    </row>
    <row r="39" spans="1:23" ht="15.6" thickBot="1">
      <c r="A39" s="109"/>
      <c r="B39" s="107"/>
      <c r="C39" s="107"/>
      <c r="D39" s="107"/>
      <c r="E39" s="107"/>
      <c r="F39" s="107"/>
      <c r="G39" s="107"/>
      <c r="H39" s="107"/>
      <c r="I39" s="107"/>
      <c r="J39" s="107"/>
      <c r="K39" s="107"/>
      <c r="L39" s="107"/>
      <c r="M39" s="107"/>
      <c r="N39" s="107"/>
      <c r="O39" s="107"/>
      <c r="P39" s="107"/>
      <c r="Q39" s="107"/>
      <c r="R39" s="107"/>
      <c r="S39" s="107"/>
      <c r="T39" s="107"/>
      <c r="U39" s="107"/>
      <c r="V39" s="108"/>
      <c r="W39" s="107"/>
    </row>
    <row r="40" spans="1:23" ht="15.6" thickBot="1">
      <c r="A40" s="109"/>
      <c r="B40" s="107"/>
      <c r="C40" s="107"/>
      <c r="D40" s="107"/>
      <c r="E40" s="107"/>
      <c r="F40" s="107"/>
      <c r="G40" s="107"/>
      <c r="H40" s="107"/>
      <c r="I40" s="107"/>
      <c r="J40" s="107"/>
      <c r="K40" s="107"/>
      <c r="L40" s="107"/>
      <c r="M40" s="107"/>
      <c r="N40" s="107"/>
      <c r="O40" s="107"/>
      <c r="P40" s="107"/>
      <c r="Q40" s="107"/>
      <c r="R40" s="107"/>
      <c r="S40" s="107"/>
      <c r="T40" s="107"/>
      <c r="U40" s="107"/>
      <c r="V40" s="108"/>
      <c r="W40" s="107"/>
    </row>
    <row r="41" spans="1:23" ht="15.6" thickBot="1">
      <c r="A41" s="109"/>
      <c r="B41" s="107"/>
      <c r="C41" s="107"/>
      <c r="D41" s="107"/>
      <c r="E41" s="107"/>
      <c r="F41" s="107"/>
      <c r="G41" s="107"/>
      <c r="H41" s="107"/>
      <c r="I41" s="107"/>
      <c r="J41" s="107"/>
      <c r="K41" s="107"/>
      <c r="L41" s="107"/>
      <c r="M41" s="107"/>
      <c r="N41" s="107"/>
      <c r="O41" s="107"/>
      <c r="P41" s="107"/>
      <c r="Q41" s="107"/>
      <c r="R41" s="107"/>
      <c r="S41" s="107"/>
      <c r="T41" s="107"/>
      <c r="U41" s="107"/>
      <c r="V41" s="108"/>
      <c r="W41" s="107"/>
    </row>
    <row r="42" spans="1:23" ht="15.6" thickBot="1">
      <c r="A42" s="109"/>
      <c r="B42" s="107"/>
      <c r="C42" s="107"/>
      <c r="D42" s="107"/>
      <c r="E42" s="107"/>
      <c r="F42" s="107"/>
      <c r="G42" s="107"/>
      <c r="H42" s="107"/>
      <c r="I42" s="107"/>
      <c r="J42" s="107"/>
      <c r="K42" s="107"/>
      <c r="L42" s="107"/>
      <c r="M42" s="107"/>
      <c r="N42" s="107"/>
      <c r="O42" s="107"/>
      <c r="P42" s="107"/>
      <c r="Q42" s="107"/>
      <c r="R42" s="107"/>
      <c r="S42" s="107"/>
      <c r="T42" s="107"/>
      <c r="U42" s="107"/>
      <c r="V42" s="108"/>
      <c r="W42" s="107"/>
    </row>
    <row r="43" spans="1:23" ht="15.6" thickBot="1">
      <c r="A43" s="109"/>
      <c r="B43" s="107"/>
      <c r="C43" s="107"/>
      <c r="D43" s="107"/>
      <c r="E43" s="107"/>
      <c r="F43" s="107"/>
      <c r="G43" s="107"/>
      <c r="H43" s="107"/>
      <c r="I43" s="107"/>
      <c r="J43" s="107"/>
      <c r="K43" s="107"/>
      <c r="L43" s="107"/>
      <c r="M43" s="107"/>
      <c r="N43" s="107"/>
      <c r="O43" s="107"/>
      <c r="P43" s="107"/>
      <c r="Q43" s="107"/>
      <c r="R43" s="107"/>
      <c r="S43" s="107"/>
      <c r="T43" s="107"/>
      <c r="U43" s="107"/>
      <c r="V43" s="108"/>
      <c r="W43" s="107"/>
    </row>
    <row r="44" spans="1:23" ht="15.6" thickBot="1">
      <c r="A44" s="109"/>
      <c r="B44" s="107"/>
      <c r="C44" s="107"/>
      <c r="D44" s="107"/>
      <c r="E44" s="107"/>
      <c r="F44" s="107"/>
      <c r="G44" s="107"/>
      <c r="H44" s="107"/>
      <c r="I44" s="107"/>
      <c r="J44" s="107"/>
      <c r="K44" s="107"/>
      <c r="L44" s="107"/>
      <c r="M44" s="107"/>
      <c r="N44" s="107"/>
      <c r="O44" s="107"/>
      <c r="P44" s="107"/>
      <c r="Q44" s="107"/>
      <c r="R44" s="107"/>
      <c r="S44" s="107"/>
      <c r="T44" s="107"/>
      <c r="U44" s="107"/>
      <c r="V44" s="108"/>
      <c r="W44" s="107"/>
    </row>
    <row r="45" spans="1:23" ht="15.6" thickBot="1">
      <c r="A45" s="109"/>
      <c r="B45" s="107"/>
      <c r="C45" s="107"/>
      <c r="D45" s="107"/>
      <c r="E45" s="107"/>
      <c r="F45" s="107"/>
      <c r="G45" s="107"/>
      <c r="H45" s="107"/>
      <c r="I45" s="107"/>
      <c r="J45" s="107"/>
      <c r="K45" s="107"/>
      <c r="L45" s="107"/>
      <c r="M45" s="107"/>
      <c r="N45" s="107"/>
      <c r="O45" s="107"/>
      <c r="P45" s="107"/>
      <c r="Q45" s="107"/>
      <c r="R45" s="107"/>
      <c r="S45" s="107"/>
      <c r="T45" s="107"/>
      <c r="U45" s="107"/>
      <c r="V45" s="108"/>
      <c r="W45" s="107"/>
    </row>
    <row r="46" spans="1:23" ht="15.6" thickBot="1">
      <c r="A46" s="109"/>
      <c r="B46" s="107"/>
      <c r="C46" s="107"/>
      <c r="D46" s="107"/>
      <c r="E46" s="107"/>
      <c r="F46" s="107"/>
      <c r="G46" s="107"/>
      <c r="H46" s="107"/>
      <c r="I46" s="107"/>
      <c r="J46" s="107"/>
      <c r="K46" s="107"/>
      <c r="L46" s="107"/>
      <c r="M46" s="107"/>
      <c r="N46" s="107"/>
      <c r="O46" s="107"/>
      <c r="P46" s="107"/>
      <c r="Q46" s="107"/>
      <c r="R46" s="107"/>
      <c r="S46" s="107"/>
      <c r="T46" s="107"/>
      <c r="U46" s="107"/>
      <c r="V46" s="108"/>
      <c r="W46" s="107"/>
    </row>
    <row r="47" spans="1:23" ht="15.6" thickBot="1">
      <c r="A47" s="109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7"/>
      <c r="N47" s="107"/>
      <c r="O47" s="107"/>
      <c r="P47" s="107"/>
      <c r="Q47" s="107"/>
      <c r="R47" s="107"/>
      <c r="S47" s="107"/>
      <c r="T47" s="107"/>
      <c r="U47" s="107"/>
      <c r="V47" s="108"/>
      <c r="W47" s="107"/>
    </row>
    <row r="48" spans="1:23" ht="15.6" thickBot="1">
      <c r="A48" s="109"/>
      <c r="B48" s="107"/>
      <c r="C48" s="107"/>
      <c r="D48" s="107"/>
      <c r="E48" s="107"/>
      <c r="F48" s="107"/>
      <c r="G48" s="107"/>
      <c r="H48" s="107"/>
      <c r="I48" s="107"/>
      <c r="J48" s="107"/>
      <c r="K48" s="107"/>
      <c r="L48" s="107"/>
      <c r="M48" s="107"/>
      <c r="N48" s="107"/>
      <c r="O48" s="107"/>
      <c r="P48" s="107"/>
      <c r="Q48" s="107"/>
      <c r="R48" s="107"/>
      <c r="S48" s="107"/>
      <c r="T48" s="107"/>
      <c r="U48" s="107"/>
      <c r="V48" s="108"/>
      <c r="W48" s="107"/>
    </row>
    <row r="49" spans="1:23" ht="15.6" thickBot="1">
      <c r="A49" s="109"/>
      <c r="B49" s="107"/>
      <c r="C49" s="107"/>
      <c r="D49" s="107"/>
      <c r="E49" s="107"/>
      <c r="F49" s="107"/>
      <c r="G49" s="107"/>
      <c r="H49" s="107"/>
      <c r="I49" s="107"/>
      <c r="J49" s="107"/>
      <c r="K49" s="107"/>
      <c r="L49" s="107"/>
      <c r="M49" s="107"/>
      <c r="N49" s="107"/>
      <c r="O49" s="107"/>
      <c r="P49" s="107"/>
      <c r="Q49" s="107"/>
      <c r="R49" s="107"/>
      <c r="S49" s="107"/>
      <c r="T49" s="107"/>
      <c r="U49" s="107"/>
      <c r="V49" s="108"/>
      <c r="W49" s="107"/>
    </row>
    <row r="50" spans="1:23" ht="15.6" thickBot="1">
      <c r="A50" s="109"/>
      <c r="B50" s="107"/>
      <c r="C50" s="107"/>
      <c r="D50" s="107"/>
      <c r="E50" s="107"/>
      <c r="F50" s="107"/>
      <c r="G50" s="107"/>
      <c r="H50" s="107"/>
      <c r="I50" s="107"/>
      <c r="J50" s="107"/>
      <c r="K50" s="107"/>
      <c r="L50" s="107"/>
      <c r="M50" s="107"/>
      <c r="N50" s="107"/>
      <c r="O50" s="107"/>
      <c r="P50" s="107"/>
      <c r="Q50" s="107"/>
      <c r="R50" s="107"/>
      <c r="S50" s="107"/>
      <c r="T50" s="107"/>
      <c r="U50" s="107"/>
      <c r="V50" s="108"/>
      <c r="W50" s="107"/>
    </row>
    <row r="51" spans="1:23" ht="15.6" thickBot="1">
      <c r="A51" s="109"/>
      <c r="B51" s="107"/>
      <c r="C51" s="107"/>
      <c r="D51" s="107"/>
      <c r="E51" s="107"/>
      <c r="F51" s="107"/>
      <c r="G51" s="107"/>
      <c r="H51" s="107"/>
      <c r="I51" s="107"/>
      <c r="J51" s="107"/>
      <c r="K51" s="107"/>
      <c r="L51" s="107"/>
      <c r="M51" s="107"/>
      <c r="N51" s="107"/>
      <c r="O51" s="107"/>
      <c r="P51" s="107"/>
      <c r="Q51" s="107"/>
      <c r="R51" s="107"/>
      <c r="S51" s="107"/>
      <c r="T51" s="107"/>
      <c r="U51" s="107"/>
      <c r="V51" s="108"/>
      <c r="W51" s="107"/>
    </row>
    <row r="52" spans="1:23" ht="15.6" thickBot="1">
      <c r="A52" s="109"/>
      <c r="B52" s="107"/>
      <c r="C52" s="107"/>
      <c r="D52" s="107"/>
      <c r="E52" s="107"/>
      <c r="F52" s="107"/>
      <c r="G52" s="107"/>
      <c r="H52" s="107"/>
      <c r="I52" s="107"/>
      <c r="J52" s="107"/>
      <c r="K52" s="107"/>
      <c r="L52" s="107"/>
      <c r="M52" s="107"/>
      <c r="N52" s="107"/>
      <c r="O52" s="107"/>
      <c r="P52" s="107"/>
      <c r="Q52" s="107"/>
      <c r="R52" s="107"/>
      <c r="S52" s="107"/>
      <c r="T52" s="107"/>
      <c r="U52" s="107"/>
      <c r="V52" s="108"/>
      <c r="W52" s="107"/>
    </row>
    <row r="53" spans="1:23" ht="15.6" thickBot="1">
      <c r="A53" s="109"/>
      <c r="B53" s="107"/>
      <c r="C53" s="107"/>
      <c r="D53" s="107"/>
      <c r="E53" s="107"/>
      <c r="F53" s="107"/>
      <c r="G53" s="107"/>
      <c r="H53" s="107"/>
      <c r="I53" s="107"/>
      <c r="J53" s="107"/>
      <c r="K53" s="107"/>
      <c r="L53" s="107"/>
      <c r="M53" s="107"/>
      <c r="N53" s="107"/>
      <c r="O53" s="107"/>
      <c r="P53" s="107"/>
      <c r="Q53" s="107"/>
      <c r="R53" s="107"/>
      <c r="S53" s="107"/>
      <c r="T53" s="107"/>
      <c r="U53" s="107"/>
      <c r="V53" s="108"/>
      <c r="W53" s="107"/>
    </row>
    <row r="54" spans="1:23" ht="15.6" thickBot="1">
      <c r="A54" s="109"/>
      <c r="B54" s="107"/>
      <c r="C54" s="107"/>
      <c r="D54" s="107"/>
      <c r="E54" s="107"/>
      <c r="F54" s="107"/>
      <c r="G54" s="107"/>
      <c r="H54" s="107"/>
      <c r="I54" s="107"/>
      <c r="J54" s="107"/>
      <c r="K54" s="107"/>
      <c r="L54" s="107"/>
      <c r="M54" s="107"/>
      <c r="N54" s="107"/>
      <c r="O54" s="107"/>
      <c r="P54" s="107"/>
      <c r="Q54" s="107"/>
      <c r="R54" s="107"/>
      <c r="S54" s="107"/>
      <c r="T54" s="107"/>
      <c r="U54" s="107"/>
      <c r="V54" s="108"/>
      <c r="W54" s="107"/>
    </row>
    <row r="55" spans="1:23" ht="15.6" thickBot="1">
      <c r="A55" s="109"/>
      <c r="B55" s="107"/>
      <c r="C55" s="107"/>
      <c r="D55" s="107"/>
      <c r="E55" s="107"/>
      <c r="F55" s="107"/>
      <c r="G55" s="107"/>
      <c r="H55" s="107"/>
      <c r="I55" s="107"/>
      <c r="J55" s="107"/>
      <c r="K55" s="107"/>
      <c r="L55" s="107"/>
      <c r="M55" s="107"/>
      <c r="N55" s="107"/>
      <c r="O55" s="107"/>
      <c r="P55" s="107"/>
      <c r="Q55" s="107"/>
      <c r="R55" s="107"/>
      <c r="S55" s="107"/>
      <c r="T55" s="107"/>
      <c r="U55" s="107"/>
      <c r="V55" s="108"/>
      <c r="W55" s="107"/>
    </row>
    <row r="56" spans="1:23" ht="15.6" thickBot="1">
      <c r="A56" s="109"/>
      <c r="B56" s="107"/>
      <c r="C56" s="107"/>
      <c r="D56" s="107"/>
      <c r="E56" s="107"/>
      <c r="F56" s="107"/>
      <c r="G56" s="107"/>
      <c r="H56" s="107"/>
      <c r="I56" s="107"/>
      <c r="J56" s="107"/>
      <c r="K56" s="107"/>
      <c r="L56" s="107"/>
      <c r="M56" s="107"/>
      <c r="N56" s="107"/>
      <c r="O56" s="107"/>
      <c r="P56" s="107"/>
      <c r="Q56" s="107"/>
      <c r="R56" s="107"/>
      <c r="S56" s="107"/>
      <c r="T56" s="107"/>
      <c r="U56" s="107"/>
      <c r="V56" s="108"/>
      <c r="W56" s="107"/>
    </row>
    <row r="57" spans="1:23" ht="15.6" thickBot="1">
      <c r="A57" s="109"/>
      <c r="B57" s="107"/>
      <c r="C57" s="107"/>
      <c r="D57" s="107"/>
      <c r="E57" s="107"/>
      <c r="F57" s="107"/>
      <c r="G57" s="107"/>
      <c r="H57" s="107"/>
      <c r="I57" s="107"/>
      <c r="J57" s="107"/>
      <c r="K57" s="107"/>
      <c r="L57" s="107"/>
      <c r="M57" s="107"/>
      <c r="N57" s="107"/>
      <c r="O57" s="107"/>
      <c r="P57" s="107"/>
      <c r="Q57" s="107"/>
      <c r="R57" s="107"/>
      <c r="S57" s="107"/>
      <c r="T57" s="107"/>
      <c r="U57" s="107"/>
      <c r="V57" s="108"/>
      <c r="W57" s="107"/>
    </row>
    <row r="58" spans="1:23" ht="15.6" thickBot="1">
      <c r="A58" s="109"/>
      <c r="B58" s="107"/>
      <c r="C58" s="107"/>
      <c r="D58" s="107"/>
      <c r="E58" s="107"/>
      <c r="F58" s="107"/>
      <c r="G58" s="107"/>
      <c r="H58" s="107"/>
      <c r="I58" s="107"/>
      <c r="J58" s="107"/>
      <c r="K58" s="107"/>
      <c r="L58" s="107"/>
      <c r="M58" s="107"/>
      <c r="N58" s="107"/>
      <c r="O58" s="107"/>
      <c r="P58" s="107"/>
      <c r="Q58" s="107"/>
      <c r="R58" s="107"/>
      <c r="S58" s="107"/>
      <c r="T58" s="107"/>
      <c r="U58" s="107"/>
      <c r="V58" s="108"/>
      <c r="W58" s="107"/>
    </row>
    <row r="59" spans="1:23" ht="15.6" thickBot="1">
      <c r="A59" s="109"/>
      <c r="B59" s="107"/>
      <c r="C59" s="107"/>
      <c r="D59" s="107"/>
      <c r="E59" s="107"/>
      <c r="F59" s="107"/>
      <c r="G59" s="107"/>
      <c r="H59" s="107"/>
      <c r="I59" s="107"/>
      <c r="J59" s="107"/>
      <c r="K59" s="107"/>
      <c r="L59" s="107"/>
      <c r="M59" s="107"/>
      <c r="N59" s="107"/>
      <c r="O59" s="107"/>
      <c r="P59" s="107"/>
      <c r="Q59" s="107"/>
      <c r="R59" s="107"/>
      <c r="S59" s="107"/>
      <c r="T59" s="107"/>
      <c r="U59" s="107"/>
      <c r="V59" s="108"/>
      <c r="W59" s="107"/>
    </row>
    <row r="60" spans="1:23" ht="15.6" thickBot="1">
      <c r="A60" s="109"/>
      <c r="B60" s="107"/>
      <c r="C60" s="107"/>
      <c r="D60" s="107"/>
      <c r="E60" s="107"/>
      <c r="F60" s="107"/>
      <c r="G60" s="107"/>
      <c r="H60" s="107"/>
      <c r="I60" s="107"/>
      <c r="J60" s="107"/>
      <c r="K60" s="107"/>
      <c r="L60" s="107"/>
      <c r="M60" s="107"/>
      <c r="N60" s="107"/>
      <c r="O60" s="107"/>
      <c r="P60" s="107"/>
      <c r="Q60" s="107"/>
      <c r="R60" s="107"/>
      <c r="S60" s="107"/>
      <c r="T60" s="107"/>
      <c r="U60" s="107"/>
      <c r="V60" s="108"/>
      <c r="W60" s="107"/>
    </row>
    <row r="61" spans="1:23" ht="15.6" thickBot="1">
      <c r="A61" s="109"/>
      <c r="B61" s="107"/>
      <c r="C61" s="107"/>
      <c r="D61" s="107"/>
      <c r="E61" s="107"/>
      <c r="F61" s="107"/>
      <c r="G61" s="107"/>
      <c r="H61" s="107"/>
      <c r="I61" s="107"/>
      <c r="J61" s="107"/>
      <c r="K61" s="107"/>
      <c r="L61" s="107"/>
      <c r="M61" s="107"/>
      <c r="N61" s="107"/>
      <c r="O61" s="107"/>
      <c r="P61" s="107"/>
      <c r="Q61" s="107"/>
      <c r="R61" s="107"/>
      <c r="S61" s="107"/>
      <c r="T61" s="107"/>
      <c r="U61" s="107"/>
      <c r="V61" s="108"/>
      <c r="W61" s="107"/>
    </row>
    <row r="62" spans="1:23" ht="15.6" thickBot="1">
      <c r="A62" s="109"/>
      <c r="B62" s="107"/>
      <c r="C62" s="107"/>
      <c r="D62" s="107"/>
      <c r="E62" s="107"/>
      <c r="F62" s="107"/>
      <c r="G62" s="107"/>
      <c r="H62" s="107"/>
      <c r="I62" s="107"/>
      <c r="J62" s="107"/>
      <c r="K62" s="107"/>
      <c r="L62" s="107"/>
      <c r="M62" s="107"/>
      <c r="N62" s="107"/>
      <c r="O62" s="107"/>
      <c r="P62" s="107"/>
      <c r="Q62" s="107"/>
      <c r="R62" s="107"/>
      <c r="S62" s="107"/>
      <c r="T62" s="107"/>
      <c r="U62" s="107"/>
      <c r="V62" s="108"/>
      <c r="W62" s="107"/>
    </row>
    <row r="63" spans="1:23" ht="15.6" thickBot="1">
      <c r="A63" s="109"/>
      <c r="B63" s="107"/>
      <c r="C63" s="107"/>
      <c r="D63" s="107"/>
      <c r="E63" s="107"/>
      <c r="F63" s="107"/>
      <c r="G63" s="107"/>
      <c r="H63" s="107"/>
      <c r="I63" s="107"/>
      <c r="J63" s="107"/>
      <c r="K63" s="107"/>
      <c r="L63" s="107"/>
      <c r="M63" s="107"/>
      <c r="N63" s="107"/>
      <c r="O63" s="107"/>
      <c r="P63" s="107"/>
      <c r="Q63" s="107"/>
      <c r="R63" s="107"/>
      <c r="S63" s="107"/>
      <c r="T63" s="107"/>
      <c r="U63" s="107"/>
      <c r="V63" s="108"/>
      <c r="W63" s="107"/>
    </row>
    <row r="64" spans="1:23" ht="15.6" thickBot="1">
      <c r="A64" s="109"/>
      <c r="B64" s="107"/>
      <c r="C64" s="107"/>
      <c r="D64" s="107"/>
      <c r="E64" s="107"/>
      <c r="F64" s="107"/>
      <c r="G64" s="107"/>
      <c r="H64" s="107"/>
      <c r="I64" s="107"/>
      <c r="J64" s="107"/>
      <c r="K64" s="107"/>
      <c r="L64" s="107"/>
      <c r="M64" s="107"/>
      <c r="N64" s="107"/>
      <c r="O64" s="107"/>
      <c r="P64" s="107"/>
      <c r="Q64" s="107"/>
      <c r="R64" s="107"/>
      <c r="S64" s="107"/>
      <c r="T64" s="107"/>
      <c r="U64" s="107"/>
      <c r="V64" s="108"/>
      <c r="W64" s="107"/>
    </row>
    <row r="65" spans="1:23" ht="15.6" thickBot="1">
      <c r="A65" s="109"/>
      <c r="B65" s="107"/>
      <c r="C65" s="107"/>
      <c r="D65" s="107"/>
      <c r="E65" s="107"/>
      <c r="F65" s="107"/>
      <c r="G65" s="107"/>
      <c r="H65" s="107"/>
      <c r="I65" s="107"/>
      <c r="J65" s="107"/>
      <c r="K65" s="107"/>
      <c r="L65" s="107"/>
      <c r="M65" s="107"/>
      <c r="N65" s="107"/>
      <c r="O65" s="107"/>
      <c r="P65" s="107"/>
      <c r="Q65" s="107"/>
      <c r="R65" s="107"/>
      <c r="S65" s="107"/>
      <c r="T65" s="107"/>
      <c r="U65" s="107"/>
      <c r="V65" s="108"/>
      <c r="W65" s="107"/>
    </row>
    <row r="66" spans="1:23" ht="15.6" thickBot="1">
      <c r="A66" s="109"/>
      <c r="B66" s="107"/>
      <c r="C66" s="107"/>
      <c r="D66" s="107"/>
      <c r="E66" s="107"/>
      <c r="F66" s="107"/>
      <c r="G66" s="107"/>
      <c r="H66" s="107"/>
      <c r="I66" s="107"/>
      <c r="J66" s="107"/>
      <c r="K66" s="107"/>
      <c r="L66" s="107"/>
      <c r="M66" s="107"/>
      <c r="N66" s="107"/>
      <c r="O66" s="107"/>
      <c r="P66" s="107"/>
      <c r="Q66" s="107"/>
      <c r="R66" s="107"/>
      <c r="S66" s="107"/>
      <c r="T66" s="107"/>
      <c r="U66" s="107"/>
      <c r="V66" s="108"/>
      <c r="W66" s="107"/>
    </row>
    <row r="67" spans="1:23" ht="15.6" thickBot="1">
      <c r="A67" s="109"/>
      <c r="B67" s="107"/>
      <c r="C67" s="107"/>
      <c r="D67" s="107"/>
      <c r="E67" s="107"/>
      <c r="F67" s="107"/>
      <c r="G67" s="107"/>
      <c r="H67" s="107"/>
      <c r="I67" s="107"/>
      <c r="J67" s="107"/>
      <c r="K67" s="107"/>
      <c r="L67" s="107"/>
      <c r="M67" s="107"/>
      <c r="N67" s="107"/>
      <c r="O67" s="107"/>
      <c r="P67" s="107"/>
      <c r="Q67" s="107"/>
      <c r="R67" s="107"/>
      <c r="S67" s="107"/>
      <c r="T67" s="107"/>
      <c r="U67" s="107"/>
      <c r="V67" s="108"/>
      <c r="W67" s="107"/>
    </row>
    <row r="68" spans="1:23" ht="15.6" thickBot="1">
      <c r="A68" s="109"/>
      <c r="B68" s="107"/>
      <c r="C68" s="107"/>
      <c r="D68" s="107"/>
      <c r="E68" s="107"/>
      <c r="F68" s="107"/>
      <c r="G68" s="107"/>
      <c r="H68" s="107"/>
      <c r="I68" s="107"/>
      <c r="J68" s="107"/>
      <c r="K68" s="107"/>
      <c r="L68" s="107"/>
      <c r="M68" s="107"/>
      <c r="N68" s="107"/>
      <c r="O68" s="107"/>
      <c r="P68" s="107"/>
      <c r="Q68" s="107"/>
      <c r="R68" s="107"/>
      <c r="S68" s="107"/>
      <c r="T68" s="107"/>
      <c r="U68" s="107"/>
      <c r="V68" s="108"/>
      <c r="W68" s="107"/>
    </row>
    <row r="69" spans="1:23" ht="15.6" thickBot="1">
      <c r="A69" s="109"/>
      <c r="B69" s="107"/>
      <c r="C69" s="107"/>
      <c r="D69" s="107"/>
      <c r="E69" s="107"/>
      <c r="F69" s="107"/>
      <c r="G69" s="107"/>
      <c r="H69" s="107"/>
      <c r="I69" s="107"/>
      <c r="J69" s="107"/>
      <c r="K69" s="107"/>
      <c r="L69" s="107"/>
      <c r="M69" s="107"/>
      <c r="N69" s="107"/>
      <c r="O69" s="107"/>
      <c r="P69" s="107"/>
      <c r="Q69" s="107"/>
      <c r="R69" s="107"/>
      <c r="S69" s="107"/>
      <c r="T69" s="107"/>
      <c r="U69" s="107"/>
      <c r="V69" s="108"/>
      <c r="W69" s="107"/>
    </row>
    <row r="70" spans="1:23" ht="15.6" thickBot="1">
      <c r="A70" s="109"/>
      <c r="B70" s="107"/>
      <c r="C70" s="107"/>
      <c r="D70" s="107"/>
      <c r="E70" s="107"/>
      <c r="F70" s="107"/>
      <c r="G70" s="107"/>
      <c r="H70" s="107"/>
      <c r="I70" s="107"/>
      <c r="J70" s="107"/>
      <c r="K70" s="107"/>
      <c r="L70" s="107"/>
      <c r="M70" s="107"/>
      <c r="N70" s="107"/>
      <c r="O70" s="107"/>
      <c r="P70" s="107"/>
      <c r="Q70" s="107"/>
      <c r="R70" s="107"/>
      <c r="S70" s="107"/>
      <c r="T70" s="107"/>
      <c r="U70" s="107"/>
      <c r="V70" s="108"/>
      <c r="W70" s="107"/>
    </row>
    <row r="71" spans="1:23" ht="15.6" thickBot="1">
      <c r="A71" s="109"/>
      <c r="B71" s="107"/>
      <c r="C71" s="107"/>
      <c r="D71" s="107"/>
      <c r="E71" s="107"/>
      <c r="F71" s="107"/>
      <c r="G71" s="107"/>
      <c r="H71" s="107"/>
      <c r="I71" s="107"/>
      <c r="J71" s="107"/>
      <c r="K71" s="107"/>
      <c r="L71" s="107"/>
      <c r="M71" s="107"/>
      <c r="N71" s="107"/>
      <c r="O71" s="107"/>
      <c r="P71" s="107"/>
      <c r="Q71" s="107"/>
      <c r="R71" s="107"/>
      <c r="S71" s="107"/>
      <c r="T71" s="107"/>
      <c r="U71" s="107"/>
      <c r="V71" s="108"/>
      <c r="W71" s="107"/>
    </row>
    <row r="72" spans="1:23" ht="15.6" thickBot="1">
      <c r="A72" s="109"/>
      <c r="B72" s="107"/>
      <c r="C72" s="107"/>
      <c r="D72" s="107"/>
      <c r="E72" s="107"/>
      <c r="F72" s="107"/>
      <c r="G72" s="107"/>
      <c r="H72" s="107"/>
      <c r="I72" s="107"/>
      <c r="J72" s="107"/>
      <c r="K72" s="107"/>
      <c r="L72" s="107"/>
      <c r="M72" s="107"/>
      <c r="N72" s="107"/>
      <c r="O72" s="107"/>
      <c r="P72" s="107"/>
      <c r="Q72" s="107"/>
      <c r="R72" s="107"/>
      <c r="S72" s="107"/>
      <c r="T72" s="107"/>
      <c r="U72" s="107"/>
      <c r="V72" s="108"/>
      <c r="W72" s="107"/>
    </row>
    <row r="73" spans="1:23" ht="15.6" thickBot="1">
      <c r="A73" s="109"/>
      <c r="B73" s="107"/>
      <c r="C73" s="107"/>
      <c r="D73" s="107"/>
      <c r="E73" s="107"/>
      <c r="F73" s="107"/>
      <c r="G73" s="107"/>
      <c r="H73" s="107"/>
      <c r="I73" s="107"/>
      <c r="J73" s="107"/>
      <c r="K73" s="107"/>
      <c r="L73" s="107"/>
      <c r="M73" s="107"/>
      <c r="N73" s="107"/>
      <c r="O73" s="107"/>
      <c r="P73" s="107"/>
      <c r="Q73" s="107"/>
      <c r="R73" s="107"/>
      <c r="S73" s="107"/>
      <c r="T73" s="107"/>
      <c r="U73" s="107"/>
      <c r="V73" s="108"/>
      <c r="W73" s="107"/>
    </row>
    <row r="74" spans="1:23" ht="15.6" thickBot="1">
      <c r="A74" s="109"/>
      <c r="B74" s="107"/>
      <c r="C74" s="107"/>
      <c r="D74" s="107"/>
      <c r="E74" s="107"/>
      <c r="F74" s="107"/>
      <c r="G74" s="107"/>
      <c r="H74" s="107"/>
      <c r="I74" s="107"/>
      <c r="J74" s="107"/>
      <c r="K74" s="107"/>
      <c r="L74" s="107"/>
      <c r="M74" s="107"/>
      <c r="N74" s="107"/>
      <c r="O74" s="107"/>
      <c r="P74" s="107"/>
      <c r="Q74" s="107"/>
      <c r="R74" s="107"/>
      <c r="S74" s="107"/>
      <c r="T74" s="107"/>
      <c r="U74" s="107"/>
      <c r="V74" s="108"/>
      <c r="W74" s="107"/>
    </row>
    <row r="75" spans="1:23" ht="15.6" thickBot="1">
      <c r="A75" s="109"/>
      <c r="B75" s="107"/>
      <c r="C75" s="107"/>
      <c r="D75" s="107"/>
      <c r="E75" s="107"/>
      <c r="F75" s="107"/>
      <c r="G75" s="107"/>
      <c r="H75" s="107"/>
      <c r="I75" s="107"/>
      <c r="J75" s="107"/>
      <c r="K75" s="107"/>
      <c r="L75" s="107"/>
      <c r="M75" s="107"/>
      <c r="N75" s="107"/>
      <c r="O75" s="107"/>
      <c r="P75" s="107"/>
      <c r="Q75" s="107"/>
      <c r="R75" s="107"/>
      <c r="S75" s="107"/>
      <c r="T75" s="107"/>
      <c r="U75" s="107"/>
      <c r="V75" s="108"/>
      <c r="W75" s="107"/>
    </row>
    <row r="76" spans="1:23" ht="15.6" thickBot="1">
      <c r="A76" s="109"/>
      <c r="B76" s="107"/>
      <c r="C76" s="107"/>
      <c r="D76" s="107"/>
      <c r="E76" s="107"/>
      <c r="F76" s="107"/>
      <c r="G76" s="107"/>
      <c r="H76" s="107"/>
      <c r="I76" s="107"/>
      <c r="J76" s="107"/>
      <c r="K76" s="107"/>
      <c r="L76" s="107"/>
      <c r="M76" s="107"/>
      <c r="N76" s="107"/>
      <c r="O76" s="107"/>
      <c r="P76" s="107"/>
      <c r="Q76" s="107"/>
      <c r="R76" s="107"/>
      <c r="S76" s="107"/>
      <c r="T76" s="107"/>
      <c r="U76" s="107"/>
      <c r="V76" s="108"/>
      <c r="W76" s="107"/>
    </row>
    <row r="77" spans="1:23" ht="15.6" thickBot="1">
      <c r="A77" s="109"/>
      <c r="B77" s="107"/>
      <c r="C77" s="107"/>
      <c r="D77" s="107"/>
      <c r="E77" s="107"/>
      <c r="F77" s="107"/>
      <c r="G77" s="107"/>
      <c r="H77" s="107"/>
      <c r="I77" s="107"/>
      <c r="J77" s="107"/>
      <c r="K77" s="107"/>
      <c r="L77" s="107"/>
      <c r="M77" s="107"/>
      <c r="N77" s="107"/>
      <c r="O77" s="107"/>
      <c r="P77" s="107"/>
      <c r="Q77" s="107"/>
      <c r="R77" s="107"/>
      <c r="S77" s="107"/>
      <c r="T77" s="107"/>
      <c r="U77" s="107"/>
      <c r="V77" s="108"/>
      <c r="W77" s="107"/>
    </row>
    <row r="78" spans="1:23" ht="15.6" thickBot="1">
      <c r="A78" s="109"/>
      <c r="B78" s="107"/>
      <c r="C78" s="107"/>
      <c r="D78" s="107"/>
      <c r="E78" s="107"/>
      <c r="F78" s="107"/>
      <c r="G78" s="107"/>
      <c r="H78" s="107"/>
      <c r="I78" s="107"/>
      <c r="J78" s="107"/>
      <c r="K78" s="107"/>
      <c r="L78" s="107"/>
      <c r="M78" s="107"/>
      <c r="N78" s="107"/>
      <c r="O78" s="107"/>
      <c r="P78" s="107"/>
      <c r="Q78" s="107"/>
      <c r="R78" s="107"/>
      <c r="S78" s="107"/>
      <c r="T78" s="107"/>
      <c r="U78" s="107"/>
      <c r="V78" s="108"/>
      <c r="W78" s="107"/>
    </row>
    <row r="79" spans="1:23" ht="15.6" thickBot="1">
      <c r="A79" s="109"/>
      <c r="B79" s="107"/>
      <c r="C79" s="107"/>
      <c r="D79" s="107"/>
      <c r="E79" s="107"/>
      <c r="F79" s="107"/>
      <c r="G79" s="107"/>
      <c r="H79" s="107"/>
      <c r="I79" s="107"/>
      <c r="J79" s="107"/>
      <c r="K79" s="107"/>
      <c r="L79" s="107"/>
      <c r="M79" s="107"/>
      <c r="N79" s="107"/>
      <c r="O79" s="107"/>
      <c r="P79" s="107"/>
      <c r="Q79" s="107"/>
      <c r="R79" s="107"/>
      <c r="S79" s="107"/>
      <c r="T79" s="107"/>
      <c r="U79" s="107"/>
      <c r="V79" s="108"/>
      <c r="W79" s="107"/>
    </row>
    <row r="80" spans="1:23" ht="15.6" thickBot="1">
      <c r="A80" s="109"/>
      <c r="B80" s="107"/>
      <c r="C80" s="107"/>
      <c r="D80" s="107"/>
      <c r="E80" s="107"/>
      <c r="F80" s="107"/>
      <c r="G80" s="107"/>
      <c r="H80" s="107"/>
      <c r="I80" s="107"/>
      <c r="J80" s="107"/>
      <c r="K80" s="107"/>
      <c r="L80" s="107"/>
      <c r="M80" s="107"/>
      <c r="N80" s="107"/>
      <c r="O80" s="107"/>
      <c r="P80" s="107"/>
      <c r="Q80" s="107"/>
      <c r="R80" s="107"/>
      <c r="S80" s="107"/>
      <c r="T80" s="107"/>
      <c r="U80" s="107"/>
      <c r="V80" s="108"/>
      <c r="W80" s="107"/>
    </row>
    <row r="81" spans="1:23" ht="15.6" thickBot="1">
      <c r="A81" s="109"/>
      <c r="B81" s="107"/>
      <c r="C81" s="107"/>
      <c r="D81" s="107"/>
      <c r="E81" s="107"/>
      <c r="F81" s="107"/>
      <c r="G81" s="107"/>
      <c r="H81" s="107"/>
      <c r="I81" s="107"/>
      <c r="J81" s="107"/>
      <c r="K81" s="107"/>
      <c r="L81" s="107"/>
      <c r="M81" s="107"/>
      <c r="N81" s="107"/>
      <c r="O81" s="107"/>
      <c r="P81" s="107"/>
      <c r="Q81" s="107"/>
      <c r="R81" s="107"/>
      <c r="S81" s="107"/>
      <c r="T81" s="107"/>
      <c r="U81" s="107"/>
      <c r="V81" s="108"/>
      <c r="W81" s="107"/>
    </row>
    <row r="82" spans="1:23" ht="15.6" thickBot="1">
      <c r="A82" s="109"/>
      <c r="B82" s="107"/>
      <c r="C82" s="107"/>
      <c r="D82" s="107"/>
      <c r="E82" s="107"/>
      <c r="F82" s="107"/>
      <c r="G82" s="107"/>
      <c r="H82" s="107"/>
      <c r="I82" s="107"/>
      <c r="J82" s="107"/>
      <c r="K82" s="107"/>
      <c r="L82" s="107"/>
      <c r="M82" s="107"/>
      <c r="N82" s="107"/>
      <c r="O82" s="107"/>
      <c r="P82" s="107"/>
      <c r="Q82" s="107"/>
      <c r="R82" s="107"/>
      <c r="S82" s="107"/>
      <c r="T82" s="107"/>
      <c r="U82" s="107"/>
      <c r="V82" s="108"/>
      <c r="W82" s="107"/>
    </row>
    <row r="83" spans="1:23" ht="15.6" thickBot="1">
      <c r="A83" s="109"/>
      <c r="B83" s="107"/>
      <c r="C83" s="107"/>
      <c r="D83" s="107"/>
      <c r="E83" s="107"/>
      <c r="F83" s="107"/>
      <c r="G83" s="107"/>
      <c r="H83" s="107"/>
      <c r="I83" s="107"/>
      <c r="J83" s="107"/>
      <c r="K83" s="107"/>
      <c r="L83" s="107"/>
      <c r="M83" s="107"/>
      <c r="N83" s="107"/>
      <c r="O83" s="107"/>
      <c r="P83" s="107"/>
      <c r="Q83" s="107"/>
      <c r="R83" s="107"/>
      <c r="S83" s="107"/>
      <c r="T83" s="107"/>
      <c r="U83" s="107"/>
      <c r="V83" s="108"/>
      <c r="W83" s="107"/>
    </row>
    <row r="84" spans="1:23" ht="15.6" thickBot="1">
      <c r="A84" s="109"/>
      <c r="B84" s="107"/>
      <c r="C84" s="107"/>
      <c r="D84" s="107"/>
      <c r="E84" s="107"/>
      <c r="F84" s="107"/>
      <c r="G84" s="107"/>
      <c r="H84" s="107"/>
      <c r="I84" s="107"/>
      <c r="J84" s="107"/>
      <c r="K84" s="107"/>
      <c r="L84" s="107"/>
      <c r="M84" s="107"/>
      <c r="N84" s="107"/>
      <c r="O84" s="107"/>
      <c r="P84" s="107"/>
      <c r="Q84" s="107"/>
      <c r="R84" s="107"/>
      <c r="S84" s="107"/>
      <c r="T84" s="107"/>
      <c r="U84" s="107"/>
      <c r="V84" s="108"/>
      <c r="W84" s="107"/>
    </row>
    <row r="85" spans="1:23" ht="15.6" thickBot="1">
      <c r="A85" s="109"/>
      <c r="B85" s="107"/>
      <c r="C85" s="107"/>
      <c r="D85" s="107"/>
      <c r="E85" s="107"/>
      <c r="F85" s="107"/>
      <c r="G85" s="107"/>
      <c r="H85" s="107"/>
      <c r="I85" s="107"/>
      <c r="J85" s="107"/>
      <c r="K85" s="107"/>
      <c r="L85" s="107"/>
      <c r="M85" s="107"/>
      <c r="N85" s="107"/>
      <c r="O85" s="107"/>
      <c r="P85" s="107"/>
      <c r="Q85" s="107"/>
      <c r="R85" s="107"/>
      <c r="S85" s="107"/>
      <c r="T85" s="107"/>
      <c r="U85" s="107"/>
      <c r="V85" s="108"/>
      <c r="W85" s="107"/>
    </row>
    <row r="86" spans="1:23" ht="15.6" thickBot="1">
      <c r="A86" s="109"/>
      <c r="B86" s="107"/>
      <c r="C86" s="107"/>
      <c r="D86" s="107"/>
      <c r="E86" s="107"/>
      <c r="F86" s="107"/>
      <c r="G86" s="107"/>
      <c r="H86" s="107"/>
      <c r="I86" s="107"/>
      <c r="J86" s="107"/>
      <c r="K86" s="107"/>
      <c r="L86" s="107"/>
      <c r="M86" s="107"/>
      <c r="N86" s="107"/>
      <c r="O86" s="107"/>
      <c r="P86" s="107"/>
      <c r="Q86" s="107"/>
      <c r="R86" s="107"/>
      <c r="S86" s="107"/>
      <c r="T86" s="107"/>
      <c r="U86" s="107"/>
      <c r="V86" s="108"/>
      <c r="W86" s="107"/>
    </row>
    <row r="87" spans="1:23" ht="15.6" thickBot="1">
      <c r="A87" s="109"/>
      <c r="B87" s="107"/>
      <c r="C87" s="107"/>
      <c r="D87" s="107"/>
      <c r="E87" s="107"/>
      <c r="F87" s="107"/>
      <c r="G87" s="107"/>
      <c r="H87" s="107"/>
      <c r="I87" s="107"/>
      <c r="J87" s="107"/>
      <c r="K87" s="107"/>
      <c r="L87" s="107"/>
      <c r="M87" s="107"/>
      <c r="N87" s="107"/>
      <c r="O87" s="107"/>
      <c r="P87" s="107"/>
      <c r="Q87" s="107"/>
      <c r="R87" s="107"/>
      <c r="S87" s="107"/>
      <c r="T87" s="107"/>
      <c r="U87" s="107"/>
      <c r="V87" s="108"/>
      <c r="W87" s="107"/>
    </row>
    <row r="88" spans="1:23" ht="15.6" thickBot="1">
      <c r="A88" s="109"/>
      <c r="B88" s="107"/>
      <c r="C88" s="107"/>
      <c r="D88" s="107"/>
      <c r="E88" s="107"/>
      <c r="F88" s="107"/>
      <c r="G88" s="107"/>
      <c r="H88" s="107"/>
      <c r="I88" s="107"/>
      <c r="J88" s="107"/>
      <c r="K88" s="107"/>
      <c r="L88" s="107"/>
      <c r="M88" s="107"/>
      <c r="N88" s="107"/>
      <c r="O88" s="107"/>
      <c r="P88" s="107"/>
      <c r="Q88" s="107"/>
      <c r="R88" s="107"/>
      <c r="S88" s="107"/>
      <c r="T88" s="107"/>
      <c r="U88" s="107"/>
      <c r="V88" s="108"/>
      <c r="W88" s="107"/>
    </row>
    <row r="89" spans="1:23" ht="15.6" thickBot="1">
      <c r="A89" s="109"/>
      <c r="B89" s="107"/>
      <c r="C89" s="107"/>
      <c r="D89" s="107"/>
      <c r="E89" s="107"/>
      <c r="F89" s="107"/>
      <c r="G89" s="107"/>
      <c r="H89" s="107"/>
      <c r="I89" s="107"/>
      <c r="J89" s="107"/>
      <c r="K89" s="107"/>
      <c r="L89" s="107"/>
      <c r="M89" s="107"/>
      <c r="N89" s="107"/>
      <c r="O89" s="107"/>
      <c r="P89" s="107"/>
      <c r="Q89" s="107"/>
      <c r="R89" s="107"/>
      <c r="S89" s="107"/>
      <c r="T89" s="107"/>
      <c r="U89" s="107"/>
      <c r="V89" s="108"/>
      <c r="W89" s="107"/>
    </row>
    <row r="90" spans="1:23" ht="15.6" thickBot="1">
      <c r="A90" s="109"/>
      <c r="B90" s="107"/>
      <c r="C90" s="107"/>
      <c r="D90" s="107"/>
      <c r="E90" s="107"/>
      <c r="F90" s="107"/>
      <c r="G90" s="107"/>
      <c r="H90" s="107"/>
      <c r="I90" s="107"/>
      <c r="J90" s="107"/>
      <c r="K90" s="107"/>
      <c r="L90" s="107"/>
      <c r="M90" s="107"/>
      <c r="N90" s="107"/>
      <c r="O90" s="107"/>
      <c r="P90" s="107"/>
      <c r="Q90" s="107"/>
      <c r="R90" s="107"/>
      <c r="S90" s="107"/>
      <c r="T90" s="107"/>
      <c r="U90" s="107"/>
      <c r="V90" s="108"/>
      <c r="W90" s="107"/>
    </row>
    <row r="91" spans="1:23" ht="15.6" thickBot="1">
      <c r="A91" s="109"/>
      <c r="B91" s="107"/>
      <c r="C91" s="107"/>
      <c r="D91" s="107"/>
      <c r="E91" s="107"/>
      <c r="F91" s="107"/>
      <c r="G91" s="107"/>
      <c r="H91" s="107"/>
      <c r="I91" s="107"/>
      <c r="J91" s="107"/>
      <c r="K91" s="107"/>
      <c r="L91" s="107"/>
      <c r="M91" s="107"/>
      <c r="N91" s="107"/>
      <c r="O91" s="107"/>
      <c r="P91" s="107"/>
      <c r="Q91" s="107"/>
      <c r="R91" s="107"/>
      <c r="S91" s="107"/>
      <c r="T91" s="107"/>
      <c r="U91" s="107"/>
      <c r="V91" s="108"/>
      <c r="W91" s="107"/>
    </row>
    <row r="92" spans="1:23" ht="15.6" thickBot="1">
      <c r="A92" s="109"/>
      <c r="B92" s="107"/>
      <c r="C92" s="107"/>
      <c r="D92" s="107"/>
      <c r="E92" s="107"/>
      <c r="F92" s="107"/>
      <c r="G92" s="107"/>
      <c r="H92" s="107"/>
      <c r="I92" s="107"/>
      <c r="J92" s="107"/>
      <c r="K92" s="107"/>
      <c r="L92" s="107"/>
      <c r="M92" s="107"/>
      <c r="N92" s="107"/>
      <c r="O92" s="107"/>
      <c r="P92" s="107"/>
      <c r="Q92" s="107"/>
      <c r="R92" s="107"/>
      <c r="S92" s="107"/>
      <c r="T92" s="107"/>
      <c r="U92" s="107"/>
      <c r="V92" s="108"/>
      <c r="W92" s="107"/>
    </row>
    <row r="93" spans="1:23" ht="15.6" thickBot="1">
      <c r="A93" s="109"/>
      <c r="B93" s="107"/>
      <c r="C93" s="107"/>
      <c r="D93" s="107"/>
      <c r="E93" s="107"/>
      <c r="F93" s="107"/>
      <c r="G93" s="107"/>
      <c r="H93" s="107"/>
      <c r="I93" s="107"/>
      <c r="J93" s="107"/>
      <c r="K93" s="107"/>
      <c r="L93" s="107"/>
      <c r="M93" s="107"/>
      <c r="N93" s="107"/>
      <c r="O93" s="107"/>
      <c r="P93" s="107"/>
      <c r="Q93" s="107"/>
      <c r="R93" s="107"/>
      <c r="S93" s="107"/>
      <c r="T93" s="107"/>
      <c r="U93" s="107"/>
      <c r="V93" s="108"/>
      <c r="W93" s="107"/>
    </row>
    <row r="94" spans="1:23" ht="15.6" thickBot="1">
      <c r="A94" s="109"/>
      <c r="B94" s="107"/>
      <c r="C94" s="107"/>
      <c r="D94" s="107"/>
      <c r="E94" s="107"/>
      <c r="F94" s="107"/>
      <c r="G94" s="107"/>
      <c r="H94" s="107"/>
      <c r="I94" s="107"/>
      <c r="J94" s="107"/>
      <c r="K94" s="107"/>
      <c r="L94" s="107"/>
      <c r="M94" s="107"/>
      <c r="N94" s="107"/>
      <c r="O94" s="107"/>
      <c r="P94" s="107"/>
      <c r="Q94" s="107"/>
      <c r="R94" s="107"/>
      <c r="S94" s="107"/>
      <c r="T94" s="107"/>
      <c r="U94" s="107"/>
      <c r="V94" s="108"/>
      <c r="W94" s="107"/>
    </row>
    <row r="95" spans="1:23" ht="15.6" thickBot="1">
      <c r="A95" s="109"/>
      <c r="B95" s="107"/>
      <c r="C95" s="107"/>
      <c r="D95" s="107"/>
      <c r="E95" s="107"/>
      <c r="F95" s="107"/>
      <c r="G95" s="107"/>
      <c r="H95" s="107"/>
      <c r="I95" s="107"/>
      <c r="J95" s="107"/>
      <c r="K95" s="107"/>
      <c r="L95" s="107"/>
      <c r="M95" s="107"/>
      <c r="N95" s="107"/>
      <c r="O95" s="107"/>
      <c r="P95" s="107"/>
      <c r="Q95" s="107"/>
      <c r="R95" s="107"/>
      <c r="S95" s="107"/>
      <c r="T95" s="107"/>
      <c r="U95" s="107"/>
      <c r="V95" s="108"/>
      <c r="W95" s="107"/>
    </row>
    <row r="96" spans="1:23" ht="15.6" thickBot="1">
      <c r="A96" s="109"/>
      <c r="B96" s="107"/>
      <c r="C96" s="107"/>
      <c r="D96" s="107"/>
      <c r="E96" s="107"/>
      <c r="F96" s="107"/>
      <c r="G96" s="107"/>
      <c r="H96" s="107"/>
      <c r="I96" s="107"/>
      <c r="J96" s="107"/>
      <c r="K96" s="107"/>
      <c r="L96" s="107"/>
      <c r="M96" s="107"/>
      <c r="N96" s="107"/>
      <c r="O96" s="107"/>
      <c r="P96" s="107"/>
      <c r="Q96" s="107"/>
      <c r="R96" s="107"/>
      <c r="S96" s="107"/>
      <c r="T96" s="107"/>
      <c r="U96" s="107"/>
      <c r="V96" s="108"/>
      <c r="W96" s="107"/>
    </row>
    <row r="97" spans="1:23" ht="15.6" thickBot="1">
      <c r="A97" s="109"/>
      <c r="B97" s="107"/>
      <c r="C97" s="107"/>
      <c r="D97" s="107"/>
      <c r="E97" s="107"/>
      <c r="F97" s="107"/>
      <c r="G97" s="107"/>
      <c r="H97" s="107"/>
      <c r="I97" s="107"/>
      <c r="J97" s="107"/>
      <c r="K97" s="107"/>
      <c r="L97" s="107"/>
      <c r="M97" s="107"/>
      <c r="N97" s="107"/>
      <c r="O97" s="107"/>
      <c r="P97" s="107"/>
      <c r="Q97" s="107"/>
      <c r="R97" s="107"/>
      <c r="S97" s="107"/>
      <c r="T97" s="107"/>
      <c r="U97" s="107"/>
      <c r="V97" s="108"/>
      <c r="W97" s="107"/>
    </row>
    <row r="98" spans="1:23" ht="15.6" thickBot="1">
      <c r="A98" s="109"/>
      <c r="B98" s="107"/>
      <c r="C98" s="107"/>
      <c r="D98" s="107"/>
      <c r="E98" s="107"/>
      <c r="F98" s="107"/>
      <c r="G98" s="107"/>
      <c r="H98" s="107"/>
      <c r="I98" s="107"/>
      <c r="J98" s="107"/>
      <c r="K98" s="107"/>
      <c r="L98" s="107"/>
      <c r="M98" s="107"/>
      <c r="N98" s="107"/>
      <c r="O98" s="107"/>
      <c r="P98" s="107"/>
      <c r="Q98" s="107"/>
      <c r="R98" s="107"/>
      <c r="S98" s="107"/>
      <c r="T98" s="107"/>
      <c r="U98" s="107"/>
      <c r="V98" s="108"/>
      <c r="W98" s="107"/>
    </row>
    <row r="99" spans="1:23" ht="15.6" thickBot="1">
      <c r="A99" s="109"/>
      <c r="B99" s="107"/>
      <c r="C99" s="107"/>
      <c r="D99" s="107"/>
      <c r="E99" s="107"/>
      <c r="F99" s="107"/>
      <c r="G99" s="107"/>
      <c r="H99" s="107"/>
      <c r="I99" s="107"/>
      <c r="J99" s="107"/>
      <c r="K99" s="107"/>
      <c r="L99" s="107"/>
      <c r="M99" s="107"/>
      <c r="N99" s="107"/>
      <c r="O99" s="107"/>
      <c r="P99" s="107"/>
      <c r="Q99" s="107"/>
      <c r="R99" s="107"/>
      <c r="S99" s="107"/>
      <c r="T99" s="107"/>
      <c r="U99" s="107"/>
      <c r="V99" s="108"/>
      <c r="W99" s="107"/>
    </row>
    <row r="100" spans="1:23" ht="15.6" thickBot="1">
      <c r="A100" s="109"/>
      <c r="B100" s="107"/>
      <c r="C100" s="107"/>
      <c r="D100" s="107"/>
      <c r="E100" s="107"/>
      <c r="F100" s="107"/>
      <c r="G100" s="107"/>
      <c r="H100" s="107"/>
      <c r="I100" s="107"/>
      <c r="J100" s="107"/>
      <c r="K100" s="107"/>
      <c r="L100" s="107"/>
      <c r="M100" s="107"/>
      <c r="N100" s="107"/>
      <c r="O100" s="107"/>
      <c r="P100" s="107"/>
      <c r="Q100" s="107"/>
      <c r="R100" s="107"/>
      <c r="S100" s="107"/>
      <c r="T100" s="107"/>
      <c r="U100" s="107"/>
      <c r="V100" s="108"/>
      <c r="W100" s="107"/>
    </row>
    <row r="101" spans="1:23" ht="15.6" thickBot="1">
      <c r="A101" s="109"/>
      <c r="B101" s="107"/>
      <c r="C101" s="107"/>
      <c r="D101" s="107"/>
      <c r="E101" s="107"/>
      <c r="F101" s="107"/>
      <c r="G101" s="107"/>
      <c r="H101" s="107"/>
      <c r="I101" s="107"/>
      <c r="J101" s="107"/>
      <c r="K101" s="107"/>
      <c r="L101" s="107"/>
      <c r="M101" s="107"/>
      <c r="N101" s="107"/>
      <c r="O101" s="107"/>
      <c r="P101" s="107"/>
      <c r="Q101" s="107"/>
      <c r="R101" s="107"/>
      <c r="S101" s="107"/>
      <c r="T101" s="107"/>
      <c r="U101" s="107"/>
      <c r="V101" s="108"/>
      <c r="W101" s="107"/>
    </row>
    <row r="102" spans="1:23" ht="15.6" thickBot="1">
      <c r="A102" s="109"/>
      <c r="B102" s="107"/>
      <c r="C102" s="107"/>
      <c r="D102" s="107"/>
      <c r="E102" s="107"/>
      <c r="F102" s="107"/>
      <c r="G102" s="107"/>
      <c r="H102" s="107"/>
      <c r="I102" s="107"/>
      <c r="J102" s="107"/>
      <c r="K102" s="107"/>
      <c r="L102" s="107"/>
      <c r="M102" s="107"/>
      <c r="N102" s="107"/>
      <c r="O102" s="107"/>
      <c r="P102" s="107"/>
      <c r="Q102" s="107"/>
      <c r="R102" s="107"/>
      <c r="S102" s="107"/>
      <c r="T102" s="107"/>
      <c r="U102" s="107"/>
      <c r="V102" s="108"/>
      <c r="W102" s="107"/>
    </row>
    <row r="103" spans="1:23" ht="15.6" thickBot="1">
      <c r="A103" s="109"/>
      <c r="B103" s="107"/>
      <c r="C103" s="107"/>
      <c r="D103" s="107"/>
      <c r="E103" s="107"/>
      <c r="F103" s="107"/>
      <c r="G103" s="107"/>
      <c r="H103" s="107"/>
      <c r="I103" s="107"/>
      <c r="J103" s="107"/>
      <c r="K103" s="107"/>
      <c r="L103" s="107"/>
      <c r="M103" s="107"/>
      <c r="N103" s="107"/>
      <c r="O103" s="107"/>
      <c r="P103" s="107"/>
      <c r="Q103" s="107"/>
      <c r="R103" s="107"/>
      <c r="S103" s="107"/>
      <c r="T103" s="107"/>
      <c r="U103" s="107"/>
      <c r="V103" s="108"/>
      <c r="W103" s="107"/>
    </row>
    <row r="104" spans="1:23" ht="15.6" thickBot="1">
      <c r="A104" s="109"/>
      <c r="B104" s="107"/>
      <c r="C104" s="107"/>
      <c r="D104" s="107"/>
      <c r="E104" s="107"/>
      <c r="F104" s="107"/>
      <c r="G104" s="107"/>
      <c r="H104" s="107"/>
      <c r="I104" s="107"/>
      <c r="J104" s="107"/>
      <c r="K104" s="107"/>
      <c r="L104" s="107"/>
      <c r="M104" s="107"/>
      <c r="N104" s="107"/>
      <c r="O104" s="107"/>
      <c r="P104" s="107"/>
      <c r="Q104" s="107"/>
      <c r="R104" s="107"/>
      <c r="S104" s="107"/>
      <c r="T104" s="107"/>
      <c r="U104" s="107"/>
      <c r="V104" s="108"/>
      <c r="W104" s="107"/>
    </row>
    <row r="105" spans="1:23" ht="15.6" thickBot="1">
      <c r="A105" s="109"/>
      <c r="B105" s="107"/>
      <c r="C105" s="107"/>
      <c r="D105" s="107"/>
      <c r="E105" s="107"/>
      <c r="F105" s="107"/>
      <c r="G105" s="107"/>
      <c r="H105" s="107"/>
      <c r="I105" s="107"/>
      <c r="J105" s="107"/>
      <c r="K105" s="107"/>
      <c r="L105" s="107"/>
      <c r="M105" s="107"/>
      <c r="N105" s="107"/>
      <c r="O105" s="107"/>
      <c r="P105" s="107"/>
      <c r="Q105" s="107"/>
      <c r="R105" s="107"/>
      <c r="S105" s="107"/>
      <c r="T105" s="107"/>
      <c r="U105" s="107"/>
      <c r="V105" s="108"/>
      <c r="W105" s="107"/>
    </row>
    <row r="106" spans="1:23" ht="15.6" thickBot="1">
      <c r="A106" s="109"/>
      <c r="B106" s="107"/>
      <c r="C106" s="107"/>
      <c r="D106" s="107"/>
      <c r="E106" s="107"/>
      <c r="F106" s="107"/>
      <c r="G106" s="107"/>
      <c r="H106" s="107"/>
      <c r="I106" s="107"/>
      <c r="J106" s="107"/>
      <c r="K106" s="107"/>
      <c r="L106" s="107"/>
      <c r="M106" s="107"/>
      <c r="N106" s="107"/>
      <c r="O106" s="107"/>
      <c r="P106" s="107"/>
      <c r="Q106" s="107"/>
      <c r="R106" s="107"/>
      <c r="S106" s="107"/>
      <c r="T106" s="107"/>
      <c r="U106" s="107"/>
      <c r="V106" s="108"/>
      <c r="W106" s="107"/>
    </row>
    <row r="107" spans="1:23" ht="15.6" thickBot="1">
      <c r="A107" s="109"/>
      <c r="B107" s="107"/>
      <c r="C107" s="107"/>
      <c r="D107" s="107"/>
      <c r="E107" s="107"/>
      <c r="F107" s="107"/>
      <c r="G107" s="107"/>
      <c r="H107" s="107"/>
      <c r="I107" s="107"/>
      <c r="J107" s="107"/>
      <c r="K107" s="107"/>
      <c r="L107" s="107"/>
      <c r="M107" s="107"/>
      <c r="N107" s="107"/>
      <c r="O107" s="107"/>
      <c r="P107" s="107"/>
      <c r="Q107" s="107"/>
      <c r="R107" s="107"/>
      <c r="S107" s="107"/>
      <c r="T107" s="107"/>
      <c r="U107" s="107"/>
      <c r="V107" s="108"/>
      <c r="W107" s="107"/>
    </row>
    <row r="108" spans="1:23" ht="15.6" thickBot="1">
      <c r="A108" s="109"/>
      <c r="B108" s="107"/>
      <c r="C108" s="107"/>
      <c r="D108" s="107"/>
      <c r="E108" s="107"/>
      <c r="F108" s="107"/>
      <c r="G108" s="107"/>
      <c r="H108" s="107"/>
      <c r="I108" s="107"/>
      <c r="J108" s="107"/>
      <c r="K108" s="107"/>
      <c r="L108" s="107"/>
      <c r="M108" s="107"/>
      <c r="N108" s="107"/>
      <c r="O108" s="107"/>
      <c r="P108" s="107"/>
      <c r="Q108" s="107"/>
      <c r="R108" s="107"/>
      <c r="S108" s="107"/>
      <c r="T108" s="107"/>
      <c r="U108" s="107"/>
      <c r="V108" s="108"/>
      <c r="W108" s="107"/>
    </row>
    <row r="109" spans="1:23" ht="15.6" thickBot="1">
      <c r="A109" s="109"/>
      <c r="B109" s="107"/>
      <c r="C109" s="107"/>
      <c r="D109" s="107"/>
      <c r="E109" s="107"/>
      <c r="F109" s="107"/>
      <c r="G109" s="107"/>
      <c r="H109" s="107"/>
      <c r="I109" s="107"/>
      <c r="J109" s="107"/>
      <c r="K109" s="107"/>
      <c r="L109" s="107"/>
      <c r="M109" s="107"/>
      <c r="N109" s="107"/>
      <c r="O109" s="107"/>
      <c r="P109" s="107"/>
      <c r="Q109" s="107"/>
      <c r="R109" s="107"/>
      <c r="S109" s="107"/>
      <c r="T109" s="107"/>
      <c r="U109" s="107"/>
      <c r="V109" s="108"/>
      <c r="W109" s="107"/>
    </row>
    <row r="110" spans="1:23" ht="15.6" thickBot="1">
      <c r="A110" s="109"/>
      <c r="B110" s="107"/>
      <c r="C110" s="107"/>
      <c r="D110" s="107"/>
      <c r="E110" s="107"/>
      <c r="F110" s="107"/>
      <c r="G110" s="107"/>
      <c r="H110" s="107"/>
      <c r="I110" s="107"/>
      <c r="J110" s="107"/>
      <c r="K110" s="107"/>
      <c r="L110" s="107"/>
      <c r="M110" s="107"/>
      <c r="N110" s="107"/>
      <c r="O110" s="107"/>
      <c r="P110" s="107"/>
      <c r="Q110" s="107"/>
      <c r="R110" s="107"/>
      <c r="S110" s="107"/>
      <c r="T110" s="107"/>
      <c r="U110" s="107"/>
      <c r="V110" s="108"/>
      <c r="W110" s="107"/>
    </row>
    <row r="111" spans="1:23" ht="15.6" thickBot="1">
      <c r="A111" s="109"/>
      <c r="B111" s="107"/>
      <c r="C111" s="107"/>
      <c r="D111" s="107"/>
      <c r="E111" s="107"/>
      <c r="F111" s="107"/>
      <c r="G111" s="107"/>
      <c r="H111" s="107"/>
      <c r="I111" s="107"/>
      <c r="J111" s="107"/>
      <c r="K111" s="107"/>
      <c r="L111" s="107"/>
      <c r="M111" s="107"/>
      <c r="N111" s="107"/>
      <c r="O111" s="107"/>
      <c r="P111" s="107"/>
      <c r="Q111" s="107"/>
      <c r="R111" s="107"/>
      <c r="S111" s="107"/>
      <c r="T111" s="107"/>
      <c r="U111" s="107"/>
      <c r="V111" s="108"/>
      <c r="W111" s="107"/>
    </row>
    <row r="112" spans="1:23" ht="15.6" thickBot="1">
      <c r="A112" s="109"/>
      <c r="B112" s="107"/>
      <c r="C112" s="107"/>
      <c r="D112" s="107"/>
      <c r="E112" s="107"/>
      <c r="F112" s="107"/>
      <c r="G112" s="107"/>
      <c r="H112" s="107"/>
      <c r="I112" s="107"/>
      <c r="J112" s="107"/>
      <c r="K112" s="107"/>
      <c r="L112" s="107"/>
      <c r="M112" s="107"/>
      <c r="N112" s="107"/>
      <c r="O112" s="107"/>
      <c r="P112" s="107"/>
      <c r="Q112" s="107"/>
      <c r="R112" s="107"/>
      <c r="S112" s="107"/>
      <c r="T112" s="107"/>
      <c r="U112" s="107"/>
      <c r="V112" s="108"/>
      <c r="W112" s="107"/>
    </row>
    <row r="113" spans="1:23" ht="15.6" thickBot="1">
      <c r="A113" s="109"/>
      <c r="B113" s="107"/>
      <c r="C113" s="107"/>
      <c r="D113" s="107"/>
      <c r="E113" s="107"/>
      <c r="F113" s="107"/>
      <c r="G113" s="107"/>
      <c r="H113" s="107"/>
      <c r="I113" s="107"/>
      <c r="J113" s="107"/>
      <c r="K113" s="107"/>
      <c r="L113" s="107"/>
      <c r="M113" s="107"/>
      <c r="N113" s="107"/>
      <c r="O113" s="107"/>
      <c r="P113" s="107"/>
      <c r="Q113" s="107"/>
      <c r="R113" s="107"/>
      <c r="S113" s="107"/>
      <c r="T113" s="107"/>
      <c r="U113" s="107"/>
      <c r="V113" s="108"/>
      <c r="W113" s="107"/>
    </row>
    <row r="114" spans="1:23" ht="15.6" thickBot="1">
      <c r="A114" s="109"/>
      <c r="B114" s="107"/>
      <c r="C114" s="107"/>
      <c r="D114" s="107"/>
      <c r="E114" s="107"/>
      <c r="F114" s="107"/>
      <c r="G114" s="107"/>
      <c r="H114" s="107"/>
      <c r="I114" s="107"/>
      <c r="J114" s="107"/>
      <c r="K114" s="107"/>
      <c r="L114" s="107"/>
      <c r="M114" s="107"/>
      <c r="N114" s="107"/>
      <c r="O114" s="107"/>
      <c r="P114" s="107"/>
      <c r="Q114" s="107"/>
      <c r="R114" s="107"/>
      <c r="S114" s="107"/>
      <c r="T114" s="107"/>
      <c r="U114" s="107"/>
      <c r="V114" s="108"/>
      <c r="W114" s="107"/>
    </row>
    <row r="115" spans="1:23" ht="15.6" thickBot="1">
      <c r="A115" s="109"/>
      <c r="B115" s="107"/>
      <c r="C115" s="107"/>
      <c r="D115" s="107"/>
      <c r="E115" s="107"/>
      <c r="F115" s="107"/>
      <c r="G115" s="107"/>
      <c r="H115" s="107"/>
      <c r="I115" s="107"/>
      <c r="J115" s="107"/>
      <c r="K115" s="107"/>
      <c r="L115" s="107"/>
      <c r="M115" s="107"/>
      <c r="N115" s="107"/>
      <c r="O115" s="107"/>
      <c r="P115" s="107"/>
      <c r="Q115" s="107"/>
      <c r="R115" s="107"/>
      <c r="S115" s="107"/>
      <c r="T115" s="107"/>
      <c r="U115" s="107"/>
      <c r="V115" s="108"/>
      <c r="W115" s="107"/>
    </row>
    <row r="116" spans="1:23" ht="15.6" thickBot="1">
      <c r="A116" s="109"/>
      <c r="B116" s="107"/>
      <c r="C116" s="107"/>
      <c r="D116" s="107"/>
      <c r="E116" s="107"/>
      <c r="F116" s="107"/>
      <c r="G116" s="107"/>
      <c r="H116" s="107"/>
      <c r="I116" s="107"/>
      <c r="J116" s="107"/>
      <c r="K116" s="107"/>
      <c r="L116" s="107"/>
      <c r="M116" s="107"/>
      <c r="N116" s="107"/>
      <c r="O116" s="107"/>
      <c r="P116" s="107"/>
      <c r="Q116" s="107"/>
      <c r="R116" s="107"/>
      <c r="S116" s="107"/>
      <c r="T116" s="107"/>
      <c r="U116" s="107"/>
      <c r="V116" s="108"/>
      <c r="W116" s="107"/>
    </row>
    <row r="117" spans="1:23" ht="15.6" thickBot="1">
      <c r="A117" s="109"/>
      <c r="B117" s="107"/>
      <c r="C117" s="107"/>
      <c r="D117" s="107"/>
      <c r="E117" s="107"/>
      <c r="F117" s="107"/>
      <c r="G117" s="107"/>
      <c r="H117" s="107"/>
      <c r="I117" s="107"/>
      <c r="J117" s="107"/>
      <c r="K117" s="107"/>
      <c r="L117" s="107"/>
      <c r="M117" s="107"/>
      <c r="N117" s="107"/>
      <c r="O117" s="107"/>
      <c r="P117" s="107"/>
      <c r="Q117" s="107"/>
      <c r="R117" s="107"/>
      <c r="S117" s="107"/>
      <c r="T117" s="107"/>
      <c r="U117" s="107"/>
      <c r="V117" s="108"/>
      <c r="W117" s="107"/>
    </row>
    <row r="118" spans="1:23" ht="15.6" thickBot="1">
      <c r="A118" s="109"/>
      <c r="B118" s="107"/>
      <c r="C118" s="107"/>
      <c r="D118" s="107"/>
      <c r="E118" s="107"/>
      <c r="F118" s="107"/>
      <c r="G118" s="107"/>
      <c r="H118" s="107"/>
      <c r="I118" s="107"/>
      <c r="J118" s="107"/>
      <c r="K118" s="107"/>
      <c r="L118" s="107"/>
      <c r="M118" s="107"/>
      <c r="N118" s="107"/>
      <c r="O118" s="107"/>
      <c r="P118" s="107"/>
      <c r="Q118" s="107"/>
      <c r="R118" s="107"/>
      <c r="S118" s="107"/>
      <c r="T118" s="107"/>
      <c r="U118" s="107"/>
      <c r="V118" s="108"/>
      <c r="W118" s="107"/>
    </row>
    <row r="119" spans="1:23" ht="15.6" thickBot="1">
      <c r="A119" s="109"/>
      <c r="B119" s="107"/>
      <c r="C119" s="107"/>
      <c r="D119" s="107"/>
      <c r="E119" s="107"/>
      <c r="F119" s="107"/>
      <c r="G119" s="107"/>
      <c r="H119" s="107"/>
      <c r="I119" s="107"/>
      <c r="J119" s="107"/>
      <c r="K119" s="107"/>
      <c r="L119" s="107"/>
      <c r="M119" s="107"/>
      <c r="N119" s="107"/>
      <c r="O119" s="107"/>
      <c r="P119" s="107"/>
      <c r="Q119" s="107"/>
      <c r="R119" s="107"/>
      <c r="S119" s="107"/>
      <c r="T119" s="107"/>
      <c r="U119" s="107"/>
      <c r="V119" s="108"/>
      <c r="W119" s="107"/>
    </row>
    <row r="120" spans="1:23" ht="15.6" thickBot="1">
      <c r="A120" s="99"/>
      <c r="B120" s="98"/>
      <c r="C120" s="98"/>
      <c r="D120" s="98"/>
      <c r="E120" s="98"/>
      <c r="F120" s="98"/>
      <c r="G120" s="98"/>
      <c r="H120" s="98"/>
      <c r="I120" s="98"/>
      <c r="J120" s="98"/>
      <c r="K120" s="98"/>
      <c r="L120" s="98"/>
      <c r="M120" s="98"/>
      <c r="N120" s="98"/>
      <c r="O120" s="98"/>
      <c r="P120" s="98"/>
      <c r="Q120" s="98"/>
      <c r="R120" s="98"/>
      <c r="S120" s="98"/>
      <c r="T120" s="98"/>
      <c r="U120" s="110"/>
      <c r="V120" s="111"/>
      <c r="W120" s="112"/>
    </row>
    <row r="121" spans="1:23" ht="15.6" thickBot="1">
      <c r="A121" s="95"/>
      <c r="B121" s="96"/>
      <c r="C121" s="98"/>
      <c r="D121" s="97"/>
      <c r="E121" s="97"/>
      <c r="F121" s="97"/>
      <c r="G121" s="97"/>
      <c r="H121" s="98"/>
      <c r="I121" s="98"/>
      <c r="J121" s="98"/>
      <c r="K121" s="98"/>
      <c r="L121" s="98"/>
      <c r="M121" s="98"/>
      <c r="N121" s="98"/>
      <c r="O121" s="98"/>
      <c r="P121" s="97"/>
      <c r="Q121" s="97"/>
      <c r="R121" s="97"/>
      <c r="S121" s="97"/>
      <c r="T121" s="97"/>
      <c r="U121" s="110"/>
      <c r="V121" s="111"/>
      <c r="W121" s="112"/>
    </row>
    <row r="122" spans="1:23" ht="15.6" thickBot="1">
      <c r="A122" s="103"/>
      <c r="B122" s="98"/>
      <c r="C122" s="98"/>
      <c r="D122" s="98"/>
      <c r="E122" s="98"/>
      <c r="F122" s="98"/>
      <c r="G122" s="98"/>
      <c r="H122" s="98"/>
      <c r="I122" s="98"/>
      <c r="J122" s="98"/>
      <c r="K122" s="98"/>
      <c r="L122" s="98"/>
      <c r="M122" s="98"/>
      <c r="N122" s="98"/>
      <c r="O122" s="98"/>
      <c r="P122" s="98"/>
      <c r="Q122" s="98"/>
      <c r="R122" s="98"/>
      <c r="S122" s="98"/>
      <c r="T122" s="98"/>
      <c r="U122" s="110"/>
      <c r="V122" s="111"/>
      <c r="W122" s="112"/>
    </row>
    <row r="123" spans="1:23" ht="15.6" thickBot="1">
      <c r="A123" s="103"/>
      <c r="B123" s="98"/>
      <c r="C123" s="98"/>
      <c r="D123" s="98"/>
      <c r="E123" s="98"/>
      <c r="F123" s="98"/>
      <c r="G123" s="98"/>
      <c r="H123" s="98"/>
      <c r="I123" s="98"/>
      <c r="J123" s="98"/>
      <c r="K123" s="98"/>
      <c r="L123" s="98"/>
      <c r="M123" s="98"/>
      <c r="N123" s="98"/>
      <c r="O123" s="98"/>
      <c r="P123" s="98"/>
      <c r="Q123" s="98"/>
      <c r="R123" s="98"/>
      <c r="S123" s="98"/>
      <c r="T123" s="98"/>
      <c r="U123" s="110"/>
      <c r="V123" s="111"/>
      <c r="W123" s="112"/>
    </row>
    <row r="124" spans="1:23" ht="15.6" thickBot="1">
      <c r="A124" s="103"/>
      <c r="B124" s="98"/>
      <c r="C124" s="98"/>
      <c r="D124" s="98"/>
      <c r="E124" s="98"/>
      <c r="F124" s="98"/>
      <c r="G124" s="98"/>
      <c r="H124" s="98"/>
      <c r="I124" s="98"/>
      <c r="J124" s="98"/>
      <c r="K124" s="98"/>
      <c r="L124" s="98"/>
      <c r="M124" s="98"/>
      <c r="N124" s="98"/>
      <c r="O124" s="98"/>
      <c r="P124" s="98"/>
      <c r="Q124" s="98"/>
      <c r="R124" s="98"/>
      <c r="S124" s="98"/>
      <c r="T124" s="98"/>
      <c r="U124" s="110"/>
      <c r="V124" s="111"/>
      <c r="W124" s="112"/>
    </row>
    <row r="125" spans="1:23" ht="15.6" thickBot="1">
      <c r="A125" s="103"/>
      <c r="B125" s="98"/>
      <c r="C125" s="98"/>
      <c r="D125" s="98"/>
      <c r="E125" s="98"/>
      <c r="F125" s="98"/>
      <c r="G125" s="98"/>
      <c r="H125" s="98"/>
      <c r="I125" s="98"/>
      <c r="J125" s="98"/>
      <c r="K125" s="98"/>
      <c r="L125" s="98"/>
      <c r="M125" s="98"/>
      <c r="N125" s="98"/>
      <c r="O125" s="98"/>
      <c r="P125" s="98"/>
      <c r="Q125" s="98"/>
      <c r="R125" s="98"/>
      <c r="S125" s="98"/>
      <c r="T125" s="98"/>
      <c r="U125" s="110"/>
      <c r="V125" s="111"/>
      <c r="W125" s="112"/>
    </row>
    <row r="126" spans="1:23" ht="15.6" thickBot="1">
      <c r="A126" s="95"/>
      <c r="B126" s="96"/>
      <c r="C126" s="98"/>
      <c r="D126" s="97"/>
      <c r="E126" s="97"/>
      <c r="F126" s="97"/>
      <c r="G126" s="97"/>
      <c r="H126" s="98"/>
      <c r="I126" s="98"/>
      <c r="J126" s="98"/>
      <c r="K126" s="98"/>
      <c r="L126" s="98"/>
      <c r="M126" s="98"/>
      <c r="N126" s="98"/>
      <c r="O126" s="98"/>
      <c r="P126" s="97"/>
      <c r="Q126" s="97"/>
      <c r="R126" s="97"/>
      <c r="S126" s="97"/>
      <c r="T126" s="97"/>
      <c r="U126" s="110"/>
      <c r="V126" s="111"/>
      <c r="W126" s="112"/>
    </row>
    <row r="127" spans="1:23" ht="15.6" thickBot="1">
      <c r="A127" s="103"/>
      <c r="B127" s="98"/>
      <c r="C127" s="98"/>
      <c r="D127" s="98"/>
      <c r="E127" s="98"/>
      <c r="F127" s="98"/>
      <c r="G127" s="98"/>
      <c r="H127" s="98"/>
      <c r="I127" s="98"/>
      <c r="J127" s="98"/>
      <c r="K127" s="98"/>
      <c r="L127" s="98"/>
      <c r="M127" s="98"/>
      <c r="N127" s="98"/>
      <c r="O127" s="98"/>
      <c r="P127" s="98"/>
      <c r="Q127" s="98"/>
      <c r="R127" s="98"/>
      <c r="S127" s="98"/>
      <c r="T127" s="98"/>
      <c r="U127" s="110"/>
      <c r="V127" s="111"/>
      <c r="W127" s="112"/>
    </row>
    <row r="128" spans="1:23" ht="15.6" thickBot="1">
      <c r="A128" s="103"/>
      <c r="B128" s="98"/>
      <c r="C128" s="98"/>
      <c r="D128" s="98"/>
      <c r="E128" s="98"/>
      <c r="F128" s="98"/>
      <c r="G128" s="98"/>
      <c r="H128" s="98"/>
      <c r="I128" s="98"/>
      <c r="J128" s="98"/>
      <c r="K128" s="98"/>
      <c r="L128" s="98"/>
      <c r="M128" s="98"/>
      <c r="N128" s="98"/>
      <c r="O128" s="98"/>
      <c r="P128" s="98"/>
      <c r="Q128" s="98"/>
      <c r="R128" s="98"/>
      <c r="S128" s="98"/>
      <c r="T128" s="98"/>
      <c r="U128" s="110"/>
      <c r="V128" s="111"/>
      <c r="W128" s="112"/>
    </row>
    <row r="129" spans="1:27" ht="15.6" thickBot="1">
      <c r="A129" s="103"/>
      <c r="B129" s="98"/>
      <c r="C129" s="98"/>
      <c r="D129" s="98"/>
      <c r="E129" s="98"/>
      <c r="F129" s="98"/>
      <c r="G129" s="98"/>
      <c r="H129" s="98"/>
      <c r="I129" s="98"/>
      <c r="J129" s="98"/>
      <c r="K129" s="98"/>
      <c r="L129" s="98"/>
      <c r="M129" s="98"/>
      <c r="N129" s="98"/>
      <c r="O129" s="98"/>
      <c r="P129" s="98"/>
      <c r="Q129" s="98"/>
      <c r="R129" s="98"/>
      <c r="S129" s="98"/>
      <c r="T129" s="98"/>
      <c r="U129" s="110"/>
      <c r="V129" s="111"/>
      <c r="W129" s="112"/>
    </row>
    <row r="130" spans="1:27" ht="15.6" thickBot="1">
      <c r="A130" s="95"/>
      <c r="B130" s="96"/>
      <c r="C130" s="98"/>
      <c r="D130" s="98"/>
      <c r="E130" s="98"/>
      <c r="F130" s="98"/>
      <c r="G130" s="98"/>
      <c r="H130" s="98"/>
      <c r="I130" s="98"/>
      <c r="J130" s="98"/>
      <c r="K130" s="98"/>
      <c r="L130" s="98"/>
      <c r="M130" s="98"/>
      <c r="N130" s="98"/>
      <c r="O130" s="98"/>
      <c r="P130" s="97"/>
      <c r="Q130" s="97"/>
      <c r="R130" s="97"/>
      <c r="S130" s="97"/>
      <c r="T130" s="97"/>
      <c r="U130" s="110"/>
      <c r="V130" s="111"/>
      <c r="W130" s="112"/>
    </row>
    <row r="131" spans="1:27" ht="15.6" thickBot="1">
      <c r="A131" s="103"/>
      <c r="B131" s="98"/>
      <c r="C131" s="98"/>
      <c r="D131" s="98"/>
      <c r="E131" s="98"/>
      <c r="F131" s="98"/>
      <c r="G131" s="98"/>
      <c r="H131" s="98"/>
      <c r="I131" s="98"/>
      <c r="J131" s="98"/>
      <c r="K131" s="98"/>
      <c r="L131" s="98"/>
      <c r="M131" s="98"/>
      <c r="N131" s="98"/>
      <c r="O131" s="98"/>
      <c r="P131" s="98"/>
      <c r="Q131" s="98"/>
      <c r="R131" s="98"/>
      <c r="S131" s="98"/>
      <c r="T131" s="98"/>
      <c r="U131" s="110"/>
      <c r="V131" s="111"/>
      <c r="W131" s="112"/>
    </row>
    <row r="132" spans="1:27" ht="15.6" thickBot="1">
      <c r="A132" s="95"/>
      <c r="B132" s="96"/>
      <c r="C132" s="98"/>
      <c r="D132" s="98"/>
      <c r="E132" s="98"/>
      <c r="F132" s="98"/>
      <c r="G132" s="98"/>
      <c r="H132" s="98"/>
      <c r="I132" s="98"/>
      <c r="J132" s="98"/>
      <c r="K132" s="98"/>
      <c r="L132" s="98"/>
      <c r="M132" s="98"/>
      <c r="N132" s="98"/>
      <c r="O132" s="98"/>
      <c r="P132" s="97"/>
      <c r="Q132" s="97"/>
      <c r="R132" s="97"/>
      <c r="S132" s="97"/>
      <c r="T132" s="97"/>
      <c r="U132" s="110"/>
      <c r="V132" s="111"/>
      <c r="W132" s="112"/>
    </row>
    <row r="133" spans="1:27" ht="15.6" thickBot="1">
      <c r="A133" s="95"/>
      <c r="B133" s="96"/>
      <c r="C133" s="98"/>
      <c r="D133" s="98"/>
      <c r="E133" s="98"/>
      <c r="F133" s="98"/>
      <c r="G133" s="98"/>
      <c r="H133" s="98"/>
      <c r="I133" s="98"/>
      <c r="J133" s="98"/>
      <c r="K133" s="98"/>
      <c r="L133" s="98"/>
      <c r="M133" s="98"/>
      <c r="N133" s="98"/>
      <c r="O133" s="98"/>
      <c r="P133" s="97"/>
      <c r="Q133" s="97"/>
      <c r="R133" s="97"/>
      <c r="S133" s="97"/>
      <c r="T133" s="97"/>
      <c r="U133" s="110"/>
      <c r="V133" s="111"/>
      <c r="W133" s="112"/>
    </row>
    <row r="134" spans="1:27" ht="15.6" thickBot="1">
      <c r="A134" s="95"/>
      <c r="B134" s="96"/>
      <c r="C134" s="98"/>
      <c r="D134" s="98"/>
      <c r="E134" s="98"/>
      <c r="F134" s="98"/>
      <c r="G134" s="98"/>
      <c r="H134" s="98"/>
      <c r="I134" s="98"/>
      <c r="J134" s="98"/>
      <c r="K134" s="98"/>
      <c r="L134" s="98"/>
      <c r="M134" s="98"/>
      <c r="N134" s="98"/>
      <c r="O134" s="98"/>
      <c r="P134" s="97"/>
      <c r="Q134" s="97"/>
      <c r="R134" s="97"/>
      <c r="S134" s="97"/>
      <c r="T134" s="97"/>
      <c r="U134" s="110"/>
      <c r="V134" s="111"/>
      <c r="W134" s="112"/>
    </row>
    <row r="135" spans="1:27" ht="15.6" thickBot="1">
      <c r="A135" s="103"/>
      <c r="B135" s="98"/>
      <c r="C135" s="98"/>
      <c r="D135" s="98"/>
      <c r="E135" s="98"/>
      <c r="F135" s="98"/>
      <c r="G135" s="98"/>
      <c r="H135" s="98"/>
      <c r="I135" s="98"/>
      <c r="J135" s="98"/>
      <c r="K135" s="98"/>
      <c r="L135" s="98"/>
      <c r="M135" s="98"/>
      <c r="N135" s="98"/>
      <c r="O135" s="98"/>
      <c r="P135" s="98"/>
      <c r="Q135" s="98"/>
      <c r="R135" s="98"/>
      <c r="S135" s="98"/>
      <c r="T135" s="98"/>
      <c r="U135" s="110"/>
      <c r="V135" s="111"/>
      <c r="W135" s="112"/>
    </row>
    <row r="136" spans="1:27" ht="15.6" thickBot="1">
      <c r="A136" s="103"/>
      <c r="B136" s="98"/>
      <c r="C136" s="98"/>
      <c r="D136" s="98"/>
      <c r="E136" s="98"/>
      <c r="F136" s="98"/>
      <c r="G136" s="98"/>
      <c r="H136" s="98"/>
      <c r="I136" s="98"/>
      <c r="J136" s="98"/>
      <c r="K136" s="98"/>
      <c r="L136" s="98"/>
      <c r="M136" s="98"/>
      <c r="N136" s="98"/>
      <c r="O136" s="98"/>
      <c r="P136" s="98"/>
      <c r="Q136" s="98"/>
      <c r="R136" s="98"/>
      <c r="S136" s="98"/>
      <c r="T136" s="98"/>
      <c r="U136" s="110"/>
      <c r="V136" s="111"/>
      <c r="W136" s="112"/>
    </row>
    <row r="137" spans="1:27" ht="15.6" thickBot="1">
      <c r="A137" s="95"/>
      <c r="B137" s="96"/>
      <c r="C137" s="98"/>
      <c r="D137" s="98"/>
      <c r="E137" s="98"/>
      <c r="F137" s="98"/>
      <c r="G137" s="98"/>
      <c r="H137" s="98"/>
      <c r="I137" s="98"/>
      <c r="J137" s="98"/>
      <c r="K137" s="98"/>
      <c r="L137" s="98"/>
      <c r="M137" s="98"/>
      <c r="N137" s="98"/>
      <c r="O137" s="98"/>
      <c r="P137" s="97"/>
      <c r="Q137" s="97"/>
      <c r="R137" s="97"/>
      <c r="S137" s="97"/>
      <c r="T137" s="97"/>
      <c r="U137" s="110"/>
      <c r="V137" s="111"/>
      <c r="W137" s="112"/>
    </row>
    <row r="138" spans="1:27" ht="15.6" thickBot="1">
      <c r="A138" s="113"/>
      <c r="B138" s="97"/>
      <c r="C138" s="97"/>
      <c r="D138" s="97"/>
      <c r="E138" s="97"/>
      <c r="F138" s="97"/>
      <c r="G138" s="97"/>
      <c r="H138" s="97"/>
      <c r="I138" s="97"/>
      <c r="J138" s="97"/>
      <c r="K138" s="97"/>
      <c r="L138" s="97"/>
      <c r="M138" s="97"/>
      <c r="N138" s="97"/>
      <c r="O138" s="97"/>
      <c r="P138" s="97"/>
      <c r="Q138" s="97"/>
      <c r="R138" s="97"/>
      <c r="S138" s="97"/>
      <c r="T138" s="97"/>
      <c r="U138" s="110"/>
      <c r="V138" s="111"/>
      <c r="W138" s="112"/>
    </row>
    <row r="139" spans="1:27" ht="15.6" thickBot="1">
      <c r="A139" s="113"/>
      <c r="B139" s="97"/>
      <c r="C139" s="97"/>
      <c r="D139" s="97"/>
      <c r="E139" s="97"/>
      <c r="F139" s="97"/>
      <c r="G139" s="97"/>
      <c r="H139" s="97"/>
      <c r="I139" s="97"/>
      <c r="J139" s="97"/>
      <c r="K139" s="97"/>
      <c r="L139" s="97"/>
      <c r="M139" s="97"/>
      <c r="N139" s="97"/>
      <c r="O139" s="97"/>
      <c r="P139" s="97"/>
      <c r="Q139" s="97"/>
      <c r="R139" s="97"/>
      <c r="S139" s="97"/>
      <c r="T139" s="97"/>
      <c r="U139" s="110"/>
      <c r="V139" s="111"/>
      <c r="W139" s="112"/>
    </row>
    <row r="140" spans="1:27" ht="15.6" thickBot="1">
      <c r="A140" s="103"/>
      <c r="B140" s="98"/>
      <c r="C140" s="98"/>
      <c r="D140" s="98"/>
      <c r="E140" s="98"/>
      <c r="F140" s="98"/>
      <c r="G140" s="98"/>
      <c r="H140" s="98"/>
      <c r="I140" s="98"/>
      <c r="J140" s="98"/>
      <c r="K140" s="98"/>
      <c r="L140" s="98"/>
      <c r="M140" s="98"/>
      <c r="N140" s="98"/>
      <c r="O140" s="98"/>
      <c r="P140" s="98"/>
      <c r="Q140" s="98"/>
      <c r="R140" s="98"/>
      <c r="S140" s="98"/>
      <c r="T140" s="98"/>
      <c r="U140" s="110"/>
      <c r="V140" s="111"/>
      <c r="W140" s="112"/>
    </row>
    <row r="141" spans="1:27" ht="15.6" thickBot="1">
      <c r="A141" s="103"/>
      <c r="B141" s="98"/>
      <c r="C141" s="98"/>
      <c r="D141" s="98"/>
      <c r="E141" s="98"/>
      <c r="F141" s="98"/>
      <c r="G141" s="98"/>
      <c r="H141" s="98"/>
      <c r="I141" s="98"/>
      <c r="J141" s="98"/>
      <c r="K141" s="98"/>
      <c r="L141" s="98"/>
      <c r="M141" s="98"/>
      <c r="N141" s="98"/>
      <c r="O141" s="98"/>
      <c r="P141" s="98"/>
      <c r="Q141" s="98"/>
      <c r="R141" s="98"/>
      <c r="S141" s="98"/>
      <c r="T141" s="98"/>
      <c r="U141" s="110"/>
      <c r="V141" s="111"/>
      <c r="W141" s="112"/>
    </row>
    <row r="142" spans="1:27" ht="15.6" thickBot="1">
      <c r="A142" s="103"/>
      <c r="B142" s="98"/>
      <c r="C142" s="98"/>
      <c r="D142" s="98"/>
      <c r="E142" s="98"/>
      <c r="F142" s="98"/>
      <c r="G142" s="98"/>
      <c r="H142" s="98"/>
      <c r="I142" s="98"/>
      <c r="J142" s="98"/>
      <c r="K142" s="98"/>
      <c r="L142" s="98"/>
      <c r="M142" s="98"/>
      <c r="N142" s="98"/>
      <c r="O142" s="98"/>
      <c r="P142" s="98"/>
      <c r="Q142" s="98"/>
      <c r="R142" s="98"/>
      <c r="S142" s="98"/>
      <c r="T142" s="98"/>
      <c r="U142" s="110"/>
      <c r="V142" s="111"/>
      <c r="W142" s="112"/>
    </row>
    <row r="143" spans="1:27" ht="15.6" thickBot="1">
      <c r="A143" s="103"/>
      <c r="B143" s="98"/>
      <c r="C143" s="98"/>
      <c r="D143" s="98"/>
      <c r="E143" s="98"/>
      <c r="F143" s="98"/>
      <c r="G143" s="98"/>
      <c r="H143" s="98"/>
      <c r="I143" s="98"/>
      <c r="J143" s="98"/>
      <c r="K143" s="98"/>
      <c r="L143" s="98"/>
      <c r="M143" s="98"/>
      <c r="N143" s="98"/>
      <c r="O143" s="98"/>
      <c r="P143" s="98"/>
      <c r="Q143" s="98"/>
      <c r="R143" s="98"/>
      <c r="S143" s="98"/>
      <c r="T143" s="98"/>
      <c r="U143" s="110"/>
      <c r="V143" s="111"/>
      <c r="W143" s="112"/>
    </row>
    <row r="144" spans="1:27" ht="15.6" thickBot="1">
      <c r="A144" s="103"/>
      <c r="B144" s="98"/>
      <c r="C144" s="98"/>
      <c r="D144" s="98"/>
      <c r="E144" s="98"/>
      <c r="F144" s="98"/>
      <c r="G144" s="98"/>
      <c r="H144" s="98"/>
      <c r="I144" s="98"/>
      <c r="J144" s="98"/>
      <c r="K144" s="98"/>
      <c r="L144" s="98"/>
      <c r="M144" s="98"/>
      <c r="N144" s="98"/>
      <c r="O144" s="98"/>
      <c r="P144" s="98"/>
      <c r="Q144" s="98"/>
      <c r="R144" s="98"/>
      <c r="S144" s="98"/>
      <c r="T144" s="98"/>
      <c r="U144" s="110"/>
      <c r="V144" s="111"/>
      <c r="W144" s="112"/>
      <c r="AA144" t="s">
        <v>164</v>
      </c>
    </row>
    <row r="145" spans="1:23" ht="15.6" thickBot="1">
      <c r="A145" s="95"/>
      <c r="B145" s="96"/>
      <c r="C145" s="98"/>
      <c r="D145" s="98"/>
      <c r="E145" s="98"/>
      <c r="F145" s="98"/>
      <c r="G145" s="98"/>
      <c r="H145" s="98"/>
      <c r="I145" s="98"/>
      <c r="J145" s="98"/>
      <c r="K145" s="98"/>
      <c r="L145" s="98"/>
      <c r="M145" s="98"/>
      <c r="N145" s="98"/>
      <c r="O145" s="98"/>
      <c r="P145" s="97"/>
      <c r="Q145" s="97"/>
      <c r="R145" s="97"/>
      <c r="S145" s="97"/>
      <c r="T145" s="97"/>
      <c r="U145" s="110"/>
      <c r="V145" s="111"/>
      <c r="W145" s="112"/>
    </row>
    <row r="146" spans="1:23" ht="15.6" thickBot="1">
      <c r="A146" s="95"/>
      <c r="B146" s="96"/>
      <c r="C146" s="98"/>
      <c r="D146" s="98"/>
      <c r="E146" s="98"/>
      <c r="F146" s="98"/>
      <c r="G146" s="98"/>
      <c r="H146" s="98"/>
      <c r="I146" s="98"/>
      <c r="J146" s="98"/>
      <c r="K146" s="98"/>
      <c r="L146" s="98"/>
      <c r="M146" s="98"/>
      <c r="N146" s="98"/>
      <c r="O146" s="98"/>
      <c r="P146" s="97"/>
      <c r="Q146" s="97"/>
      <c r="R146" s="97"/>
      <c r="S146" s="97"/>
      <c r="T146" s="97"/>
      <c r="U146" s="110"/>
      <c r="V146" s="111"/>
      <c r="W146" s="112"/>
    </row>
    <row r="147" spans="1:23" ht="15.6" thickBot="1">
      <c r="A147" s="103"/>
      <c r="B147" s="98"/>
      <c r="C147" s="98"/>
      <c r="D147" s="98"/>
      <c r="E147" s="98"/>
      <c r="F147" s="98"/>
      <c r="G147" s="98"/>
      <c r="H147" s="98"/>
      <c r="I147" s="98"/>
      <c r="J147" s="98"/>
      <c r="K147" s="98"/>
      <c r="L147" s="98"/>
      <c r="M147" s="98"/>
      <c r="N147" s="98"/>
      <c r="O147" s="98"/>
      <c r="P147" s="98"/>
      <c r="Q147" s="98"/>
      <c r="R147" s="98"/>
      <c r="S147" s="98"/>
      <c r="T147" s="98"/>
      <c r="U147" s="110"/>
      <c r="V147" s="111"/>
      <c r="W147" s="112"/>
    </row>
    <row r="148" spans="1:23" ht="15.6" thickBot="1">
      <c r="A148" s="95"/>
      <c r="B148" s="96"/>
      <c r="C148" s="98"/>
      <c r="D148" s="97"/>
      <c r="E148" s="97"/>
      <c r="F148" s="97"/>
      <c r="G148" s="97"/>
      <c r="H148" s="98"/>
      <c r="I148" s="98"/>
      <c r="J148" s="98"/>
      <c r="K148" s="98"/>
      <c r="L148" s="98"/>
      <c r="M148" s="98"/>
      <c r="N148" s="98"/>
      <c r="O148" s="98"/>
      <c r="P148" s="97"/>
      <c r="Q148" s="97"/>
      <c r="R148" s="97"/>
      <c r="S148" s="97"/>
      <c r="T148" s="97"/>
      <c r="U148" s="110"/>
      <c r="V148" s="111"/>
      <c r="W148" s="112"/>
    </row>
    <row r="149" spans="1:23" ht="15.6" thickBot="1">
      <c r="A149" s="95"/>
      <c r="B149" s="96"/>
      <c r="C149" s="98"/>
      <c r="D149" s="97"/>
      <c r="E149" s="97"/>
      <c r="F149" s="97"/>
      <c r="G149" s="97"/>
      <c r="H149" s="98"/>
      <c r="I149" s="98"/>
      <c r="J149" s="98"/>
      <c r="K149" s="98"/>
      <c r="L149" s="98"/>
      <c r="M149" s="98"/>
      <c r="N149" s="98"/>
      <c r="O149" s="98"/>
      <c r="P149" s="97"/>
      <c r="Q149" s="97"/>
      <c r="R149" s="97"/>
      <c r="S149" s="97"/>
      <c r="T149" s="97"/>
      <c r="U149" s="110"/>
      <c r="V149" s="111"/>
      <c r="W149" s="112"/>
    </row>
    <row r="150" spans="1:23" ht="15.6" thickBot="1">
      <c r="A150" s="95"/>
      <c r="B150" s="96"/>
      <c r="C150" s="98"/>
      <c r="D150" s="98"/>
      <c r="E150" s="98"/>
      <c r="F150" s="98"/>
      <c r="G150" s="98"/>
      <c r="H150" s="98"/>
      <c r="I150" s="98"/>
      <c r="J150" s="98"/>
      <c r="K150" s="98"/>
      <c r="L150" s="98"/>
      <c r="M150" s="98"/>
      <c r="N150" s="98"/>
      <c r="O150" s="98"/>
      <c r="P150" s="97"/>
      <c r="Q150" s="97"/>
      <c r="R150" s="97"/>
      <c r="S150" s="97"/>
      <c r="T150" s="97"/>
      <c r="U150" s="110"/>
      <c r="V150" s="111"/>
      <c r="W150" s="112"/>
    </row>
    <row r="151" spans="1:23" ht="15.6" thickBot="1">
      <c r="A151" s="103"/>
      <c r="B151" s="98"/>
      <c r="C151" s="98"/>
      <c r="D151" s="98"/>
      <c r="E151" s="98"/>
      <c r="F151" s="98"/>
      <c r="G151" s="98"/>
      <c r="H151" s="98"/>
      <c r="I151" s="98"/>
      <c r="J151" s="98"/>
      <c r="K151" s="98"/>
      <c r="L151" s="98"/>
      <c r="M151" s="98"/>
      <c r="N151" s="98"/>
      <c r="O151" s="98"/>
      <c r="P151" s="98"/>
      <c r="Q151" s="98"/>
      <c r="R151" s="98"/>
      <c r="S151" s="98"/>
      <c r="T151" s="98"/>
      <c r="U151" s="110"/>
      <c r="V151" s="111"/>
      <c r="W151" s="112"/>
    </row>
    <row r="152" spans="1:23" ht="15.6" thickBot="1">
      <c r="A152" s="103"/>
      <c r="B152" s="98"/>
      <c r="C152" s="98"/>
      <c r="D152" s="98"/>
      <c r="E152" s="98"/>
      <c r="F152" s="98"/>
      <c r="G152" s="98"/>
      <c r="H152" s="98"/>
      <c r="I152" s="98"/>
      <c r="J152" s="98"/>
      <c r="K152" s="98"/>
      <c r="L152" s="98"/>
      <c r="M152" s="98"/>
      <c r="N152" s="98"/>
      <c r="O152" s="98"/>
      <c r="P152" s="98"/>
      <c r="Q152" s="98"/>
      <c r="R152" s="98"/>
      <c r="S152" s="98"/>
      <c r="T152" s="98"/>
      <c r="U152" s="110"/>
      <c r="V152" s="111"/>
      <c r="W152" s="112"/>
    </row>
    <row r="153" spans="1:23" ht="15" customHeight="1" thickBot="1">
      <c r="A153" s="95"/>
      <c r="B153" s="96"/>
      <c r="C153" s="98"/>
      <c r="D153" s="98"/>
      <c r="E153" s="98"/>
      <c r="F153" s="98"/>
      <c r="G153" s="98"/>
      <c r="H153" s="98"/>
      <c r="I153" s="98"/>
      <c r="J153" s="98"/>
      <c r="K153" s="98"/>
      <c r="L153" s="98"/>
      <c r="M153" s="98"/>
      <c r="N153" s="98"/>
      <c r="O153" s="98"/>
      <c r="P153" s="97"/>
      <c r="Q153" s="97"/>
      <c r="R153" s="97"/>
      <c r="S153" s="97"/>
      <c r="T153" s="97"/>
      <c r="U153" s="110"/>
      <c r="V153" s="111"/>
      <c r="W153" s="112"/>
    </row>
    <row r="154" spans="1:23" ht="15.6" thickBot="1">
      <c r="A154" s="95"/>
      <c r="B154" s="96"/>
      <c r="C154" s="98"/>
      <c r="D154" s="98"/>
      <c r="E154" s="98"/>
      <c r="F154" s="98"/>
      <c r="G154" s="98"/>
      <c r="H154" s="98"/>
      <c r="I154" s="98"/>
      <c r="J154" s="98"/>
      <c r="K154" s="98"/>
      <c r="L154" s="98"/>
      <c r="M154" s="98"/>
      <c r="N154" s="98"/>
      <c r="O154" s="98"/>
      <c r="P154" s="97"/>
      <c r="Q154" s="97"/>
      <c r="R154" s="97"/>
      <c r="S154" s="97"/>
      <c r="T154" s="97"/>
      <c r="U154" s="110"/>
      <c r="V154" s="111"/>
      <c r="W154" s="112"/>
    </row>
    <row r="155" spans="1:23" ht="15.6" thickBot="1">
      <c r="A155" s="95"/>
      <c r="B155" s="96"/>
      <c r="C155" s="97"/>
      <c r="D155" s="97"/>
      <c r="E155" s="97"/>
      <c r="F155" s="97"/>
      <c r="G155" s="97"/>
      <c r="H155" s="97"/>
      <c r="I155" s="97"/>
      <c r="J155" s="97"/>
      <c r="K155" s="97"/>
      <c r="L155" s="97"/>
      <c r="M155" s="97"/>
      <c r="N155" s="97"/>
      <c r="O155" s="97"/>
      <c r="P155" s="97"/>
      <c r="Q155" s="97"/>
      <c r="R155" s="97"/>
      <c r="S155" s="97"/>
      <c r="T155" s="97"/>
      <c r="U155" s="110"/>
      <c r="V155" s="111"/>
      <c r="W155" s="112"/>
    </row>
    <row r="156" spans="1:23" ht="15.6" thickBot="1">
      <c r="A156" s="95"/>
      <c r="B156" s="96"/>
      <c r="C156" s="97"/>
      <c r="D156" s="97"/>
      <c r="E156" s="97"/>
      <c r="F156" s="97"/>
      <c r="G156" s="97"/>
      <c r="H156" s="97"/>
      <c r="I156" s="97"/>
      <c r="J156" s="97"/>
      <c r="K156" s="97"/>
      <c r="L156" s="97"/>
      <c r="M156" s="97"/>
      <c r="N156" s="97"/>
      <c r="O156" s="97"/>
      <c r="P156" s="97"/>
      <c r="Q156" s="97"/>
      <c r="R156" s="97"/>
      <c r="S156" s="97"/>
      <c r="T156" s="97"/>
      <c r="U156" s="110"/>
      <c r="V156" s="111"/>
      <c r="W156" s="112"/>
    </row>
    <row r="157" spans="1:23" ht="15.6" thickBot="1">
      <c r="A157" s="95"/>
      <c r="B157" s="96"/>
      <c r="C157" s="97"/>
      <c r="D157" s="97"/>
      <c r="E157" s="97"/>
      <c r="F157" s="97"/>
      <c r="G157" s="97"/>
      <c r="H157" s="97"/>
      <c r="I157" s="97"/>
      <c r="J157" s="97"/>
      <c r="K157" s="97"/>
      <c r="L157" s="97"/>
      <c r="M157" s="97"/>
      <c r="N157" s="97"/>
      <c r="O157" s="97"/>
      <c r="P157" s="97"/>
      <c r="Q157" s="97"/>
      <c r="R157" s="97"/>
      <c r="S157" s="97"/>
      <c r="T157" s="97"/>
      <c r="U157" s="110"/>
      <c r="V157" s="111"/>
      <c r="W157" s="112"/>
    </row>
    <row r="158" spans="1:23" ht="15.6" thickBot="1">
      <c r="A158" s="95"/>
      <c r="B158" s="96"/>
      <c r="C158" s="97"/>
      <c r="D158" s="97"/>
      <c r="E158" s="97"/>
      <c r="F158" s="97"/>
      <c r="G158" s="97"/>
      <c r="H158" s="97"/>
      <c r="I158" s="97"/>
      <c r="J158" s="97"/>
      <c r="K158" s="97"/>
      <c r="L158" s="97"/>
      <c r="M158" s="97"/>
      <c r="N158" s="97"/>
      <c r="O158" s="97"/>
      <c r="P158" s="97"/>
      <c r="Q158" s="97"/>
      <c r="R158" s="97"/>
      <c r="S158" s="97"/>
      <c r="T158" s="97"/>
      <c r="U158" s="110"/>
      <c r="V158" s="111"/>
      <c r="W158" s="112"/>
    </row>
    <row r="159" spans="1:23" ht="15.6" thickBot="1">
      <c r="A159" s="95"/>
      <c r="B159" s="96"/>
      <c r="C159" s="97"/>
      <c r="D159" s="97"/>
      <c r="E159" s="97"/>
      <c r="F159" s="97"/>
      <c r="G159" s="97"/>
      <c r="H159" s="97"/>
      <c r="I159" s="97"/>
      <c r="J159" s="97"/>
      <c r="K159" s="97"/>
      <c r="L159" s="97"/>
      <c r="M159" s="97"/>
      <c r="N159" s="97"/>
      <c r="O159" s="97"/>
      <c r="P159" s="97"/>
      <c r="Q159" s="97"/>
      <c r="R159" s="97"/>
      <c r="S159" s="97"/>
      <c r="T159" s="97"/>
      <c r="U159" s="110"/>
      <c r="V159" s="111"/>
      <c r="W159" s="112"/>
    </row>
    <row r="160" spans="1:23" ht="15.6" thickBot="1">
      <c r="A160" s="95"/>
      <c r="B160" s="96"/>
      <c r="C160" s="97"/>
      <c r="D160" s="97"/>
      <c r="E160" s="97"/>
      <c r="F160" s="97"/>
      <c r="G160" s="97"/>
      <c r="H160" s="97"/>
      <c r="I160" s="97"/>
      <c r="J160" s="97"/>
      <c r="K160" s="97"/>
      <c r="L160" s="97"/>
      <c r="M160" s="97"/>
      <c r="N160" s="97"/>
      <c r="O160" s="97"/>
      <c r="P160" s="97"/>
      <c r="Q160" s="97"/>
      <c r="R160" s="97"/>
      <c r="S160" s="97"/>
      <c r="T160" s="97"/>
      <c r="U160" s="110"/>
      <c r="V160" s="111"/>
      <c r="W160" s="112"/>
    </row>
    <row r="161" spans="1:23" ht="15.6" thickBot="1">
      <c r="A161" s="95"/>
      <c r="B161" s="96"/>
      <c r="C161" s="97"/>
      <c r="D161" s="97"/>
      <c r="E161" s="97"/>
      <c r="F161" s="97"/>
      <c r="G161" s="97"/>
      <c r="H161" s="97"/>
      <c r="I161" s="97"/>
      <c r="J161" s="97"/>
      <c r="K161" s="97"/>
      <c r="L161" s="97"/>
      <c r="M161" s="97"/>
      <c r="N161" s="97"/>
      <c r="O161" s="97"/>
      <c r="P161" s="97"/>
      <c r="Q161" s="97"/>
      <c r="R161" s="97"/>
      <c r="S161" s="97"/>
      <c r="T161" s="97"/>
      <c r="U161" s="110"/>
      <c r="V161" s="111"/>
      <c r="W161" s="112"/>
    </row>
    <row r="162" spans="1:23" ht="15.6" thickBot="1">
      <c r="A162" s="95"/>
      <c r="B162" s="96"/>
      <c r="C162" s="97"/>
      <c r="D162" s="97"/>
      <c r="E162" s="97"/>
      <c r="F162" s="97"/>
      <c r="G162" s="97"/>
      <c r="H162" s="97"/>
      <c r="I162" s="97"/>
      <c r="J162" s="97"/>
      <c r="K162" s="97"/>
      <c r="L162" s="97"/>
      <c r="M162" s="97"/>
      <c r="N162" s="97"/>
      <c r="O162" s="97"/>
      <c r="P162" s="97"/>
      <c r="Q162" s="97"/>
      <c r="R162" s="97"/>
      <c r="S162" s="97"/>
      <c r="T162" s="97"/>
      <c r="U162" s="110"/>
      <c r="V162" s="111"/>
      <c r="W162" s="112"/>
    </row>
    <row r="163" spans="1:23" ht="15.6" thickBot="1">
      <c r="A163" s="95"/>
      <c r="B163" s="96"/>
      <c r="C163" s="97"/>
      <c r="D163" s="97"/>
      <c r="E163" s="97"/>
      <c r="F163" s="97"/>
      <c r="G163" s="97"/>
      <c r="H163" s="97"/>
      <c r="I163" s="97"/>
      <c r="J163" s="97"/>
      <c r="K163" s="97"/>
      <c r="L163" s="97"/>
      <c r="M163" s="97"/>
      <c r="N163" s="97"/>
      <c r="O163" s="97"/>
      <c r="P163" s="97"/>
      <c r="Q163" s="97"/>
      <c r="R163" s="97"/>
      <c r="S163" s="97"/>
      <c r="T163" s="97"/>
      <c r="U163" s="110"/>
      <c r="V163" s="111"/>
      <c r="W163" s="112"/>
    </row>
    <row r="164" spans="1:23" ht="15.6" thickBot="1">
      <c r="A164" s="95"/>
      <c r="B164" s="96"/>
      <c r="C164" s="97"/>
      <c r="D164" s="97"/>
      <c r="E164" s="97"/>
      <c r="F164" s="97"/>
      <c r="G164" s="97"/>
      <c r="H164" s="97"/>
      <c r="I164" s="97"/>
      <c r="J164" s="97"/>
      <c r="K164" s="97"/>
      <c r="L164" s="97"/>
      <c r="M164" s="97"/>
      <c r="N164" s="97"/>
      <c r="O164" s="97"/>
      <c r="P164" s="97"/>
      <c r="Q164" s="97"/>
      <c r="R164" s="97"/>
      <c r="S164" s="97"/>
      <c r="T164" s="97"/>
      <c r="U164" s="110"/>
      <c r="V164" s="111"/>
      <c r="W164" s="112"/>
    </row>
    <row r="165" spans="1:23" ht="15.6" thickBot="1">
      <c r="A165" s="95"/>
      <c r="B165" s="96"/>
      <c r="C165" s="97"/>
      <c r="D165" s="97"/>
      <c r="E165" s="97"/>
      <c r="F165" s="97"/>
      <c r="G165" s="97"/>
      <c r="H165" s="97"/>
      <c r="I165" s="97"/>
      <c r="J165" s="97"/>
      <c r="K165" s="97"/>
      <c r="L165" s="97"/>
      <c r="M165" s="97"/>
      <c r="N165" s="97"/>
      <c r="O165" s="97"/>
      <c r="P165" s="97"/>
      <c r="Q165" s="97"/>
      <c r="R165" s="97"/>
      <c r="S165" s="97"/>
      <c r="T165" s="97"/>
      <c r="U165" s="110"/>
      <c r="V165" s="111"/>
      <c r="W165" s="112"/>
    </row>
    <row r="166" spans="1:23" ht="15.6" thickBot="1">
      <c r="A166" s="95"/>
      <c r="B166" s="96"/>
      <c r="C166" s="97"/>
      <c r="D166" s="97"/>
      <c r="E166" s="97"/>
      <c r="F166" s="97"/>
      <c r="G166" s="97"/>
      <c r="H166" s="97"/>
      <c r="I166" s="97"/>
      <c r="J166" s="97"/>
      <c r="K166" s="97"/>
      <c r="L166" s="97"/>
      <c r="M166" s="97"/>
      <c r="N166" s="97"/>
      <c r="O166" s="97"/>
      <c r="P166" s="97"/>
      <c r="Q166" s="97"/>
      <c r="R166" s="97"/>
      <c r="S166" s="97"/>
      <c r="T166" s="97"/>
      <c r="U166" s="110"/>
      <c r="V166" s="111"/>
      <c r="W166" s="112"/>
    </row>
    <row r="167" spans="1:23" ht="15.6" thickBot="1">
      <c r="A167" s="95"/>
      <c r="B167" s="96"/>
      <c r="C167" s="97"/>
      <c r="D167" s="97"/>
      <c r="E167" s="97"/>
      <c r="F167" s="97"/>
      <c r="G167" s="97"/>
      <c r="H167" s="97"/>
      <c r="I167" s="97"/>
      <c r="J167" s="97"/>
      <c r="K167" s="97"/>
      <c r="L167" s="97"/>
      <c r="M167" s="97"/>
      <c r="N167" s="97"/>
      <c r="O167" s="97"/>
      <c r="P167" s="97"/>
      <c r="Q167" s="97"/>
      <c r="R167" s="97"/>
      <c r="S167" s="97"/>
      <c r="T167" s="97"/>
      <c r="U167" s="110"/>
      <c r="V167" s="111"/>
      <c r="W167" s="112"/>
    </row>
    <row r="168" spans="1:23" ht="15.6" thickBot="1">
      <c r="A168" s="95"/>
      <c r="B168" s="96"/>
      <c r="C168" s="97"/>
      <c r="D168" s="97"/>
      <c r="E168" s="97"/>
      <c r="F168" s="97"/>
      <c r="G168" s="97"/>
      <c r="H168" s="97"/>
      <c r="I168" s="97"/>
      <c r="J168" s="97"/>
      <c r="K168" s="97"/>
      <c r="L168" s="97"/>
      <c r="M168" s="97"/>
      <c r="N168" s="97"/>
      <c r="O168" s="97"/>
      <c r="P168" s="97"/>
      <c r="Q168" s="97"/>
      <c r="R168" s="97"/>
      <c r="S168" s="97"/>
      <c r="T168" s="97"/>
      <c r="U168" s="110"/>
      <c r="V168" s="111"/>
      <c r="W168" s="112"/>
    </row>
    <row r="169" spans="1:23" ht="15.6" thickBot="1">
      <c r="A169" s="95"/>
      <c r="B169" s="96"/>
      <c r="C169" s="97"/>
      <c r="D169" s="97"/>
      <c r="E169" s="97"/>
      <c r="F169" s="97"/>
      <c r="G169" s="97"/>
      <c r="H169" s="97"/>
      <c r="I169" s="97"/>
      <c r="J169" s="97"/>
      <c r="K169" s="97"/>
      <c r="L169" s="97"/>
      <c r="M169" s="97"/>
      <c r="N169" s="97"/>
      <c r="O169" s="97"/>
      <c r="P169" s="97"/>
      <c r="Q169" s="97"/>
      <c r="R169" s="97"/>
      <c r="S169" s="97"/>
      <c r="T169" s="97"/>
      <c r="U169" s="110"/>
      <c r="V169" s="111"/>
      <c r="W169" s="112"/>
    </row>
    <row r="170" spans="1:23" ht="15.6" thickBot="1">
      <c r="A170" s="103"/>
      <c r="B170" s="98"/>
      <c r="C170" s="98"/>
      <c r="D170" s="98"/>
      <c r="E170" s="98"/>
      <c r="F170" s="98"/>
      <c r="G170" s="98"/>
      <c r="H170" s="98"/>
      <c r="I170" s="98"/>
      <c r="J170" s="98"/>
      <c r="K170" s="98"/>
      <c r="L170" s="98"/>
      <c r="M170" s="98"/>
      <c r="N170" s="98"/>
      <c r="O170" s="98"/>
      <c r="P170" s="98"/>
      <c r="Q170" s="98"/>
      <c r="R170" s="98"/>
      <c r="S170" s="98"/>
      <c r="T170" s="98"/>
      <c r="U170" s="110"/>
      <c r="V170" s="111"/>
      <c r="W170" s="112"/>
    </row>
    <row r="171" spans="1:23" ht="15.6" thickBot="1">
      <c r="A171" s="95"/>
      <c r="B171" s="96"/>
      <c r="C171" s="98"/>
      <c r="D171" s="98"/>
      <c r="E171" s="98"/>
      <c r="F171" s="98"/>
      <c r="G171" s="98"/>
      <c r="H171" s="98"/>
      <c r="I171" s="98"/>
      <c r="J171" s="98"/>
      <c r="K171" s="98"/>
      <c r="L171" s="98"/>
      <c r="M171" s="98"/>
      <c r="N171" s="98"/>
      <c r="O171" s="97"/>
      <c r="P171" s="97"/>
      <c r="Q171" s="97"/>
      <c r="R171" s="97"/>
      <c r="S171" s="97"/>
      <c r="T171" s="98"/>
      <c r="U171" s="110"/>
      <c r="V171" s="111"/>
      <c r="W171" s="112"/>
    </row>
    <row r="172" spans="1:23" ht="15.6" thickBot="1">
      <c r="A172" s="95"/>
      <c r="B172" s="96"/>
      <c r="C172" s="98"/>
      <c r="D172" s="98"/>
      <c r="E172" s="98"/>
      <c r="F172" s="98"/>
      <c r="G172" s="98"/>
      <c r="H172" s="98"/>
      <c r="I172" s="98"/>
      <c r="J172" s="98"/>
      <c r="K172" s="98"/>
      <c r="L172" s="98"/>
      <c r="M172" s="98"/>
      <c r="N172" s="98"/>
      <c r="O172" s="97"/>
      <c r="P172" s="97"/>
      <c r="Q172" s="97"/>
      <c r="R172" s="97"/>
      <c r="S172" s="97"/>
      <c r="T172" s="98"/>
      <c r="U172" s="110"/>
      <c r="V172" s="111"/>
      <c r="W172" s="112"/>
    </row>
    <row r="173" spans="1:23" ht="15.6" thickBot="1">
      <c r="A173" s="95"/>
      <c r="B173" s="96"/>
      <c r="C173" s="98"/>
      <c r="D173" s="98"/>
      <c r="E173" s="98"/>
      <c r="F173" s="98"/>
      <c r="G173" s="98"/>
      <c r="H173" s="98"/>
      <c r="I173" s="98"/>
      <c r="J173" s="98"/>
      <c r="K173" s="98"/>
      <c r="L173" s="98"/>
      <c r="M173" s="98"/>
      <c r="N173" s="98"/>
      <c r="O173" s="97"/>
      <c r="P173" s="97"/>
      <c r="Q173" s="97"/>
      <c r="R173" s="97"/>
      <c r="S173" s="97"/>
      <c r="T173" s="98"/>
      <c r="U173" s="110"/>
      <c r="V173" s="111"/>
      <c r="W173" s="112"/>
    </row>
    <row r="174" spans="1:23" ht="15.6" thickBot="1">
      <c r="A174" s="95"/>
      <c r="B174" s="96"/>
      <c r="C174" s="98"/>
      <c r="D174" s="98"/>
      <c r="E174" s="98"/>
      <c r="F174" s="98"/>
      <c r="G174" s="98"/>
      <c r="H174" s="98"/>
      <c r="I174" s="98"/>
      <c r="J174" s="98"/>
      <c r="K174" s="98"/>
      <c r="L174" s="98"/>
      <c r="M174" s="98"/>
      <c r="N174" s="98"/>
      <c r="O174" s="97"/>
      <c r="P174" s="97"/>
      <c r="Q174" s="97"/>
      <c r="R174" s="97"/>
      <c r="S174" s="97"/>
      <c r="T174" s="98"/>
      <c r="U174" s="110"/>
      <c r="V174" s="111"/>
      <c r="W174" s="112"/>
    </row>
    <row r="175" spans="1:23" ht="15.6" thickBot="1">
      <c r="A175" s="115"/>
      <c r="B175" s="96"/>
      <c r="C175" s="97"/>
      <c r="D175" s="98"/>
      <c r="E175" s="98"/>
      <c r="F175" s="98"/>
      <c r="G175" s="98"/>
      <c r="H175" s="98"/>
      <c r="I175" s="98"/>
      <c r="J175" s="98"/>
      <c r="K175" s="98"/>
      <c r="L175" s="98"/>
      <c r="M175" s="98"/>
      <c r="N175" s="98"/>
      <c r="O175" s="97"/>
      <c r="P175" s="97"/>
      <c r="Q175" s="97"/>
      <c r="R175" s="97"/>
      <c r="S175" s="97"/>
      <c r="T175" s="97"/>
      <c r="U175" s="110"/>
      <c r="V175" s="111"/>
      <c r="W175" s="112"/>
    </row>
    <row r="176" spans="1:23" ht="15.6" thickBot="1">
      <c r="A176" s="116"/>
      <c r="B176" s="98"/>
      <c r="C176" s="98"/>
      <c r="D176" s="98"/>
      <c r="E176" s="98"/>
      <c r="F176" s="106"/>
      <c r="G176" s="106"/>
      <c r="H176" s="98"/>
      <c r="I176" s="98"/>
      <c r="J176" s="98"/>
      <c r="K176" s="98"/>
      <c r="L176" s="98"/>
      <c r="M176" s="98"/>
      <c r="N176" s="98"/>
      <c r="O176" s="98"/>
      <c r="P176" s="98"/>
      <c r="Q176" s="98"/>
      <c r="R176" s="98"/>
      <c r="S176" s="98"/>
      <c r="T176" s="98"/>
      <c r="U176" s="110"/>
      <c r="V176" s="111"/>
      <c r="W176" s="112"/>
    </row>
    <row r="177" spans="1:23" ht="15.6" thickBot="1">
      <c r="A177" s="115"/>
      <c r="B177" s="96"/>
      <c r="C177" s="98"/>
      <c r="D177" s="98"/>
      <c r="E177" s="98"/>
      <c r="F177" s="98"/>
      <c r="G177" s="98"/>
      <c r="H177" s="98"/>
      <c r="I177" s="98"/>
      <c r="J177" s="98"/>
      <c r="K177" s="98"/>
      <c r="L177" s="98"/>
      <c r="M177" s="98"/>
      <c r="N177" s="98"/>
      <c r="O177" s="98"/>
      <c r="P177" s="98"/>
      <c r="Q177" s="98"/>
      <c r="R177" s="98"/>
      <c r="S177" s="98"/>
      <c r="T177" s="98"/>
      <c r="U177" s="110"/>
      <c r="V177" s="111"/>
      <c r="W177" s="112"/>
    </row>
    <row r="178" spans="1:23" ht="15.6" thickBot="1">
      <c r="A178" s="115"/>
      <c r="B178" s="96"/>
      <c r="C178" s="98"/>
      <c r="D178" s="98"/>
      <c r="E178" s="98"/>
      <c r="F178" s="98"/>
      <c r="G178" s="107"/>
      <c r="H178" s="98"/>
      <c r="I178" s="98"/>
      <c r="J178" s="98"/>
      <c r="K178" s="98"/>
      <c r="L178" s="98"/>
      <c r="M178" s="98"/>
      <c r="N178" s="98"/>
      <c r="O178" s="98"/>
      <c r="P178" s="98"/>
      <c r="Q178" s="98"/>
      <c r="R178" s="98"/>
      <c r="S178" s="98"/>
      <c r="T178" s="98"/>
      <c r="U178" s="110"/>
      <c r="V178" s="111"/>
      <c r="W178" s="112"/>
    </row>
    <row r="179" spans="1:23" ht="15.6" thickBot="1">
      <c r="A179" s="115"/>
      <c r="B179" s="96"/>
      <c r="C179" s="98"/>
      <c r="D179" s="98"/>
      <c r="E179" s="98"/>
      <c r="F179" s="98"/>
      <c r="G179" s="98"/>
      <c r="H179" s="98"/>
      <c r="I179" s="98"/>
      <c r="J179" s="98"/>
      <c r="K179" s="98"/>
      <c r="L179" s="98"/>
      <c r="M179" s="98"/>
      <c r="N179" s="98"/>
      <c r="O179" s="98"/>
      <c r="P179" s="98"/>
      <c r="Q179" s="98"/>
      <c r="R179" s="98"/>
      <c r="S179" s="98"/>
      <c r="T179" s="98"/>
      <c r="U179" s="110"/>
      <c r="V179" s="111"/>
      <c r="W179" s="112"/>
    </row>
    <row r="180" spans="1:23" ht="15.6" thickBot="1">
      <c r="A180" s="115"/>
      <c r="B180" s="96"/>
      <c r="C180" s="98"/>
      <c r="D180" s="98"/>
      <c r="E180" s="98"/>
      <c r="F180" s="98"/>
      <c r="G180" s="98"/>
      <c r="H180" s="98"/>
      <c r="I180" s="98"/>
      <c r="J180" s="98"/>
      <c r="K180" s="98"/>
      <c r="L180" s="98"/>
      <c r="M180" s="98"/>
      <c r="N180" s="98"/>
      <c r="O180" s="97"/>
      <c r="P180" s="97"/>
      <c r="Q180" s="97"/>
      <c r="R180" s="97"/>
      <c r="S180" s="97"/>
      <c r="T180" s="98"/>
      <c r="U180" s="110"/>
      <c r="V180" s="111"/>
      <c r="W180" s="112"/>
    </row>
    <row r="181" spans="1:23" ht="15.6" thickBot="1">
      <c r="A181" s="115"/>
      <c r="B181" s="96"/>
      <c r="C181" s="98"/>
      <c r="D181" s="98"/>
      <c r="E181" s="98"/>
      <c r="F181" s="98"/>
      <c r="G181" s="98"/>
      <c r="H181" s="98"/>
      <c r="I181" s="98"/>
      <c r="J181" s="98"/>
      <c r="K181" s="98"/>
      <c r="L181" s="98"/>
      <c r="M181" s="98"/>
      <c r="N181" s="98"/>
      <c r="O181" s="97"/>
      <c r="P181" s="97"/>
      <c r="Q181" s="97"/>
      <c r="R181" s="97"/>
      <c r="S181" s="97"/>
      <c r="T181" s="98"/>
      <c r="U181" s="110"/>
      <c r="V181" s="111"/>
      <c r="W181" s="112"/>
    </row>
    <row r="182" spans="1:23" ht="15.6" thickBot="1">
      <c r="A182" s="115"/>
      <c r="B182" s="96"/>
      <c r="C182" s="98"/>
      <c r="D182" s="98"/>
      <c r="E182" s="98"/>
      <c r="F182" s="98"/>
      <c r="G182" s="98"/>
      <c r="H182" s="98"/>
      <c r="I182" s="98"/>
      <c r="J182" s="98"/>
      <c r="K182" s="98"/>
      <c r="L182" s="98"/>
      <c r="M182" s="98"/>
      <c r="N182" s="98"/>
      <c r="O182" s="98"/>
      <c r="P182" s="98"/>
      <c r="Q182" s="98"/>
      <c r="R182" s="98"/>
      <c r="S182" s="98"/>
      <c r="T182" s="98"/>
      <c r="U182" s="110"/>
      <c r="V182" s="111"/>
      <c r="W182" s="112"/>
    </row>
    <row r="183" spans="1:23" ht="15.6" thickBot="1">
      <c r="A183" s="115"/>
      <c r="B183" s="96"/>
      <c r="C183" s="97"/>
      <c r="D183" s="97"/>
      <c r="E183" s="97"/>
      <c r="F183" s="97"/>
      <c r="G183" s="97"/>
      <c r="H183" s="97"/>
      <c r="I183" s="97"/>
      <c r="J183" s="97"/>
      <c r="K183" s="97"/>
      <c r="L183" s="97"/>
      <c r="M183" s="97"/>
      <c r="N183" s="97"/>
      <c r="O183" s="97"/>
      <c r="P183" s="97"/>
      <c r="Q183" s="97"/>
      <c r="R183" s="97"/>
      <c r="S183" s="97"/>
      <c r="T183" s="97"/>
      <c r="U183" s="110"/>
      <c r="V183" s="111"/>
      <c r="W183" s="112"/>
    </row>
    <row r="184" spans="1:23" ht="15.6" thickBot="1">
      <c r="A184" s="115"/>
      <c r="B184" s="96"/>
      <c r="C184" s="98"/>
      <c r="D184" s="98"/>
      <c r="E184" s="98"/>
      <c r="F184" s="98"/>
      <c r="G184" s="98"/>
      <c r="H184" s="98"/>
      <c r="I184" s="98"/>
      <c r="J184" s="98"/>
      <c r="K184" s="98"/>
      <c r="L184" s="98"/>
      <c r="M184" s="98"/>
      <c r="N184" s="98"/>
      <c r="O184" s="98"/>
      <c r="P184" s="98"/>
      <c r="Q184" s="98"/>
      <c r="R184" s="98"/>
      <c r="S184" s="98"/>
      <c r="T184" s="98"/>
      <c r="U184" s="110"/>
      <c r="V184" s="111"/>
      <c r="W184" s="112"/>
    </row>
    <row r="185" spans="1:23" ht="15.6" thickBot="1">
      <c r="A185" s="115"/>
      <c r="B185" s="96"/>
      <c r="C185" s="98"/>
      <c r="D185" s="98"/>
      <c r="E185" s="98"/>
      <c r="F185" s="98"/>
      <c r="G185" s="98"/>
      <c r="H185" s="98"/>
      <c r="I185" s="98"/>
      <c r="J185" s="98"/>
      <c r="K185" s="98"/>
      <c r="L185" s="98"/>
      <c r="M185" s="98"/>
      <c r="N185" s="98"/>
      <c r="O185" s="98"/>
      <c r="P185" s="98"/>
      <c r="Q185" s="98"/>
      <c r="R185" s="98"/>
      <c r="S185" s="98"/>
      <c r="T185" s="98"/>
      <c r="U185" s="110"/>
      <c r="V185" s="111"/>
      <c r="W185" s="112"/>
    </row>
    <row r="186" spans="1:23" ht="15.6" thickBot="1">
      <c r="A186" s="115"/>
      <c r="B186" s="96"/>
      <c r="C186" s="98"/>
      <c r="D186" s="98"/>
      <c r="E186" s="98"/>
      <c r="F186" s="98"/>
      <c r="G186" s="98"/>
      <c r="H186" s="98"/>
      <c r="I186" s="98"/>
      <c r="J186" s="98"/>
      <c r="K186" s="98"/>
      <c r="L186" s="98"/>
      <c r="M186" s="98"/>
      <c r="N186" s="98"/>
      <c r="O186" s="98"/>
      <c r="P186" s="98"/>
      <c r="Q186" s="98"/>
      <c r="R186" s="98"/>
      <c r="S186" s="98"/>
      <c r="T186" s="98"/>
      <c r="U186" s="110"/>
      <c r="V186" s="111"/>
      <c r="W186" s="112"/>
    </row>
    <row r="187" spans="1:23" ht="15.6" thickBot="1">
      <c r="A187" s="115"/>
      <c r="B187" s="96"/>
      <c r="C187" s="98"/>
      <c r="D187" s="98"/>
      <c r="E187" s="98"/>
      <c r="F187" s="98"/>
      <c r="G187" s="98"/>
      <c r="H187" s="98"/>
      <c r="I187" s="98"/>
      <c r="J187" s="98"/>
      <c r="K187" s="98"/>
      <c r="L187" s="98"/>
      <c r="M187" s="98"/>
      <c r="N187" s="98"/>
      <c r="O187" s="98"/>
      <c r="P187" s="98"/>
      <c r="Q187" s="98"/>
      <c r="R187" s="98"/>
      <c r="S187" s="98"/>
      <c r="T187" s="98"/>
      <c r="U187" s="110"/>
      <c r="V187" s="111"/>
      <c r="W187" s="112"/>
    </row>
    <row r="188" spans="1:23" ht="15.6" thickBot="1">
      <c r="A188" s="116"/>
      <c r="B188" s="98"/>
      <c r="C188" s="98"/>
      <c r="D188" s="98"/>
      <c r="E188" s="98"/>
      <c r="F188" s="98"/>
      <c r="G188" s="98"/>
      <c r="H188" s="98"/>
      <c r="I188" s="98"/>
      <c r="J188" s="98"/>
      <c r="K188" s="98"/>
      <c r="L188" s="98"/>
      <c r="M188" s="98"/>
      <c r="N188" s="98"/>
      <c r="O188" s="98"/>
      <c r="P188" s="98"/>
      <c r="Q188" s="98"/>
      <c r="R188" s="98"/>
      <c r="S188" s="98"/>
      <c r="T188" s="98"/>
      <c r="U188" s="110"/>
      <c r="V188" s="111"/>
      <c r="W188" s="112"/>
    </row>
    <row r="189" spans="1:23" ht="15.6" thickBot="1">
      <c r="A189" s="115"/>
      <c r="B189" s="96"/>
      <c r="C189" s="98"/>
      <c r="D189" s="98"/>
      <c r="E189" s="98"/>
      <c r="F189" s="98"/>
      <c r="G189" s="98"/>
      <c r="H189" s="98"/>
      <c r="I189" s="98"/>
      <c r="J189" s="98"/>
      <c r="K189" s="98"/>
      <c r="L189" s="98"/>
      <c r="M189" s="98"/>
      <c r="N189" s="98"/>
      <c r="O189" s="97"/>
      <c r="P189" s="97"/>
      <c r="Q189" s="97"/>
      <c r="R189" s="97"/>
      <c r="S189" s="97"/>
      <c r="T189" s="98"/>
      <c r="U189" s="110"/>
      <c r="V189" s="111"/>
      <c r="W189" s="112"/>
    </row>
    <row r="190" spans="1:23" ht="15.6" thickBot="1">
      <c r="A190" s="116"/>
      <c r="B190" s="98"/>
      <c r="C190" s="98"/>
      <c r="D190" s="98"/>
      <c r="E190" s="98"/>
      <c r="F190" s="98"/>
      <c r="G190" s="98"/>
      <c r="H190" s="98"/>
      <c r="I190" s="98"/>
      <c r="J190" s="98"/>
      <c r="K190" s="98"/>
      <c r="L190" s="98"/>
      <c r="M190" s="98"/>
      <c r="N190" s="98"/>
      <c r="O190" s="98"/>
      <c r="P190" s="98"/>
      <c r="Q190" s="98"/>
      <c r="R190" s="98"/>
      <c r="S190" s="98"/>
      <c r="T190" s="97"/>
      <c r="U190" s="110"/>
      <c r="V190" s="111"/>
      <c r="W190" s="112"/>
    </row>
    <row r="191" spans="1:23" ht="15.6" thickBot="1">
      <c r="A191" s="116"/>
      <c r="B191" s="98"/>
      <c r="C191" s="98"/>
      <c r="D191" s="98"/>
      <c r="E191" s="98"/>
      <c r="F191" s="98"/>
      <c r="G191" s="98"/>
      <c r="H191" s="98"/>
      <c r="I191" s="98"/>
      <c r="J191" s="98"/>
      <c r="K191" s="98"/>
      <c r="L191" s="98"/>
      <c r="M191" s="98"/>
      <c r="N191" s="98"/>
      <c r="O191" s="98"/>
      <c r="P191" s="98"/>
      <c r="Q191" s="98"/>
      <c r="R191" s="98"/>
      <c r="S191" s="98"/>
      <c r="T191" s="98"/>
      <c r="U191" s="110"/>
      <c r="V191" s="111"/>
      <c r="W191" s="112"/>
    </row>
    <row r="192" spans="1:23" ht="15.6" thickBot="1">
      <c r="A192" s="116"/>
      <c r="B192" s="98"/>
      <c r="C192" s="98"/>
      <c r="D192" s="98"/>
      <c r="E192" s="98"/>
      <c r="F192" s="98"/>
      <c r="G192" s="98"/>
      <c r="H192" s="98"/>
      <c r="I192" s="98"/>
      <c r="J192" s="98"/>
      <c r="K192" s="98"/>
      <c r="L192" s="98"/>
      <c r="M192" s="98"/>
      <c r="N192" s="98"/>
      <c r="O192" s="98"/>
      <c r="P192" s="98"/>
      <c r="Q192" s="98"/>
      <c r="R192" s="98"/>
      <c r="S192" s="98"/>
      <c r="T192" s="98"/>
      <c r="U192" s="110"/>
      <c r="V192" s="111"/>
      <c r="W192" s="112"/>
    </row>
    <row r="193" spans="1:23" ht="15.6" thickBot="1">
      <c r="A193" s="115"/>
      <c r="B193" s="96"/>
      <c r="C193" s="98"/>
      <c r="D193" s="98"/>
      <c r="E193" s="98"/>
      <c r="F193" s="98"/>
      <c r="G193" s="98"/>
      <c r="H193" s="98"/>
      <c r="I193" s="98"/>
      <c r="J193" s="98"/>
      <c r="K193" s="98"/>
      <c r="L193" s="98"/>
      <c r="M193" s="98"/>
      <c r="N193" s="98"/>
      <c r="O193" s="98"/>
      <c r="P193" s="98"/>
      <c r="Q193" s="98"/>
      <c r="R193" s="98"/>
      <c r="S193" s="98"/>
      <c r="T193" s="98"/>
      <c r="U193" s="110"/>
      <c r="V193" s="111"/>
      <c r="W193" s="112"/>
    </row>
    <row r="194" spans="1:23" ht="15.6" thickBot="1">
      <c r="A194" s="116"/>
      <c r="B194" s="98"/>
      <c r="C194" s="98"/>
      <c r="D194" s="98"/>
      <c r="E194" s="98"/>
      <c r="F194" s="98"/>
      <c r="G194" s="98"/>
      <c r="H194" s="98"/>
      <c r="I194" s="98"/>
      <c r="J194" s="98"/>
      <c r="K194" s="98"/>
      <c r="L194" s="98"/>
      <c r="M194" s="98"/>
      <c r="N194" s="98"/>
      <c r="O194" s="98"/>
      <c r="P194" s="98"/>
      <c r="Q194" s="98"/>
      <c r="R194" s="98"/>
      <c r="S194" s="98"/>
      <c r="T194" s="98"/>
      <c r="U194" s="110"/>
      <c r="V194" s="111"/>
      <c r="W194" s="112"/>
    </row>
    <row r="195" spans="1:23" ht="15.6" thickBot="1">
      <c r="A195" s="115"/>
      <c r="B195" s="96"/>
      <c r="C195" s="98"/>
      <c r="D195" s="98"/>
      <c r="E195" s="98"/>
      <c r="F195" s="98"/>
      <c r="G195" s="98"/>
      <c r="H195" s="98"/>
      <c r="I195" s="98"/>
      <c r="J195" s="98"/>
      <c r="K195" s="98"/>
      <c r="L195" s="98"/>
      <c r="M195" s="98"/>
      <c r="N195" s="98"/>
      <c r="O195" s="98"/>
      <c r="P195" s="98"/>
      <c r="Q195" s="98"/>
      <c r="R195" s="98"/>
      <c r="S195" s="98"/>
      <c r="T195" s="98"/>
      <c r="U195" s="110"/>
      <c r="V195" s="111"/>
      <c r="W195" s="112"/>
    </row>
    <row r="196" spans="1:23" ht="15.6" thickBot="1">
      <c r="A196" s="115"/>
      <c r="B196" s="96"/>
      <c r="C196" s="98"/>
      <c r="D196" s="98"/>
      <c r="E196" s="98"/>
      <c r="F196" s="98"/>
      <c r="G196" s="98"/>
      <c r="H196" s="98"/>
      <c r="I196" s="98"/>
      <c r="J196" s="98"/>
      <c r="K196" s="98"/>
      <c r="L196" s="98"/>
      <c r="M196" s="98"/>
      <c r="N196" s="98"/>
      <c r="O196" s="97"/>
      <c r="P196" s="97"/>
      <c r="Q196" s="97"/>
      <c r="R196" s="97"/>
      <c r="S196" s="97"/>
      <c r="T196" s="98"/>
      <c r="U196" s="110"/>
      <c r="V196" s="111"/>
      <c r="W196" s="112"/>
    </row>
    <row r="197" spans="1:23" ht="15.6" thickBot="1">
      <c r="A197" s="115"/>
      <c r="B197" s="96"/>
      <c r="C197" s="98"/>
      <c r="D197" s="98"/>
      <c r="E197" s="98"/>
      <c r="F197" s="98"/>
      <c r="G197" s="98"/>
      <c r="H197" s="98"/>
      <c r="I197" s="98"/>
      <c r="J197" s="98"/>
      <c r="K197" s="98"/>
      <c r="L197" s="98"/>
      <c r="M197" s="98"/>
      <c r="N197" s="98"/>
      <c r="O197" s="97"/>
      <c r="P197" s="97"/>
      <c r="Q197" s="97"/>
      <c r="R197" s="97"/>
      <c r="S197" s="97"/>
      <c r="T197" s="98"/>
      <c r="U197" s="110"/>
      <c r="V197" s="111"/>
      <c r="W197" s="112"/>
    </row>
    <row r="198" spans="1:23" ht="15.6" thickBot="1">
      <c r="A198" s="115"/>
      <c r="B198" s="96"/>
      <c r="C198" s="98"/>
      <c r="D198" s="98"/>
      <c r="E198" s="98"/>
      <c r="F198" s="98"/>
      <c r="G198" s="98"/>
      <c r="H198" s="98"/>
      <c r="I198" s="98"/>
      <c r="J198" s="98"/>
      <c r="K198" s="98"/>
      <c r="L198" s="98"/>
      <c r="M198" s="98"/>
      <c r="N198" s="98"/>
      <c r="O198" s="98"/>
      <c r="P198" s="98"/>
      <c r="Q198" s="98"/>
      <c r="R198" s="98"/>
      <c r="S198" s="98"/>
      <c r="T198" s="98"/>
      <c r="U198" s="110"/>
      <c r="V198" s="111"/>
      <c r="W198" s="112"/>
    </row>
    <row r="199" spans="1:23" ht="15.6" thickBot="1">
      <c r="A199" s="115"/>
      <c r="B199" s="96"/>
      <c r="C199" s="98"/>
      <c r="D199" s="98"/>
      <c r="E199" s="98"/>
      <c r="F199" s="98"/>
      <c r="G199" s="98"/>
      <c r="H199" s="98"/>
      <c r="I199" s="98"/>
      <c r="J199" s="98"/>
      <c r="K199" s="98"/>
      <c r="L199" s="98"/>
      <c r="M199" s="98"/>
      <c r="N199" s="98"/>
      <c r="O199" s="97"/>
      <c r="P199" s="97"/>
      <c r="Q199" s="97"/>
      <c r="R199" s="97"/>
      <c r="S199" s="97"/>
      <c r="T199" s="98"/>
      <c r="U199" s="110"/>
      <c r="V199" s="111"/>
      <c r="W199" s="112"/>
    </row>
    <row r="200" spans="1:23" ht="15.6" thickBot="1">
      <c r="A200" s="116"/>
      <c r="B200" s="98"/>
      <c r="C200" s="98"/>
      <c r="D200" s="98"/>
      <c r="E200" s="98"/>
      <c r="F200" s="98"/>
      <c r="G200" s="98"/>
      <c r="H200" s="98"/>
      <c r="I200" s="98"/>
      <c r="J200" s="98"/>
      <c r="K200" s="98"/>
      <c r="L200" s="98"/>
      <c r="M200" s="98"/>
      <c r="N200" s="98"/>
      <c r="O200" s="98"/>
      <c r="P200" s="98"/>
      <c r="Q200" s="98"/>
      <c r="R200" s="98"/>
      <c r="S200" s="98"/>
      <c r="T200" s="98"/>
      <c r="U200" s="110"/>
      <c r="V200" s="111"/>
      <c r="W200" s="112"/>
    </row>
    <row r="201" spans="1:23" ht="15.6" thickBot="1">
      <c r="A201" s="115"/>
      <c r="B201" s="96"/>
      <c r="C201" s="98"/>
      <c r="D201" s="98"/>
      <c r="E201" s="98"/>
      <c r="F201" s="98"/>
      <c r="G201" s="98"/>
      <c r="H201" s="98"/>
      <c r="I201" s="98"/>
      <c r="J201" s="98"/>
      <c r="K201" s="98"/>
      <c r="L201" s="98"/>
      <c r="M201" s="98"/>
      <c r="N201" s="98"/>
      <c r="O201" s="98"/>
      <c r="P201" s="98"/>
      <c r="Q201" s="98"/>
      <c r="R201" s="98"/>
      <c r="S201" s="98"/>
      <c r="T201" s="98"/>
      <c r="U201" s="110"/>
      <c r="V201" s="111"/>
      <c r="W201" s="112"/>
    </row>
    <row r="202" spans="1:23" ht="15.6" thickBot="1">
      <c r="A202" s="116"/>
      <c r="B202" s="98"/>
      <c r="C202" s="98"/>
      <c r="D202" s="98"/>
      <c r="E202" s="98"/>
      <c r="F202" s="98"/>
      <c r="G202" s="98"/>
      <c r="H202" s="98"/>
      <c r="I202" s="98"/>
      <c r="J202" s="98"/>
      <c r="K202" s="98"/>
      <c r="L202" s="98"/>
      <c r="M202" s="98"/>
      <c r="N202" s="98"/>
      <c r="O202" s="98"/>
      <c r="P202" s="98"/>
      <c r="Q202" s="98"/>
      <c r="R202" s="98"/>
      <c r="S202" s="98"/>
      <c r="T202" s="98"/>
      <c r="U202" s="110"/>
      <c r="V202" s="111"/>
      <c r="W202" s="112"/>
    </row>
    <row r="203" spans="1:23" ht="15.6" thickBot="1">
      <c r="A203" s="115"/>
      <c r="B203" s="96"/>
      <c r="C203" s="98"/>
      <c r="D203" s="98"/>
      <c r="E203" s="98"/>
      <c r="F203" s="98"/>
      <c r="G203" s="98"/>
      <c r="H203" s="98"/>
      <c r="I203" s="98"/>
      <c r="J203" s="98"/>
      <c r="K203" s="98"/>
      <c r="L203" s="98"/>
      <c r="M203" s="98"/>
      <c r="N203" s="98"/>
      <c r="O203" s="97"/>
      <c r="P203" s="97"/>
      <c r="Q203" s="97"/>
      <c r="R203" s="97"/>
      <c r="S203" s="97"/>
      <c r="T203" s="98"/>
      <c r="U203" s="110"/>
      <c r="V203" s="111"/>
      <c r="W203" s="112"/>
    </row>
    <row r="204" spans="1:23" ht="15.6" thickBot="1">
      <c r="A204" s="116"/>
      <c r="B204" s="98"/>
      <c r="C204" s="98"/>
      <c r="D204" s="98"/>
      <c r="E204" s="98"/>
      <c r="F204" s="98"/>
      <c r="G204" s="98"/>
      <c r="H204" s="98"/>
      <c r="I204" s="98"/>
      <c r="J204" s="98"/>
      <c r="K204" s="98"/>
      <c r="L204" s="98"/>
      <c r="M204" s="98"/>
      <c r="N204" s="98"/>
      <c r="O204" s="98"/>
      <c r="P204" s="98"/>
      <c r="Q204" s="98"/>
      <c r="R204" s="98"/>
      <c r="S204" s="98"/>
      <c r="T204" s="98"/>
      <c r="U204" s="110"/>
      <c r="V204" s="111"/>
      <c r="W204" s="112"/>
    </row>
    <row r="205" spans="1:23" ht="15.6" thickBot="1">
      <c r="A205" s="116"/>
      <c r="B205" s="98"/>
      <c r="C205" s="98"/>
      <c r="D205" s="98"/>
      <c r="E205" s="98"/>
      <c r="F205" s="98"/>
      <c r="G205" s="98"/>
      <c r="H205" s="98"/>
      <c r="I205" s="98"/>
      <c r="J205" s="98"/>
      <c r="K205" s="98"/>
      <c r="L205" s="98"/>
      <c r="M205" s="98"/>
      <c r="N205" s="98"/>
      <c r="O205" s="98"/>
      <c r="P205" s="98"/>
      <c r="Q205" s="98"/>
      <c r="R205" s="98"/>
      <c r="S205" s="98"/>
      <c r="T205" s="98"/>
      <c r="U205" s="110"/>
      <c r="V205" s="111"/>
      <c r="W205" s="112"/>
    </row>
    <row r="206" spans="1:23" ht="15.6" thickBot="1">
      <c r="A206" s="116"/>
      <c r="B206" s="98"/>
      <c r="C206" s="98"/>
      <c r="D206" s="98"/>
      <c r="E206" s="98"/>
      <c r="F206" s="98"/>
      <c r="G206" s="107"/>
      <c r="H206" s="98"/>
      <c r="I206" s="98"/>
      <c r="J206" s="98"/>
      <c r="K206" s="98"/>
      <c r="L206" s="98"/>
      <c r="M206" s="98"/>
      <c r="N206" s="98"/>
      <c r="O206" s="98"/>
      <c r="P206" s="98"/>
      <c r="Q206" s="98"/>
      <c r="R206" s="98"/>
      <c r="S206" s="98"/>
      <c r="T206" s="98"/>
      <c r="U206" s="110"/>
      <c r="V206" s="111"/>
      <c r="W206" s="112"/>
    </row>
    <row r="207" spans="1:23" ht="15.6" thickBot="1">
      <c r="A207" s="115"/>
      <c r="B207" s="96"/>
      <c r="C207" s="97"/>
      <c r="D207" s="114"/>
      <c r="E207" s="97"/>
      <c r="F207" s="97"/>
      <c r="G207" s="97"/>
      <c r="H207" s="97"/>
      <c r="I207" s="97"/>
      <c r="J207" s="97"/>
      <c r="K207" s="97"/>
      <c r="L207" s="97"/>
      <c r="M207" s="97"/>
      <c r="N207" s="97"/>
      <c r="O207" s="97"/>
      <c r="P207" s="97"/>
      <c r="Q207" s="97"/>
      <c r="R207" s="97"/>
      <c r="S207" s="97"/>
      <c r="T207" s="97"/>
      <c r="U207" s="110"/>
      <c r="V207" s="111"/>
      <c r="W207" s="112"/>
    </row>
    <row r="208" spans="1:23" ht="15.6" thickBot="1">
      <c r="A208" s="115"/>
      <c r="B208" s="96"/>
      <c r="C208" s="98"/>
      <c r="D208" s="98"/>
      <c r="E208" s="98"/>
      <c r="F208" s="98"/>
      <c r="G208" s="98"/>
      <c r="H208" s="98"/>
      <c r="I208" s="98"/>
      <c r="J208" s="98"/>
      <c r="K208" s="98"/>
      <c r="L208" s="98"/>
      <c r="M208" s="98"/>
      <c r="N208" s="98"/>
      <c r="O208" s="98"/>
      <c r="P208" s="98"/>
      <c r="Q208" s="98"/>
      <c r="R208" s="98"/>
      <c r="S208" s="98"/>
      <c r="T208" s="98"/>
      <c r="U208" s="110"/>
      <c r="V208" s="111"/>
      <c r="W208" s="112"/>
    </row>
    <row r="209" spans="1:23" ht="15.6" thickBot="1">
      <c r="A209" s="115"/>
      <c r="B209" s="96"/>
      <c r="C209" s="98"/>
      <c r="D209" s="98"/>
      <c r="E209" s="98"/>
      <c r="F209" s="98"/>
      <c r="G209" s="98"/>
      <c r="H209" s="98"/>
      <c r="I209" s="98"/>
      <c r="J209" s="98"/>
      <c r="K209" s="98"/>
      <c r="L209" s="98"/>
      <c r="M209" s="98"/>
      <c r="N209" s="98"/>
      <c r="O209" s="98"/>
      <c r="P209" s="98"/>
      <c r="Q209" s="98"/>
      <c r="R209" s="98"/>
      <c r="S209" s="98"/>
      <c r="T209" s="98"/>
      <c r="U209" s="110"/>
      <c r="V209" s="111"/>
      <c r="W209" s="112"/>
    </row>
    <row r="210" spans="1:23" ht="15.6" thickBot="1">
      <c r="A210" s="116"/>
      <c r="B210" s="98"/>
      <c r="C210" s="98"/>
      <c r="D210" s="98"/>
      <c r="E210" s="98"/>
      <c r="F210" s="98"/>
      <c r="G210" s="98"/>
      <c r="H210" s="98"/>
      <c r="I210" s="98"/>
      <c r="J210" s="98"/>
      <c r="K210" s="98"/>
      <c r="L210" s="98"/>
      <c r="M210" s="98"/>
      <c r="N210" s="98"/>
      <c r="O210" s="98"/>
      <c r="P210" s="98"/>
      <c r="Q210" s="98"/>
      <c r="R210" s="98"/>
      <c r="S210" s="98"/>
      <c r="T210" s="98"/>
      <c r="U210" s="110"/>
      <c r="V210" s="111"/>
      <c r="W210" s="112"/>
    </row>
    <row r="211" spans="1:23" ht="15.6" thickBot="1">
      <c r="A211" s="116"/>
      <c r="B211" s="98"/>
      <c r="C211" s="98"/>
      <c r="D211" s="98"/>
      <c r="E211" s="98"/>
      <c r="F211" s="98"/>
      <c r="G211" s="98"/>
      <c r="H211" s="98"/>
      <c r="I211" s="98"/>
      <c r="J211" s="98"/>
      <c r="K211" s="98"/>
      <c r="L211" s="98"/>
      <c r="M211" s="98"/>
      <c r="N211" s="98"/>
      <c r="O211" s="98"/>
      <c r="P211" s="98"/>
      <c r="Q211" s="98"/>
      <c r="R211" s="98"/>
      <c r="S211" s="98"/>
      <c r="T211" s="98"/>
      <c r="U211" s="110"/>
      <c r="V211" s="111"/>
      <c r="W211" s="112"/>
    </row>
    <row r="212" spans="1:23" ht="15.6" thickBot="1">
      <c r="A212" s="115"/>
      <c r="B212" s="96"/>
      <c r="C212" s="98"/>
      <c r="D212" s="98"/>
      <c r="E212" s="98"/>
      <c r="F212" s="98"/>
      <c r="G212" s="98"/>
      <c r="H212" s="98"/>
      <c r="I212" s="98"/>
      <c r="J212" s="98"/>
      <c r="K212" s="98"/>
      <c r="L212" s="98"/>
      <c r="M212" s="98"/>
      <c r="N212" s="98"/>
      <c r="O212" s="98"/>
      <c r="P212" s="98"/>
      <c r="Q212" s="98"/>
      <c r="R212" s="98"/>
      <c r="S212" s="98"/>
      <c r="T212" s="98"/>
      <c r="U212" s="110"/>
      <c r="V212" s="111"/>
      <c r="W212" s="112"/>
    </row>
    <row r="213" spans="1:23" ht="15.6" thickBot="1">
      <c r="A213" s="115"/>
      <c r="B213" s="96"/>
      <c r="C213" s="98"/>
      <c r="D213" s="98"/>
      <c r="E213" s="98"/>
      <c r="F213" s="98"/>
      <c r="G213" s="98"/>
      <c r="H213" s="98"/>
      <c r="I213" s="98"/>
      <c r="J213" s="98"/>
      <c r="K213" s="98"/>
      <c r="L213" s="98"/>
      <c r="M213" s="98"/>
      <c r="N213" s="98"/>
      <c r="O213" s="97"/>
      <c r="P213" s="97"/>
      <c r="Q213" s="97"/>
      <c r="R213" s="97"/>
      <c r="S213" s="97"/>
      <c r="T213" s="98"/>
      <c r="U213" s="110"/>
      <c r="V213" s="111"/>
      <c r="W213" s="112"/>
    </row>
    <row r="214" spans="1:23" ht="15.6" thickBot="1">
      <c r="A214" s="116"/>
      <c r="B214" s="98"/>
      <c r="C214" s="98"/>
      <c r="D214" s="98"/>
      <c r="E214" s="98"/>
      <c r="F214" s="98"/>
      <c r="G214" s="98"/>
      <c r="H214" s="98"/>
      <c r="I214" s="98"/>
      <c r="J214" s="98"/>
      <c r="K214" s="98"/>
      <c r="L214" s="98"/>
      <c r="M214" s="98"/>
      <c r="N214" s="98"/>
      <c r="O214" s="98"/>
      <c r="P214" s="98"/>
      <c r="Q214" s="98"/>
      <c r="R214" s="98"/>
      <c r="S214" s="98"/>
      <c r="T214" s="98"/>
      <c r="U214" s="110"/>
      <c r="V214" s="111"/>
      <c r="W214" s="112"/>
    </row>
    <row r="215" spans="1:23" ht="15.6" thickBot="1">
      <c r="A215" s="115"/>
      <c r="B215" s="96"/>
      <c r="C215" s="98"/>
      <c r="D215" s="98"/>
      <c r="E215" s="98"/>
      <c r="F215" s="98"/>
      <c r="G215" s="98"/>
      <c r="H215" s="98"/>
      <c r="I215" s="98"/>
      <c r="J215" s="98"/>
      <c r="K215" s="98"/>
      <c r="L215" s="98"/>
      <c r="M215" s="98"/>
      <c r="N215" s="98"/>
      <c r="O215" s="98"/>
      <c r="P215" s="98"/>
      <c r="Q215" s="98"/>
      <c r="R215" s="98"/>
      <c r="S215" s="98"/>
      <c r="T215" s="98"/>
      <c r="U215" s="110"/>
      <c r="V215" s="111"/>
      <c r="W215" s="112"/>
    </row>
    <row r="216" spans="1:23" ht="15.6" thickBot="1">
      <c r="A216" s="116"/>
      <c r="B216" s="98"/>
      <c r="C216" s="98"/>
      <c r="D216" s="98"/>
      <c r="E216" s="98"/>
      <c r="F216" s="98"/>
      <c r="G216" s="98"/>
      <c r="H216" s="98"/>
      <c r="I216" s="98"/>
      <c r="J216" s="98"/>
      <c r="K216" s="98"/>
      <c r="L216" s="98"/>
      <c r="M216" s="98"/>
      <c r="N216" s="98"/>
      <c r="O216" s="98"/>
      <c r="P216" s="98"/>
      <c r="Q216" s="98"/>
      <c r="R216" s="98"/>
      <c r="S216" s="98"/>
      <c r="T216" s="98"/>
      <c r="U216" s="110"/>
      <c r="V216" s="111"/>
      <c r="W216" s="112"/>
    </row>
    <row r="217" spans="1:23" ht="15.6" thickBot="1">
      <c r="A217" s="115"/>
      <c r="B217" s="96"/>
      <c r="C217" s="98"/>
      <c r="D217" s="98"/>
      <c r="E217" s="98"/>
      <c r="F217" s="98"/>
      <c r="G217" s="98"/>
      <c r="H217" s="98"/>
      <c r="I217" s="98"/>
      <c r="J217" s="98"/>
      <c r="K217" s="98"/>
      <c r="L217" s="98"/>
      <c r="M217" s="98"/>
      <c r="N217" s="98"/>
      <c r="O217" s="97"/>
      <c r="P217" s="97"/>
      <c r="Q217" s="97"/>
      <c r="R217" s="97"/>
      <c r="S217" s="97"/>
      <c r="T217" s="98"/>
      <c r="U217" s="110"/>
      <c r="V217" s="111"/>
      <c r="W217" s="112"/>
    </row>
    <row r="218" spans="1:23" ht="15.6" thickBot="1">
      <c r="A218" s="116"/>
      <c r="B218" s="98"/>
      <c r="C218" s="98"/>
      <c r="D218" s="98"/>
      <c r="E218" s="98"/>
      <c r="F218" s="98"/>
      <c r="G218" s="98"/>
      <c r="H218" s="98"/>
      <c r="I218" s="98"/>
      <c r="J218" s="98"/>
      <c r="K218" s="98"/>
      <c r="L218" s="98"/>
      <c r="M218" s="98"/>
      <c r="N218" s="98"/>
      <c r="O218" s="98"/>
      <c r="P218" s="98"/>
      <c r="Q218" s="98"/>
      <c r="R218" s="98"/>
      <c r="S218" s="98"/>
      <c r="T218" s="98"/>
      <c r="U218" s="110"/>
      <c r="V218" s="111"/>
      <c r="W218" s="112"/>
    </row>
    <row r="219" spans="1:23" ht="15.6" thickBot="1">
      <c r="A219" s="115"/>
      <c r="B219" s="96"/>
      <c r="C219" s="98"/>
      <c r="D219" s="98"/>
      <c r="E219" s="98"/>
      <c r="F219" s="98"/>
      <c r="G219" s="98"/>
      <c r="H219" s="98"/>
      <c r="I219" s="98"/>
      <c r="J219" s="98"/>
      <c r="K219" s="98"/>
      <c r="L219" s="98"/>
      <c r="M219" s="98"/>
      <c r="N219" s="98"/>
      <c r="O219" s="97"/>
      <c r="P219" s="97"/>
      <c r="Q219" s="97"/>
      <c r="R219" s="97"/>
      <c r="S219" s="97"/>
      <c r="T219" s="98"/>
      <c r="U219" s="110"/>
      <c r="V219" s="111"/>
      <c r="W219" s="112"/>
    </row>
    <row r="220" spans="1:23" ht="15.6" thickBot="1">
      <c r="A220" s="116"/>
      <c r="B220" s="98"/>
      <c r="C220" s="98"/>
      <c r="D220" s="98"/>
      <c r="E220" s="98"/>
      <c r="F220" s="98"/>
      <c r="G220" s="98"/>
      <c r="H220" s="98"/>
      <c r="I220" s="98"/>
      <c r="J220" s="98"/>
      <c r="K220" s="98"/>
      <c r="L220" s="98"/>
      <c r="M220" s="98"/>
      <c r="N220" s="98"/>
      <c r="O220" s="98"/>
      <c r="P220" s="98"/>
      <c r="Q220" s="98"/>
      <c r="R220" s="98"/>
      <c r="S220" s="98"/>
      <c r="T220" s="98"/>
      <c r="U220" s="110"/>
      <c r="V220" s="111"/>
      <c r="W220" s="112"/>
    </row>
    <row r="221" spans="1:23" ht="15.6" thickBot="1">
      <c r="A221" s="115"/>
      <c r="B221" s="96"/>
      <c r="C221" s="98"/>
      <c r="D221" s="98"/>
      <c r="E221" s="98"/>
      <c r="F221" s="98"/>
      <c r="G221" s="98"/>
      <c r="H221" s="98"/>
      <c r="I221" s="98"/>
      <c r="J221" s="98"/>
      <c r="K221" s="98"/>
      <c r="L221" s="98"/>
      <c r="M221" s="98"/>
      <c r="N221" s="98"/>
      <c r="O221" s="97"/>
      <c r="P221" s="97"/>
      <c r="Q221" s="97"/>
      <c r="R221" s="97"/>
      <c r="S221" s="97"/>
      <c r="T221" s="98"/>
      <c r="U221" s="110"/>
      <c r="V221" s="111"/>
      <c r="W221" s="112"/>
    </row>
    <row r="222" spans="1:23" ht="15.6" thickBot="1">
      <c r="A222" s="116"/>
      <c r="B222" s="98"/>
      <c r="C222" s="98"/>
      <c r="D222" s="98"/>
      <c r="E222" s="98"/>
      <c r="F222" s="98"/>
      <c r="G222" s="107"/>
      <c r="H222" s="98"/>
      <c r="I222" s="98"/>
      <c r="J222" s="98"/>
      <c r="K222" s="98"/>
      <c r="L222" s="98"/>
      <c r="M222" s="98"/>
      <c r="N222" s="98"/>
      <c r="O222" s="98"/>
      <c r="P222" s="98"/>
      <c r="Q222" s="98"/>
      <c r="R222" s="98"/>
      <c r="S222" s="98"/>
      <c r="T222" s="98"/>
      <c r="U222" s="110"/>
      <c r="V222" s="111"/>
      <c r="W222" s="112"/>
    </row>
    <row r="223" spans="1:23" ht="15.6" thickBot="1">
      <c r="A223" s="115"/>
      <c r="B223" s="96"/>
      <c r="C223" s="98"/>
      <c r="D223" s="98"/>
      <c r="E223" s="98"/>
      <c r="F223" s="98"/>
      <c r="G223" s="98"/>
      <c r="H223" s="98"/>
      <c r="I223" s="98"/>
      <c r="J223" s="98"/>
      <c r="K223" s="98"/>
      <c r="L223" s="98"/>
      <c r="M223" s="98"/>
      <c r="N223" s="98"/>
      <c r="O223" s="97"/>
      <c r="P223" s="97"/>
      <c r="Q223" s="97"/>
      <c r="R223" s="97"/>
      <c r="S223" s="97"/>
      <c r="T223" s="98"/>
      <c r="U223" s="110"/>
      <c r="V223" s="111"/>
      <c r="W223" s="112"/>
    </row>
    <row r="224" spans="1:23" ht="15.6" thickBot="1">
      <c r="A224" s="115"/>
      <c r="B224" s="96"/>
      <c r="C224" s="98"/>
      <c r="D224" s="98"/>
      <c r="E224" s="98"/>
      <c r="F224" s="98"/>
      <c r="G224" s="98"/>
      <c r="H224" s="98"/>
      <c r="I224" s="98"/>
      <c r="J224" s="98"/>
      <c r="K224" s="98"/>
      <c r="L224" s="98"/>
      <c r="M224" s="98"/>
      <c r="N224" s="98"/>
      <c r="O224" s="97"/>
      <c r="P224" s="97"/>
      <c r="Q224" s="97"/>
      <c r="R224" s="97"/>
      <c r="S224" s="97"/>
      <c r="T224" s="98"/>
      <c r="U224" s="110"/>
      <c r="V224" s="111"/>
      <c r="W224" s="112"/>
    </row>
    <row r="225" spans="1:25" ht="15.6" thickBot="1">
      <c r="A225" s="115"/>
      <c r="B225" s="96"/>
      <c r="C225" s="98"/>
      <c r="D225" s="98"/>
      <c r="E225" s="98"/>
      <c r="F225" s="98"/>
      <c r="G225" s="98"/>
      <c r="H225" s="98"/>
      <c r="I225" s="98"/>
      <c r="J225" s="98"/>
      <c r="K225" s="98"/>
      <c r="L225" s="98"/>
      <c r="M225" s="98"/>
      <c r="N225" s="98"/>
      <c r="O225" s="97"/>
      <c r="P225" s="97"/>
      <c r="Q225" s="97"/>
      <c r="R225" s="97"/>
      <c r="S225" s="97"/>
      <c r="T225" s="98"/>
      <c r="U225" s="110"/>
      <c r="V225" s="111"/>
      <c r="W225" s="112"/>
    </row>
    <row r="226" spans="1:25" ht="15.6" thickBot="1">
      <c r="A226" s="116"/>
      <c r="B226" s="98"/>
      <c r="C226" s="98"/>
      <c r="D226" s="98"/>
      <c r="E226" s="98"/>
      <c r="F226" s="98"/>
      <c r="G226" s="98"/>
      <c r="H226" s="98"/>
      <c r="I226" s="98"/>
      <c r="J226" s="98"/>
      <c r="K226" s="98"/>
      <c r="L226" s="98"/>
      <c r="M226" s="98"/>
      <c r="N226" s="98"/>
      <c r="O226" s="98"/>
      <c r="P226" s="98"/>
      <c r="Q226" s="98"/>
      <c r="R226" s="98"/>
      <c r="S226" s="98"/>
      <c r="T226" s="98"/>
      <c r="U226" s="110"/>
      <c r="V226" s="111"/>
      <c r="W226" s="112"/>
    </row>
    <row r="227" spans="1:25" ht="15.6" thickBot="1">
      <c r="A227" s="117"/>
      <c r="B227" s="118"/>
      <c r="C227" s="119"/>
      <c r="D227" s="119"/>
      <c r="E227" s="119"/>
      <c r="F227" s="119"/>
      <c r="G227" s="119"/>
      <c r="H227" s="119"/>
      <c r="I227" s="119"/>
      <c r="J227" s="119"/>
      <c r="K227" s="119"/>
      <c r="L227" s="119"/>
      <c r="M227" s="119"/>
      <c r="N227" s="119"/>
      <c r="O227" s="119"/>
      <c r="P227" s="119"/>
      <c r="Q227" s="119"/>
      <c r="R227" s="119"/>
      <c r="S227" s="119"/>
      <c r="T227" s="119"/>
      <c r="U227" s="110"/>
      <c r="V227" s="120"/>
      <c r="W227" s="121"/>
    </row>
    <row r="228" spans="1:25">
      <c r="A228" s="122"/>
      <c r="B228" s="123"/>
      <c r="C228" s="123"/>
      <c r="D228" s="123"/>
      <c r="E228" s="123"/>
      <c r="F228" s="123"/>
      <c r="G228" s="123"/>
      <c r="H228" s="123"/>
      <c r="I228" s="123"/>
      <c r="J228" s="123"/>
      <c r="K228" s="123"/>
      <c r="L228" s="123"/>
      <c r="M228" s="123"/>
      <c r="N228" s="123"/>
      <c r="O228" s="123"/>
      <c r="P228" s="123"/>
      <c r="Q228" s="123"/>
      <c r="R228" s="123"/>
      <c r="S228" s="123"/>
      <c r="T228" s="123"/>
      <c r="U228" s="124"/>
      <c r="V228" s="125"/>
      <c r="W228" s="126"/>
      <c r="X228" s="127"/>
      <c r="Y228" s="127"/>
    </row>
  </sheetData>
  <sheetProtection sort="0"/>
  <sortState ref="A161:W166">
    <sortCondition ref="U161:U166"/>
  </sortState>
  <conditionalFormatting sqref="C120:T174">
    <cfRule type="cellIs" dxfId="65" priority="5" stopIfTrue="1" operator="equal">
      <formula>50</formula>
    </cfRule>
  </conditionalFormatting>
  <conditionalFormatting sqref="C120:T174">
    <cfRule type="cellIs" dxfId="64" priority="4" operator="equal">
      <formula>50</formula>
    </cfRule>
  </conditionalFormatting>
  <conditionalFormatting sqref="D175:S194 D201:S211 F220:S227 C175:C199 T175:T199 D212:E227 F212:F219 H212:S219 T201:T227 C201:C227">
    <cfRule type="cellIs" dxfId="63" priority="2" stopIfTrue="1" operator="equal">
      <formula>50</formula>
    </cfRule>
  </conditionalFormatting>
  <conditionalFormatting sqref="D195:S198 D199:E199 H199:S199 G213:G214 G216 G218">
    <cfRule type="cellIs" dxfId="62" priority="3" stopIfTrue="1" operator="equal">
      <formula>50</formula>
    </cfRule>
  </conditionalFormatting>
  <conditionalFormatting sqref="C175:T227">
    <cfRule type="cellIs" dxfId="61" priority="1" operator="equal">
      <formula>50</formula>
    </cfRule>
  </conditionalFormatting>
  <printOptions headings="1" gridLines="1"/>
  <pageMargins left="0.70000000000000007" right="0.70000000000000007" top="1.0457000000000001" bottom="1.0457000000000001" header="0.75000000000000011" footer="0.75000000000000011"/>
  <pageSetup fitToWidth="0" fitToHeight="0" pageOrder="overThenDown" orientation="portrait" r:id="rId1"/>
  <headerFooter alignWithMargins="0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13"/>
  <sheetViews>
    <sheetView zoomScaleNormal="100" workbookViewId="0">
      <selection sqref="A1:W1048576"/>
    </sheetView>
  </sheetViews>
  <sheetFormatPr defaultRowHeight="13.8"/>
  <cols>
    <col min="1" max="1" width="18.5" bestFit="1" customWidth="1"/>
    <col min="2" max="2" width="9" style="28"/>
    <col min="3" max="3" width="5" hidden="1" customWidth="1"/>
    <col min="4" max="4" width="3.8984375" hidden="1" customWidth="1"/>
    <col min="5" max="7" width="5" hidden="1" customWidth="1"/>
    <col min="8" max="9" width="3.8984375" hidden="1" customWidth="1"/>
    <col min="10" max="12" width="5" hidden="1" customWidth="1"/>
    <col min="13" max="13" width="3.8984375" hidden="1" customWidth="1"/>
    <col min="14" max="16" width="5" hidden="1" customWidth="1"/>
    <col min="17" max="17" width="3.8984375" hidden="1" customWidth="1"/>
    <col min="18" max="20" width="5" hidden="1" customWidth="1"/>
    <col min="21" max="21" width="9.5" style="29" customWidth="1"/>
  </cols>
  <sheetData>
    <row r="1" spans="1:23" ht="69.75" customHeight="1">
      <c r="A1" s="22"/>
      <c r="B1" s="4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91"/>
      <c r="V1" s="92"/>
      <c r="W1" s="56"/>
    </row>
    <row r="2" spans="1:23">
      <c r="A2" s="128"/>
      <c r="B2" s="143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29"/>
      <c r="R2" s="129"/>
      <c r="S2" s="129"/>
      <c r="T2" s="129"/>
      <c r="U2" s="130"/>
      <c r="V2" s="131"/>
      <c r="W2" s="132"/>
    </row>
    <row r="3" spans="1:23">
      <c r="A3" s="133"/>
      <c r="B3" s="101"/>
      <c r="C3" s="134"/>
      <c r="D3" s="134"/>
      <c r="E3" s="134"/>
      <c r="F3" s="134"/>
      <c r="G3" s="134"/>
      <c r="H3" s="134"/>
      <c r="I3" s="134"/>
      <c r="J3" s="134"/>
      <c r="K3" s="134"/>
      <c r="L3" s="134"/>
      <c r="M3" s="134"/>
      <c r="N3" s="134"/>
      <c r="O3" s="134"/>
      <c r="P3" s="134"/>
      <c r="Q3" s="134"/>
      <c r="R3" s="134"/>
      <c r="S3" s="134"/>
      <c r="T3" s="134"/>
      <c r="U3" s="104"/>
      <c r="V3" s="135"/>
      <c r="W3" s="136"/>
    </row>
    <row r="4" spans="1:23">
      <c r="A4" s="133"/>
      <c r="B4" s="101"/>
      <c r="C4" s="134"/>
      <c r="D4" s="134"/>
      <c r="E4" s="134"/>
      <c r="F4" s="134"/>
      <c r="G4" s="134"/>
      <c r="H4" s="134"/>
      <c r="I4" s="134"/>
      <c r="J4" s="134"/>
      <c r="K4" s="134"/>
      <c r="L4" s="134"/>
      <c r="M4" s="134"/>
      <c r="N4" s="134"/>
      <c r="O4" s="134"/>
      <c r="P4" s="134"/>
      <c r="Q4" s="134"/>
      <c r="R4" s="134"/>
      <c r="S4" s="134"/>
      <c r="T4" s="134"/>
      <c r="U4" s="137"/>
      <c r="V4" s="135"/>
      <c r="W4" s="136"/>
    </row>
    <row r="5" spans="1:23">
      <c r="A5" s="133"/>
      <c r="B5" s="101"/>
      <c r="C5" s="134"/>
      <c r="D5" s="134"/>
      <c r="E5" s="134"/>
      <c r="F5" s="134"/>
      <c r="G5" s="134"/>
      <c r="H5" s="134"/>
      <c r="I5" s="134"/>
      <c r="J5" s="134"/>
      <c r="K5" s="134"/>
      <c r="L5" s="134"/>
      <c r="M5" s="134"/>
      <c r="N5" s="134"/>
      <c r="O5" s="134"/>
      <c r="P5" s="134"/>
      <c r="Q5" s="134"/>
      <c r="R5" s="134"/>
      <c r="S5" s="134"/>
      <c r="T5" s="134"/>
      <c r="U5" s="137"/>
      <c r="V5" s="135"/>
      <c r="W5" s="136"/>
    </row>
    <row r="6" spans="1:23">
      <c r="A6" s="133"/>
      <c r="B6" s="101"/>
      <c r="C6" s="134"/>
      <c r="D6" s="134"/>
      <c r="E6" s="134"/>
      <c r="F6" s="134"/>
      <c r="G6" s="134"/>
      <c r="H6" s="134"/>
      <c r="I6" s="134"/>
      <c r="J6" s="134"/>
      <c r="K6" s="134"/>
      <c r="L6" s="134"/>
      <c r="M6" s="134"/>
      <c r="N6" s="134"/>
      <c r="O6" s="134"/>
      <c r="P6" s="134"/>
      <c r="Q6" s="134"/>
      <c r="R6" s="134"/>
      <c r="S6" s="134"/>
      <c r="T6" s="134"/>
      <c r="U6" s="104"/>
      <c r="V6" s="135"/>
      <c r="W6" s="136"/>
    </row>
    <row r="7" spans="1:23">
      <c r="A7" s="133"/>
      <c r="B7" s="101"/>
      <c r="C7" s="134"/>
      <c r="D7" s="134"/>
      <c r="E7" s="134"/>
      <c r="F7" s="134"/>
      <c r="G7" s="134"/>
      <c r="H7" s="134"/>
      <c r="I7" s="134"/>
      <c r="J7" s="134"/>
      <c r="K7" s="134"/>
      <c r="L7" s="134"/>
      <c r="M7" s="134"/>
      <c r="N7" s="134"/>
      <c r="O7" s="134"/>
      <c r="P7" s="134"/>
      <c r="Q7" s="134"/>
      <c r="R7" s="134"/>
      <c r="S7" s="134"/>
      <c r="T7" s="134"/>
      <c r="U7" s="104"/>
      <c r="V7" s="135"/>
      <c r="W7" s="136"/>
    </row>
    <row r="8" spans="1:23">
      <c r="A8" s="133"/>
      <c r="B8" s="101"/>
      <c r="C8" s="134"/>
      <c r="D8" s="134"/>
      <c r="E8" s="134"/>
      <c r="F8" s="134"/>
      <c r="G8" s="134"/>
      <c r="H8" s="134"/>
      <c r="I8" s="134"/>
      <c r="J8" s="134"/>
      <c r="K8" s="134"/>
      <c r="L8" s="134"/>
      <c r="M8" s="134"/>
      <c r="N8" s="134"/>
      <c r="O8" s="134"/>
      <c r="P8" s="134"/>
      <c r="Q8" s="134"/>
      <c r="R8" s="134"/>
      <c r="S8" s="134"/>
      <c r="T8" s="134"/>
      <c r="U8" s="104"/>
      <c r="V8" s="135"/>
      <c r="W8" s="136"/>
    </row>
    <row r="9" spans="1:23">
      <c r="A9" s="133"/>
      <c r="B9" s="101"/>
      <c r="C9" s="134"/>
      <c r="D9" s="134"/>
      <c r="E9" s="134"/>
      <c r="F9" s="134"/>
      <c r="G9" s="134"/>
      <c r="H9" s="134"/>
      <c r="I9" s="134"/>
      <c r="J9" s="134"/>
      <c r="K9" s="134"/>
      <c r="L9" s="134"/>
      <c r="M9" s="134"/>
      <c r="N9" s="134"/>
      <c r="O9" s="134"/>
      <c r="P9" s="134"/>
      <c r="Q9" s="134"/>
      <c r="R9" s="134"/>
      <c r="S9" s="134"/>
      <c r="T9" s="134"/>
      <c r="U9" s="137"/>
      <c r="V9" s="135"/>
      <c r="W9" s="136"/>
    </row>
    <row r="10" spans="1:23">
      <c r="A10" s="133"/>
      <c r="B10" s="101"/>
      <c r="C10" s="134"/>
      <c r="D10" s="134"/>
      <c r="E10" s="134"/>
      <c r="F10" s="134"/>
      <c r="G10" s="134"/>
      <c r="H10" s="134"/>
      <c r="I10" s="134"/>
      <c r="J10" s="134"/>
      <c r="K10" s="134"/>
      <c r="L10" s="134"/>
      <c r="M10" s="134"/>
      <c r="N10" s="134"/>
      <c r="O10" s="134"/>
      <c r="P10" s="134"/>
      <c r="Q10" s="134"/>
      <c r="R10" s="134"/>
      <c r="S10" s="134"/>
      <c r="T10" s="134"/>
      <c r="U10" s="137"/>
      <c r="V10" s="135"/>
      <c r="W10" s="136"/>
    </row>
    <row r="11" spans="1:23">
      <c r="A11" s="133"/>
      <c r="B11" s="101"/>
      <c r="C11" s="134"/>
      <c r="D11" s="134"/>
      <c r="E11" s="134"/>
      <c r="F11" s="134"/>
      <c r="G11" s="134"/>
      <c r="H11" s="134"/>
      <c r="I11" s="134"/>
      <c r="J11" s="134"/>
      <c r="K11" s="134"/>
      <c r="L11" s="134"/>
      <c r="M11" s="134"/>
      <c r="N11" s="134"/>
      <c r="O11" s="134"/>
      <c r="P11" s="134"/>
      <c r="Q11" s="134"/>
      <c r="R11" s="134"/>
      <c r="S11" s="134"/>
      <c r="T11" s="134"/>
      <c r="U11" s="104"/>
      <c r="V11" s="135"/>
      <c r="W11" s="136"/>
    </row>
    <row r="12" spans="1:23">
      <c r="A12" s="133"/>
      <c r="B12" s="101"/>
      <c r="C12" s="134"/>
      <c r="D12" s="134"/>
      <c r="E12" s="134"/>
      <c r="F12" s="134"/>
      <c r="G12" s="134"/>
      <c r="H12" s="134"/>
      <c r="I12" s="134"/>
      <c r="J12" s="134"/>
      <c r="K12" s="134"/>
      <c r="L12" s="134"/>
      <c r="M12" s="134"/>
      <c r="N12" s="134"/>
      <c r="O12" s="134"/>
      <c r="P12" s="134"/>
      <c r="Q12" s="134"/>
      <c r="R12" s="134"/>
      <c r="S12" s="134"/>
      <c r="T12" s="134"/>
      <c r="U12" s="104"/>
      <c r="V12" s="135"/>
      <c r="W12" s="136"/>
    </row>
    <row r="13" spans="1:23">
      <c r="A13" s="133"/>
      <c r="B13" s="101"/>
      <c r="C13" s="134"/>
      <c r="D13" s="134"/>
      <c r="E13" s="134"/>
      <c r="F13" s="134"/>
      <c r="G13" s="134"/>
      <c r="H13" s="134"/>
      <c r="I13" s="134"/>
      <c r="J13" s="134"/>
      <c r="K13" s="134"/>
      <c r="L13" s="134"/>
      <c r="M13" s="134"/>
      <c r="N13" s="134"/>
      <c r="O13" s="134"/>
      <c r="P13" s="134"/>
      <c r="Q13" s="134"/>
      <c r="R13" s="134"/>
      <c r="S13" s="134"/>
      <c r="T13" s="134"/>
      <c r="U13" s="137"/>
      <c r="V13" s="135"/>
      <c r="W13" s="136"/>
    </row>
    <row r="14" spans="1:23">
      <c r="A14" s="133"/>
      <c r="B14" s="101"/>
      <c r="C14" s="134"/>
      <c r="D14" s="134"/>
      <c r="E14" s="134"/>
      <c r="F14" s="134"/>
      <c r="G14" s="134"/>
      <c r="H14" s="134"/>
      <c r="I14" s="134"/>
      <c r="J14" s="134"/>
      <c r="K14" s="134"/>
      <c r="L14" s="134"/>
      <c r="M14" s="134"/>
      <c r="N14" s="134"/>
      <c r="O14" s="134"/>
      <c r="P14" s="134"/>
      <c r="Q14" s="134"/>
      <c r="R14" s="134"/>
      <c r="S14" s="134"/>
      <c r="T14" s="134"/>
      <c r="U14" s="137"/>
      <c r="V14" s="135"/>
      <c r="W14" s="136"/>
    </row>
    <row r="15" spans="1:23">
      <c r="A15" s="133"/>
      <c r="B15" s="101"/>
      <c r="C15" s="134"/>
      <c r="D15" s="134"/>
      <c r="E15" s="134"/>
      <c r="F15" s="134"/>
      <c r="G15" s="134"/>
      <c r="H15" s="134"/>
      <c r="I15" s="134"/>
      <c r="J15" s="134"/>
      <c r="K15" s="134"/>
      <c r="L15" s="134"/>
      <c r="M15" s="134"/>
      <c r="N15" s="134"/>
      <c r="O15" s="134"/>
      <c r="P15" s="134"/>
      <c r="Q15" s="134"/>
      <c r="R15" s="134"/>
      <c r="S15" s="134"/>
      <c r="T15" s="134"/>
      <c r="U15" s="137"/>
      <c r="V15" s="135"/>
      <c r="W15" s="136"/>
    </row>
    <row r="16" spans="1:23">
      <c r="A16" s="133"/>
      <c r="B16" s="101"/>
      <c r="C16" s="134"/>
      <c r="D16" s="134"/>
      <c r="E16" s="134"/>
      <c r="F16" s="134"/>
      <c r="G16" s="134"/>
      <c r="H16" s="134"/>
      <c r="I16" s="134"/>
      <c r="J16" s="134"/>
      <c r="K16" s="134"/>
      <c r="L16" s="134"/>
      <c r="M16" s="134"/>
      <c r="N16" s="134"/>
      <c r="O16" s="134"/>
      <c r="P16" s="134"/>
      <c r="Q16" s="134"/>
      <c r="R16" s="134"/>
      <c r="S16" s="134"/>
      <c r="T16" s="134"/>
      <c r="U16" s="104"/>
      <c r="V16" s="135"/>
      <c r="W16" s="136"/>
    </row>
    <row r="17" spans="1:23">
      <c r="A17" s="133"/>
      <c r="B17" s="101"/>
      <c r="C17" s="134"/>
      <c r="D17" s="134"/>
      <c r="E17" s="134"/>
      <c r="F17" s="134"/>
      <c r="G17" s="134"/>
      <c r="H17" s="134"/>
      <c r="I17" s="134"/>
      <c r="J17" s="134"/>
      <c r="K17" s="134"/>
      <c r="L17" s="134"/>
      <c r="M17" s="134"/>
      <c r="N17" s="134"/>
      <c r="O17" s="134"/>
      <c r="P17" s="134"/>
      <c r="Q17" s="134"/>
      <c r="R17" s="134"/>
      <c r="S17" s="134"/>
      <c r="T17" s="134"/>
      <c r="U17" s="137"/>
      <c r="V17" s="135"/>
      <c r="W17" s="136"/>
    </row>
    <row r="18" spans="1:23">
      <c r="A18" s="133"/>
      <c r="B18" s="101"/>
      <c r="C18" s="134"/>
      <c r="D18" s="134"/>
      <c r="E18" s="134"/>
      <c r="F18" s="134"/>
      <c r="G18" s="134"/>
      <c r="H18" s="134"/>
      <c r="I18" s="134"/>
      <c r="J18" s="134"/>
      <c r="K18" s="134"/>
      <c r="L18" s="134"/>
      <c r="M18" s="134"/>
      <c r="N18" s="134"/>
      <c r="O18" s="134"/>
      <c r="P18" s="134"/>
      <c r="Q18" s="134"/>
      <c r="R18" s="134"/>
      <c r="S18" s="134"/>
      <c r="T18" s="134"/>
      <c r="U18" s="137"/>
      <c r="V18" s="135"/>
      <c r="W18" s="136"/>
    </row>
    <row r="19" spans="1:23">
      <c r="A19" s="133"/>
      <c r="B19" s="101"/>
      <c r="C19" s="134"/>
      <c r="D19" s="134"/>
      <c r="E19" s="134"/>
      <c r="F19" s="134"/>
      <c r="G19" s="134"/>
      <c r="H19" s="134"/>
      <c r="I19" s="134"/>
      <c r="J19" s="134"/>
      <c r="K19" s="134"/>
      <c r="L19" s="134"/>
      <c r="M19" s="134"/>
      <c r="N19" s="134"/>
      <c r="O19" s="134"/>
      <c r="P19" s="134"/>
      <c r="Q19" s="134"/>
      <c r="R19" s="134"/>
      <c r="S19" s="134"/>
      <c r="T19" s="134"/>
      <c r="U19" s="137"/>
      <c r="V19" s="135"/>
      <c r="W19" s="136"/>
    </row>
    <row r="20" spans="1:23">
      <c r="A20" s="133"/>
      <c r="B20" s="101"/>
      <c r="C20" s="134"/>
      <c r="D20" s="134"/>
      <c r="E20" s="134"/>
      <c r="F20" s="134"/>
      <c r="G20" s="134"/>
      <c r="H20" s="134"/>
      <c r="I20" s="134"/>
      <c r="J20" s="134"/>
      <c r="K20" s="134"/>
      <c r="L20" s="134"/>
      <c r="M20" s="134"/>
      <c r="N20" s="134"/>
      <c r="O20" s="134"/>
      <c r="P20" s="134"/>
      <c r="Q20" s="134"/>
      <c r="R20" s="134"/>
      <c r="S20" s="134"/>
      <c r="T20" s="134"/>
      <c r="U20" s="104"/>
      <c r="V20" s="135"/>
      <c r="W20" s="136"/>
    </row>
    <row r="21" spans="1:23">
      <c r="A21" s="133"/>
      <c r="B21" s="101"/>
      <c r="C21" s="134"/>
      <c r="D21" s="134"/>
      <c r="E21" s="134"/>
      <c r="F21" s="134"/>
      <c r="G21" s="134"/>
      <c r="H21" s="134"/>
      <c r="I21" s="134"/>
      <c r="J21" s="134"/>
      <c r="K21" s="134"/>
      <c r="L21" s="134"/>
      <c r="M21" s="134"/>
      <c r="N21" s="134"/>
      <c r="O21" s="134"/>
      <c r="P21" s="134"/>
      <c r="Q21" s="134"/>
      <c r="R21" s="134"/>
      <c r="S21" s="134"/>
      <c r="T21" s="134"/>
      <c r="U21" s="104"/>
      <c r="V21" s="135"/>
      <c r="W21" s="136"/>
    </row>
    <row r="22" spans="1:23">
      <c r="A22" s="133"/>
      <c r="B22" s="101"/>
      <c r="C22" s="134"/>
      <c r="D22" s="134"/>
      <c r="E22" s="134"/>
      <c r="F22" s="134"/>
      <c r="G22" s="134"/>
      <c r="H22" s="134"/>
      <c r="I22" s="134"/>
      <c r="J22" s="134"/>
      <c r="K22" s="134"/>
      <c r="L22" s="134"/>
      <c r="M22" s="134"/>
      <c r="N22" s="134"/>
      <c r="O22" s="134"/>
      <c r="P22" s="134"/>
      <c r="Q22" s="134"/>
      <c r="R22" s="134"/>
      <c r="S22" s="134"/>
      <c r="T22" s="134"/>
      <c r="U22" s="137"/>
      <c r="V22" s="135"/>
      <c r="W22" s="136"/>
    </row>
    <row r="23" spans="1:23">
      <c r="A23" s="133"/>
      <c r="B23" s="101"/>
      <c r="C23" s="134"/>
      <c r="D23" s="134"/>
      <c r="E23" s="134"/>
      <c r="F23" s="134"/>
      <c r="G23" s="134"/>
      <c r="H23" s="134"/>
      <c r="I23" s="134"/>
      <c r="J23" s="134"/>
      <c r="K23" s="134"/>
      <c r="L23" s="134"/>
      <c r="M23" s="134"/>
      <c r="N23" s="134"/>
      <c r="O23" s="134"/>
      <c r="P23" s="134"/>
      <c r="Q23" s="134"/>
      <c r="R23" s="134"/>
      <c r="S23" s="134"/>
      <c r="T23" s="134"/>
      <c r="U23" s="137"/>
      <c r="V23" s="135"/>
      <c r="W23" s="136"/>
    </row>
    <row r="24" spans="1:23">
      <c r="A24" s="133"/>
      <c r="B24" s="101"/>
      <c r="C24" s="134"/>
      <c r="D24" s="134"/>
      <c r="E24" s="134"/>
      <c r="F24" s="134"/>
      <c r="G24" s="134"/>
      <c r="H24" s="134"/>
      <c r="I24" s="134"/>
      <c r="J24" s="134"/>
      <c r="K24" s="134"/>
      <c r="L24" s="134"/>
      <c r="M24" s="134"/>
      <c r="N24" s="134"/>
      <c r="O24" s="134"/>
      <c r="P24" s="134"/>
      <c r="Q24" s="134"/>
      <c r="R24" s="134"/>
      <c r="S24" s="134"/>
      <c r="T24" s="134"/>
      <c r="U24" s="137"/>
      <c r="V24" s="135"/>
      <c r="W24" s="136"/>
    </row>
    <row r="25" spans="1:23">
      <c r="A25" s="133"/>
      <c r="B25" s="101"/>
      <c r="C25" s="134"/>
      <c r="D25" s="134"/>
      <c r="E25" s="134"/>
      <c r="F25" s="134"/>
      <c r="G25" s="134"/>
      <c r="H25" s="134"/>
      <c r="I25" s="134"/>
      <c r="J25" s="134"/>
      <c r="K25" s="134"/>
      <c r="L25" s="134"/>
      <c r="M25" s="134"/>
      <c r="N25" s="134"/>
      <c r="O25" s="134"/>
      <c r="P25" s="134"/>
      <c r="Q25" s="134"/>
      <c r="R25" s="134"/>
      <c r="S25" s="134"/>
      <c r="T25" s="134"/>
      <c r="U25" s="104"/>
      <c r="V25" s="135"/>
      <c r="W25" s="136"/>
    </row>
    <row r="26" spans="1:23">
      <c r="A26" s="133"/>
      <c r="B26" s="101"/>
      <c r="C26" s="134"/>
      <c r="D26" s="134"/>
      <c r="E26" s="134"/>
      <c r="F26" s="134"/>
      <c r="G26" s="134"/>
      <c r="H26" s="134"/>
      <c r="I26" s="134"/>
      <c r="J26" s="134"/>
      <c r="K26" s="134"/>
      <c r="L26" s="134"/>
      <c r="M26" s="134"/>
      <c r="N26" s="134"/>
      <c r="O26" s="134"/>
      <c r="P26" s="134"/>
      <c r="Q26" s="134"/>
      <c r="R26" s="134"/>
      <c r="S26" s="134"/>
      <c r="T26" s="134"/>
      <c r="U26" s="137"/>
      <c r="V26" s="135"/>
      <c r="W26" s="136"/>
    </row>
    <row r="27" spans="1:23">
      <c r="A27" s="133"/>
      <c r="B27" s="101"/>
      <c r="C27" s="134"/>
      <c r="D27" s="134"/>
      <c r="E27" s="134"/>
      <c r="F27" s="134"/>
      <c r="G27" s="134"/>
      <c r="H27" s="134"/>
      <c r="I27" s="134"/>
      <c r="J27" s="134"/>
      <c r="K27" s="134"/>
      <c r="L27" s="134"/>
      <c r="M27" s="134"/>
      <c r="N27" s="134"/>
      <c r="O27" s="134"/>
      <c r="P27" s="134"/>
      <c r="Q27" s="134"/>
      <c r="R27" s="134"/>
      <c r="S27" s="134"/>
      <c r="T27" s="134"/>
      <c r="U27" s="104"/>
      <c r="V27" s="135"/>
      <c r="W27" s="136"/>
    </row>
    <row r="28" spans="1:23">
      <c r="A28" s="133"/>
      <c r="B28" s="101"/>
      <c r="C28" s="134"/>
      <c r="D28" s="134"/>
      <c r="E28" s="134"/>
      <c r="F28" s="134"/>
      <c r="G28" s="134"/>
      <c r="H28" s="134"/>
      <c r="I28" s="134"/>
      <c r="J28" s="134"/>
      <c r="K28" s="134"/>
      <c r="L28" s="134"/>
      <c r="M28" s="134"/>
      <c r="N28" s="134"/>
      <c r="O28" s="134"/>
      <c r="P28" s="134"/>
      <c r="Q28" s="134"/>
      <c r="R28" s="134"/>
      <c r="S28" s="134"/>
      <c r="T28" s="134"/>
      <c r="U28" s="104"/>
      <c r="V28" s="135"/>
      <c r="W28" s="136"/>
    </row>
    <row r="29" spans="1:23">
      <c r="A29" s="133"/>
      <c r="B29" s="101"/>
      <c r="C29" s="134"/>
      <c r="D29" s="134"/>
      <c r="E29" s="134"/>
      <c r="F29" s="134"/>
      <c r="G29" s="134"/>
      <c r="H29" s="134"/>
      <c r="I29" s="134"/>
      <c r="J29" s="134"/>
      <c r="K29" s="134"/>
      <c r="L29" s="134"/>
      <c r="M29" s="134"/>
      <c r="N29" s="134"/>
      <c r="O29" s="134"/>
      <c r="P29" s="134"/>
      <c r="Q29" s="134"/>
      <c r="R29" s="134"/>
      <c r="S29" s="134"/>
      <c r="T29" s="134"/>
      <c r="U29" s="104"/>
      <c r="V29" s="135"/>
      <c r="W29" s="136"/>
    </row>
    <row r="30" spans="1:23">
      <c r="A30" s="133"/>
      <c r="B30" s="101"/>
      <c r="C30" s="134"/>
      <c r="D30" s="134"/>
      <c r="E30" s="134"/>
      <c r="F30" s="134"/>
      <c r="G30" s="134"/>
      <c r="H30" s="134"/>
      <c r="I30" s="134"/>
      <c r="J30" s="134"/>
      <c r="K30" s="134"/>
      <c r="L30" s="134"/>
      <c r="M30" s="134"/>
      <c r="N30" s="134"/>
      <c r="O30" s="134"/>
      <c r="P30" s="134"/>
      <c r="Q30" s="134"/>
      <c r="R30" s="134"/>
      <c r="S30" s="134"/>
      <c r="T30" s="134"/>
      <c r="U30" s="137"/>
      <c r="V30" s="135"/>
      <c r="W30" s="136"/>
    </row>
    <row r="31" spans="1:23">
      <c r="A31" s="133"/>
      <c r="B31" s="101"/>
      <c r="C31" s="134"/>
      <c r="D31" s="134"/>
      <c r="E31" s="134"/>
      <c r="F31" s="134"/>
      <c r="G31" s="134"/>
      <c r="H31" s="134"/>
      <c r="I31" s="134"/>
      <c r="J31" s="134"/>
      <c r="K31" s="134"/>
      <c r="L31" s="134"/>
      <c r="M31" s="134"/>
      <c r="N31" s="134"/>
      <c r="O31" s="134"/>
      <c r="P31" s="134"/>
      <c r="Q31" s="134"/>
      <c r="R31" s="134"/>
      <c r="S31" s="134"/>
      <c r="T31" s="134"/>
      <c r="U31" s="104"/>
      <c r="V31" s="135"/>
      <c r="W31" s="136"/>
    </row>
    <row r="32" spans="1:23">
      <c r="A32" s="133"/>
      <c r="B32" s="101"/>
      <c r="C32" s="134"/>
      <c r="D32" s="134"/>
      <c r="E32" s="134"/>
      <c r="F32" s="134"/>
      <c r="G32" s="134"/>
      <c r="H32" s="134"/>
      <c r="I32" s="134"/>
      <c r="J32" s="134"/>
      <c r="K32" s="134"/>
      <c r="L32" s="134"/>
      <c r="M32" s="134"/>
      <c r="N32" s="134"/>
      <c r="O32" s="134"/>
      <c r="P32" s="134"/>
      <c r="Q32" s="134"/>
      <c r="R32" s="134"/>
      <c r="S32" s="134"/>
      <c r="T32" s="134"/>
      <c r="U32" s="137"/>
      <c r="V32" s="135"/>
      <c r="W32" s="136"/>
    </row>
    <row r="33" spans="1:23">
      <c r="A33" s="133"/>
      <c r="B33" s="101"/>
      <c r="C33" s="134"/>
      <c r="D33" s="134"/>
      <c r="E33" s="134"/>
      <c r="F33" s="134"/>
      <c r="G33" s="134"/>
      <c r="H33" s="134"/>
      <c r="I33" s="134"/>
      <c r="J33" s="134"/>
      <c r="K33" s="134"/>
      <c r="L33" s="134"/>
      <c r="M33" s="134"/>
      <c r="N33" s="134"/>
      <c r="O33" s="134"/>
      <c r="P33" s="134"/>
      <c r="Q33" s="134"/>
      <c r="R33" s="134"/>
      <c r="S33" s="134"/>
      <c r="T33" s="134"/>
      <c r="U33" s="137"/>
      <c r="V33" s="135"/>
      <c r="W33" s="136"/>
    </row>
    <row r="34" spans="1:23">
      <c r="A34" s="133"/>
      <c r="B34" s="101"/>
      <c r="C34" s="134"/>
      <c r="D34" s="134"/>
      <c r="E34" s="134"/>
      <c r="F34" s="134"/>
      <c r="G34" s="134"/>
      <c r="H34" s="134"/>
      <c r="I34" s="134"/>
      <c r="J34" s="134"/>
      <c r="K34" s="134"/>
      <c r="L34" s="134"/>
      <c r="M34" s="134"/>
      <c r="N34" s="134"/>
      <c r="O34" s="134"/>
      <c r="P34" s="134"/>
      <c r="Q34" s="134"/>
      <c r="R34" s="134"/>
      <c r="S34" s="134"/>
      <c r="T34" s="134"/>
      <c r="U34" s="137"/>
      <c r="V34" s="135"/>
      <c r="W34" s="136"/>
    </row>
    <row r="35" spans="1:23">
      <c r="A35" s="133"/>
      <c r="B35" s="101"/>
      <c r="C35" s="134"/>
      <c r="D35" s="134"/>
      <c r="E35" s="134"/>
      <c r="F35" s="134"/>
      <c r="G35" s="134"/>
      <c r="H35" s="134"/>
      <c r="I35" s="134"/>
      <c r="J35" s="134"/>
      <c r="K35" s="134"/>
      <c r="L35" s="134"/>
      <c r="M35" s="134"/>
      <c r="N35" s="134"/>
      <c r="O35" s="134"/>
      <c r="P35" s="134"/>
      <c r="Q35" s="134"/>
      <c r="R35" s="134"/>
      <c r="S35" s="134"/>
      <c r="T35" s="134"/>
      <c r="U35" s="104"/>
      <c r="V35" s="135"/>
      <c r="W35" s="136"/>
    </row>
    <row r="36" spans="1:23">
      <c r="A36" s="133"/>
      <c r="B36" s="101"/>
      <c r="C36" s="134"/>
      <c r="D36" s="134"/>
      <c r="E36" s="134"/>
      <c r="F36" s="134"/>
      <c r="G36" s="134"/>
      <c r="H36" s="134"/>
      <c r="I36" s="134"/>
      <c r="J36" s="134"/>
      <c r="K36" s="134"/>
      <c r="L36" s="134"/>
      <c r="M36" s="134"/>
      <c r="N36" s="134"/>
      <c r="O36" s="134"/>
      <c r="P36" s="134"/>
      <c r="Q36" s="134"/>
      <c r="R36" s="134"/>
      <c r="S36" s="134"/>
      <c r="T36" s="134"/>
      <c r="U36" s="104"/>
      <c r="V36" s="135"/>
      <c r="W36" s="136"/>
    </row>
    <row r="37" spans="1:23">
      <c r="A37" s="133"/>
      <c r="B37" s="101"/>
      <c r="C37" s="134"/>
      <c r="D37" s="134"/>
      <c r="E37" s="134"/>
      <c r="F37" s="134"/>
      <c r="G37" s="134"/>
      <c r="H37" s="134"/>
      <c r="I37" s="134"/>
      <c r="J37" s="134"/>
      <c r="K37" s="134"/>
      <c r="L37" s="134"/>
      <c r="M37" s="134"/>
      <c r="N37" s="134"/>
      <c r="O37" s="134"/>
      <c r="P37" s="134"/>
      <c r="Q37" s="134"/>
      <c r="R37" s="134"/>
      <c r="S37" s="134"/>
      <c r="T37" s="134"/>
      <c r="U37" s="104"/>
      <c r="V37" s="135"/>
      <c r="W37" s="136"/>
    </row>
    <row r="38" spans="1:23">
      <c r="A38" s="133"/>
      <c r="B38" s="101"/>
      <c r="C38" s="134"/>
      <c r="D38" s="134"/>
      <c r="E38" s="134"/>
      <c r="F38" s="134"/>
      <c r="G38" s="134"/>
      <c r="H38" s="134"/>
      <c r="I38" s="134"/>
      <c r="J38" s="134"/>
      <c r="K38" s="134"/>
      <c r="L38" s="134"/>
      <c r="M38" s="134"/>
      <c r="N38" s="134"/>
      <c r="O38" s="134"/>
      <c r="P38" s="134"/>
      <c r="Q38" s="134"/>
      <c r="R38" s="134"/>
      <c r="S38" s="134"/>
      <c r="T38" s="134"/>
      <c r="U38" s="104"/>
      <c r="V38" s="135"/>
      <c r="W38" s="136"/>
    </row>
    <row r="39" spans="1:23">
      <c r="A39" s="133"/>
      <c r="B39" s="101"/>
      <c r="C39" s="134"/>
      <c r="D39" s="134"/>
      <c r="E39" s="134"/>
      <c r="F39" s="134"/>
      <c r="G39" s="134"/>
      <c r="H39" s="134"/>
      <c r="I39" s="134"/>
      <c r="J39" s="134"/>
      <c r="K39" s="134"/>
      <c r="L39" s="134"/>
      <c r="M39" s="134"/>
      <c r="N39" s="134"/>
      <c r="O39" s="134"/>
      <c r="P39" s="134"/>
      <c r="Q39" s="134"/>
      <c r="R39" s="134"/>
      <c r="S39" s="134"/>
      <c r="T39" s="134"/>
      <c r="U39" s="137"/>
      <c r="V39" s="135"/>
      <c r="W39" s="136"/>
    </row>
    <row r="40" spans="1:23">
      <c r="A40" s="133"/>
      <c r="B40" s="101"/>
      <c r="C40" s="134"/>
      <c r="D40" s="134"/>
      <c r="E40" s="134"/>
      <c r="F40" s="134"/>
      <c r="G40" s="134"/>
      <c r="H40" s="134"/>
      <c r="I40" s="134"/>
      <c r="J40" s="134"/>
      <c r="K40" s="134"/>
      <c r="L40" s="134"/>
      <c r="M40" s="134"/>
      <c r="N40" s="134"/>
      <c r="O40" s="134"/>
      <c r="P40" s="134"/>
      <c r="Q40" s="134"/>
      <c r="R40" s="134"/>
      <c r="S40" s="134"/>
      <c r="T40" s="134"/>
      <c r="U40" s="137"/>
      <c r="V40" s="135"/>
      <c r="W40" s="136"/>
    </row>
    <row r="41" spans="1:23">
      <c r="A41" s="133"/>
      <c r="B41" s="101"/>
      <c r="C41" s="134"/>
      <c r="D41" s="134"/>
      <c r="E41" s="134"/>
      <c r="F41" s="134"/>
      <c r="G41" s="134"/>
      <c r="H41" s="134"/>
      <c r="I41" s="134"/>
      <c r="J41" s="134"/>
      <c r="K41" s="134"/>
      <c r="L41" s="134"/>
      <c r="M41" s="134"/>
      <c r="N41" s="134"/>
      <c r="O41" s="134"/>
      <c r="P41" s="134"/>
      <c r="Q41" s="134"/>
      <c r="R41" s="134"/>
      <c r="S41" s="134"/>
      <c r="T41" s="134"/>
      <c r="U41" s="104"/>
      <c r="V41" s="135"/>
      <c r="W41" s="136"/>
    </row>
    <row r="42" spans="1:23">
      <c r="A42" s="133"/>
      <c r="B42" s="101"/>
      <c r="C42" s="134"/>
      <c r="D42" s="134"/>
      <c r="E42" s="134"/>
      <c r="F42" s="134"/>
      <c r="G42" s="134"/>
      <c r="H42" s="134"/>
      <c r="I42" s="134"/>
      <c r="J42" s="134"/>
      <c r="K42" s="134"/>
      <c r="L42" s="134"/>
      <c r="M42" s="134"/>
      <c r="N42" s="134"/>
      <c r="O42" s="134"/>
      <c r="P42" s="134"/>
      <c r="Q42" s="134"/>
      <c r="R42" s="134"/>
      <c r="S42" s="134"/>
      <c r="T42" s="134"/>
      <c r="U42" s="137"/>
      <c r="V42" s="135"/>
      <c r="W42" s="136"/>
    </row>
    <row r="43" spans="1:23">
      <c r="A43" s="133"/>
      <c r="B43" s="101"/>
      <c r="C43" s="134"/>
      <c r="D43" s="134"/>
      <c r="E43" s="134"/>
      <c r="F43" s="134"/>
      <c r="G43" s="134"/>
      <c r="H43" s="134"/>
      <c r="I43" s="134"/>
      <c r="J43" s="134"/>
      <c r="K43" s="134"/>
      <c r="L43" s="134"/>
      <c r="M43" s="134"/>
      <c r="N43" s="134"/>
      <c r="O43" s="134"/>
      <c r="P43" s="134"/>
      <c r="Q43" s="134"/>
      <c r="R43" s="134"/>
      <c r="S43" s="134"/>
      <c r="T43" s="134"/>
      <c r="U43" s="137"/>
      <c r="V43" s="135"/>
      <c r="W43" s="136"/>
    </row>
    <row r="44" spans="1:23">
      <c r="A44" s="133"/>
      <c r="B44" s="101"/>
      <c r="C44" s="134"/>
      <c r="D44" s="134"/>
      <c r="E44" s="134"/>
      <c r="F44" s="134"/>
      <c r="G44" s="134"/>
      <c r="H44" s="134"/>
      <c r="I44" s="134"/>
      <c r="J44" s="134"/>
      <c r="K44" s="134"/>
      <c r="L44" s="134"/>
      <c r="M44" s="134"/>
      <c r="N44" s="134"/>
      <c r="O44" s="134"/>
      <c r="P44" s="134"/>
      <c r="Q44" s="134"/>
      <c r="R44" s="134"/>
      <c r="S44" s="134"/>
      <c r="T44" s="134"/>
      <c r="U44" s="104"/>
      <c r="V44" s="135"/>
      <c r="W44" s="136"/>
    </row>
    <row r="45" spans="1:23">
      <c r="A45" s="133"/>
      <c r="B45" s="101"/>
      <c r="C45" s="134"/>
      <c r="D45" s="134"/>
      <c r="E45" s="134"/>
      <c r="F45" s="134"/>
      <c r="G45" s="134"/>
      <c r="H45" s="134"/>
      <c r="I45" s="134"/>
      <c r="J45" s="134"/>
      <c r="K45" s="134"/>
      <c r="L45" s="134"/>
      <c r="M45" s="134"/>
      <c r="N45" s="134"/>
      <c r="O45" s="134"/>
      <c r="P45" s="134"/>
      <c r="Q45" s="134"/>
      <c r="R45" s="134"/>
      <c r="S45" s="134"/>
      <c r="T45" s="134"/>
      <c r="U45" s="104"/>
      <c r="V45" s="135"/>
      <c r="W45" s="136"/>
    </row>
    <row r="46" spans="1:23">
      <c r="A46" s="133"/>
      <c r="B46" s="101"/>
      <c r="C46" s="134"/>
      <c r="D46" s="134"/>
      <c r="E46" s="134"/>
      <c r="F46" s="134"/>
      <c r="G46" s="134"/>
      <c r="H46" s="134"/>
      <c r="I46" s="134"/>
      <c r="J46" s="134"/>
      <c r="K46" s="134"/>
      <c r="L46" s="134"/>
      <c r="M46" s="134"/>
      <c r="N46" s="134"/>
      <c r="O46" s="134"/>
      <c r="P46" s="134"/>
      <c r="Q46" s="134"/>
      <c r="R46" s="134"/>
      <c r="S46" s="134"/>
      <c r="T46" s="134"/>
      <c r="U46" s="104"/>
      <c r="V46" s="135"/>
      <c r="W46" s="136"/>
    </row>
    <row r="47" spans="1:23">
      <c r="A47" s="133"/>
      <c r="B47" s="101"/>
      <c r="C47" s="134"/>
      <c r="D47" s="134"/>
      <c r="E47" s="134"/>
      <c r="F47" s="134"/>
      <c r="G47" s="134"/>
      <c r="H47" s="134"/>
      <c r="I47" s="134"/>
      <c r="J47" s="134"/>
      <c r="K47" s="134"/>
      <c r="L47" s="134"/>
      <c r="M47" s="134"/>
      <c r="N47" s="134"/>
      <c r="O47" s="134"/>
      <c r="P47" s="134"/>
      <c r="Q47" s="134"/>
      <c r="R47" s="134"/>
      <c r="S47" s="134"/>
      <c r="T47" s="134"/>
      <c r="U47" s="104"/>
      <c r="V47" s="135"/>
      <c r="W47" s="136"/>
    </row>
    <row r="48" spans="1:23">
      <c r="A48" s="133"/>
      <c r="B48" s="101"/>
      <c r="C48" s="134"/>
      <c r="D48" s="134"/>
      <c r="E48" s="134"/>
      <c r="F48" s="134"/>
      <c r="G48" s="134"/>
      <c r="H48" s="134"/>
      <c r="I48" s="134"/>
      <c r="J48" s="134"/>
      <c r="K48" s="134"/>
      <c r="L48" s="134"/>
      <c r="M48" s="134"/>
      <c r="N48" s="134"/>
      <c r="O48" s="134"/>
      <c r="P48" s="134"/>
      <c r="Q48" s="134"/>
      <c r="R48" s="134"/>
      <c r="S48" s="134"/>
      <c r="T48" s="134"/>
      <c r="U48" s="137"/>
      <c r="V48" s="135"/>
      <c r="W48" s="136"/>
    </row>
    <row r="49" spans="1:23">
      <c r="A49" s="133"/>
      <c r="B49" s="101"/>
      <c r="C49" s="134"/>
      <c r="D49" s="134"/>
      <c r="E49" s="134"/>
      <c r="F49" s="134"/>
      <c r="G49" s="134"/>
      <c r="H49" s="134"/>
      <c r="I49" s="134"/>
      <c r="J49" s="134"/>
      <c r="K49" s="134"/>
      <c r="L49" s="134"/>
      <c r="M49" s="134"/>
      <c r="N49" s="134"/>
      <c r="O49" s="134"/>
      <c r="P49" s="134"/>
      <c r="Q49" s="134"/>
      <c r="R49" s="134"/>
      <c r="S49" s="134"/>
      <c r="T49" s="134"/>
      <c r="U49" s="137"/>
      <c r="V49" s="135"/>
      <c r="W49" s="136"/>
    </row>
    <row r="50" spans="1:23">
      <c r="A50" s="133"/>
      <c r="B50" s="101"/>
      <c r="C50" s="134"/>
      <c r="D50" s="134"/>
      <c r="E50" s="134"/>
      <c r="F50" s="134"/>
      <c r="G50" s="134"/>
      <c r="H50" s="134"/>
      <c r="I50" s="134"/>
      <c r="J50" s="134"/>
      <c r="K50" s="134"/>
      <c r="L50" s="134"/>
      <c r="M50" s="134"/>
      <c r="N50" s="134"/>
      <c r="O50" s="134"/>
      <c r="P50" s="134"/>
      <c r="Q50" s="134"/>
      <c r="R50" s="134"/>
      <c r="S50" s="134"/>
      <c r="T50" s="134"/>
      <c r="U50" s="137"/>
      <c r="V50" s="135"/>
      <c r="W50" s="136"/>
    </row>
    <row r="51" spans="1:23">
      <c r="A51" s="133"/>
      <c r="B51" s="101"/>
      <c r="C51" s="134"/>
      <c r="D51" s="134"/>
      <c r="E51" s="134"/>
      <c r="F51" s="134"/>
      <c r="G51" s="134"/>
      <c r="H51" s="134"/>
      <c r="I51" s="134"/>
      <c r="J51" s="134"/>
      <c r="K51" s="134"/>
      <c r="L51" s="134"/>
      <c r="M51" s="134"/>
      <c r="N51" s="134"/>
      <c r="O51" s="134"/>
      <c r="P51" s="134"/>
      <c r="Q51" s="134"/>
      <c r="R51" s="134"/>
      <c r="S51" s="134"/>
      <c r="T51" s="134"/>
      <c r="U51" s="137"/>
      <c r="V51" s="135"/>
      <c r="W51" s="136"/>
    </row>
    <row r="52" spans="1:23">
      <c r="A52" s="133"/>
      <c r="B52" s="101"/>
      <c r="C52" s="134"/>
      <c r="D52" s="134"/>
      <c r="E52" s="134"/>
      <c r="F52" s="134"/>
      <c r="G52" s="134"/>
      <c r="H52" s="134"/>
      <c r="I52" s="134"/>
      <c r="J52" s="134"/>
      <c r="K52" s="134"/>
      <c r="L52" s="134"/>
      <c r="M52" s="134"/>
      <c r="N52" s="134"/>
      <c r="O52" s="134"/>
      <c r="P52" s="134"/>
      <c r="Q52" s="134"/>
      <c r="R52" s="134"/>
      <c r="S52" s="134"/>
      <c r="T52" s="134"/>
      <c r="U52" s="104"/>
      <c r="V52" s="135"/>
      <c r="W52" s="136"/>
    </row>
    <row r="53" spans="1:23">
      <c r="A53" s="133"/>
      <c r="B53" s="101"/>
      <c r="C53" s="134"/>
      <c r="D53" s="134"/>
      <c r="E53" s="134"/>
      <c r="F53" s="134"/>
      <c r="G53" s="134"/>
      <c r="H53" s="134"/>
      <c r="I53" s="134"/>
      <c r="J53" s="134"/>
      <c r="K53" s="134"/>
      <c r="L53" s="134"/>
      <c r="M53" s="134"/>
      <c r="N53" s="134"/>
      <c r="O53" s="134"/>
      <c r="P53" s="134"/>
      <c r="Q53" s="134"/>
      <c r="R53" s="134"/>
      <c r="S53" s="134"/>
      <c r="T53" s="134"/>
      <c r="U53" s="137"/>
      <c r="V53" s="135"/>
      <c r="W53" s="136"/>
    </row>
    <row r="54" spans="1:23">
      <c r="A54" s="133"/>
      <c r="B54" s="101"/>
      <c r="C54" s="134"/>
      <c r="D54" s="134"/>
      <c r="E54" s="134"/>
      <c r="F54" s="134"/>
      <c r="G54" s="134"/>
      <c r="H54" s="134"/>
      <c r="I54" s="134"/>
      <c r="J54" s="134"/>
      <c r="K54" s="134"/>
      <c r="L54" s="134"/>
      <c r="M54" s="134"/>
      <c r="N54" s="134"/>
      <c r="O54" s="134"/>
      <c r="P54" s="134"/>
      <c r="Q54" s="134"/>
      <c r="R54" s="134"/>
      <c r="S54" s="134"/>
      <c r="T54" s="134"/>
      <c r="U54" s="137"/>
      <c r="V54" s="135"/>
      <c r="W54" s="136"/>
    </row>
    <row r="55" spans="1:23">
      <c r="A55" s="133"/>
      <c r="B55" s="101"/>
      <c r="C55" s="134"/>
      <c r="D55" s="134"/>
      <c r="E55" s="134"/>
      <c r="F55" s="134"/>
      <c r="G55" s="134"/>
      <c r="H55" s="134"/>
      <c r="I55" s="134"/>
      <c r="J55" s="134"/>
      <c r="K55" s="134"/>
      <c r="L55" s="134"/>
      <c r="M55" s="134"/>
      <c r="N55" s="134"/>
      <c r="O55" s="134"/>
      <c r="P55" s="134"/>
      <c r="Q55" s="134"/>
      <c r="R55" s="134"/>
      <c r="S55" s="134"/>
      <c r="T55" s="134"/>
      <c r="U55" s="104"/>
      <c r="V55" s="135"/>
      <c r="W55" s="136"/>
    </row>
    <row r="56" spans="1:23">
      <c r="A56" s="133"/>
      <c r="B56" s="101"/>
      <c r="C56" s="134"/>
      <c r="D56" s="134"/>
      <c r="E56" s="134"/>
      <c r="F56" s="134"/>
      <c r="G56" s="134"/>
      <c r="H56" s="134"/>
      <c r="I56" s="134"/>
      <c r="J56" s="134"/>
      <c r="K56" s="134"/>
      <c r="L56" s="134"/>
      <c r="M56" s="134"/>
      <c r="N56" s="134"/>
      <c r="O56" s="134"/>
      <c r="P56" s="134"/>
      <c r="Q56" s="134"/>
      <c r="R56" s="134"/>
      <c r="S56" s="134"/>
      <c r="T56" s="134"/>
      <c r="U56" s="104"/>
      <c r="V56" s="135"/>
      <c r="W56" s="136"/>
    </row>
    <row r="57" spans="1:23">
      <c r="A57" s="133"/>
      <c r="B57" s="101"/>
      <c r="C57" s="134"/>
      <c r="D57" s="134"/>
      <c r="E57" s="134"/>
      <c r="F57" s="134"/>
      <c r="G57" s="134"/>
      <c r="H57" s="134"/>
      <c r="I57" s="134"/>
      <c r="J57" s="134"/>
      <c r="K57" s="134"/>
      <c r="L57" s="134"/>
      <c r="M57" s="134"/>
      <c r="N57" s="134"/>
      <c r="O57" s="134"/>
      <c r="P57" s="134"/>
      <c r="Q57" s="134"/>
      <c r="R57" s="134"/>
      <c r="S57" s="134"/>
      <c r="T57" s="134"/>
      <c r="U57" s="104"/>
      <c r="V57" s="135"/>
      <c r="W57" s="136"/>
    </row>
    <row r="58" spans="1:23">
      <c r="A58" s="133"/>
      <c r="B58" s="101"/>
      <c r="C58" s="134"/>
      <c r="D58" s="134"/>
      <c r="E58" s="134"/>
      <c r="F58" s="134"/>
      <c r="G58" s="134"/>
      <c r="H58" s="134"/>
      <c r="I58" s="134"/>
      <c r="J58" s="134"/>
      <c r="K58" s="134"/>
      <c r="L58" s="134"/>
      <c r="M58" s="134"/>
      <c r="N58" s="134"/>
      <c r="O58" s="134"/>
      <c r="P58" s="134"/>
      <c r="Q58" s="134"/>
      <c r="R58" s="134"/>
      <c r="S58" s="134"/>
      <c r="T58" s="134"/>
      <c r="U58" s="137"/>
      <c r="V58" s="135"/>
      <c r="W58" s="136"/>
    </row>
    <row r="59" spans="1:23">
      <c r="A59" s="133"/>
      <c r="B59" s="101"/>
      <c r="C59" s="134"/>
      <c r="D59" s="134"/>
      <c r="E59" s="134"/>
      <c r="F59" s="134"/>
      <c r="G59" s="134"/>
      <c r="H59" s="134"/>
      <c r="I59" s="134"/>
      <c r="J59" s="134"/>
      <c r="K59" s="134"/>
      <c r="L59" s="134"/>
      <c r="M59" s="134"/>
      <c r="N59" s="134"/>
      <c r="O59" s="134"/>
      <c r="P59" s="134"/>
      <c r="Q59" s="134"/>
      <c r="R59" s="134"/>
      <c r="S59" s="134"/>
      <c r="T59" s="134"/>
      <c r="U59" s="137"/>
      <c r="V59" s="135"/>
      <c r="W59" s="136"/>
    </row>
    <row r="60" spans="1:23">
      <c r="A60" s="133"/>
      <c r="B60" s="101"/>
      <c r="C60" s="134"/>
      <c r="D60" s="134"/>
      <c r="E60" s="134"/>
      <c r="F60" s="134"/>
      <c r="G60" s="134"/>
      <c r="H60" s="134"/>
      <c r="I60" s="134"/>
      <c r="J60" s="134"/>
      <c r="K60" s="134"/>
      <c r="L60" s="134"/>
      <c r="M60" s="134"/>
      <c r="N60" s="134"/>
      <c r="O60" s="134"/>
      <c r="P60" s="134"/>
      <c r="Q60" s="134"/>
      <c r="R60" s="134"/>
      <c r="S60" s="134"/>
      <c r="T60" s="134"/>
      <c r="U60" s="137"/>
      <c r="V60" s="135"/>
      <c r="W60" s="136"/>
    </row>
    <row r="61" spans="1:23">
      <c r="A61" s="133"/>
      <c r="B61" s="101"/>
      <c r="C61" s="134"/>
      <c r="D61" s="134"/>
      <c r="E61" s="134"/>
      <c r="F61" s="134"/>
      <c r="G61" s="134"/>
      <c r="H61" s="134"/>
      <c r="I61" s="134"/>
      <c r="J61" s="134"/>
      <c r="K61" s="134"/>
      <c r="L61" s="134"/>
      <c r="M61" s="134"/>
      <c r="N61" s="134"/>
      <c r="O61" s="134"/>
      <c r="P61" s="134"/>
      <c r="Q61" s="134"/>
      <c r="R61" s="134"/>
      <c r="S61" s="134"/>
      <c r="T61" s="134"/>
      <c r="U61" s="137"/>
      <c r="V61" s="135"/>
      <c r="W61" s="136"/>
    </row>
    <row r="62" spans="1:23">
      <c r="A62" s="133"/>
      <c r="B62" s="101"/>
      <c r="C62" s="134"/>
      <c r="D62" s="134"/>
      <c r="E62" s="134"/>
      <c r="F62" s="134"/>
      <c r="G62" s="134"/>
      <c r="H62" s="134"/>
      <c r="I62" s="134"/>
      <c r="J62" s="134"/>
      <c r="K62" s="134"/>
      <c r="L62" s="134"/>
      <c r="M62" s="134"/>
      <c r="N62" s="134"/>
      <c r="O62" s="134"/>
      <c r="P62" s="134"/>
      <c r="Q62" s="134"/>
      <c r="R62" s="134"/>
      <c r="S62" s="134"/>
      <c r="T62" s="134"/>
      <c r="U62" s="104"/>
      <c r="V62" s="135"/>
      <c r="W62" s="136"/>
    </row>
    <row r="63" spans="1:23">
      <c r="A63" s="133"/>
      <c r="B63" s="101"/>
      <c r="C63" s="134"/>
      <c r="D63" s="134"/>
      <c r="E63" s="134"/>
      <c r="F63" s="134"/>
      <c r="G63" s="134"/>
      <c r="H63" s="134"/>
      <c r="I63" s="134"/>
      <c r="J63" s="134"/>
      <c r="K63" s="134"/>
      <c r="L63" s="134"/>
      <c r="M63" s="134"/>
      <c r="N63" s="134"/>
      <c r="O63" s="134"/>
      <c r="P63" s="134"/>
      <c r="Q63" s="134"/>
      <c r="R63" s="134"/>
      <c r="S63" s="134"/>
      <c r="T63" s="134"/>
      <c r="U63" s="104"/>
      <c r="V63" s="135"/>
      <c r="W63" s="136"/>
    </row>
    <row r="64" spans="1:23">
      <c r="A64" s="133"/>
      <c r="B64" s="101"/>
      <c r="C64" s="134"/>
      <c r="D64" s="134"/>
      <c r="E64" s="134"/>
      <c r="F64" s="134"/>
      <c r="G64" s="134"/>
      <c r="H64" s="134"/>
      <c r="I64" s="134"/>
      <c r="J64" s="134"/>
      <c r="K64" s="134"/>
      <c r="L64" s="134"/>
      <c r="M64" s="134"/>
      <c r="N64" s="134"/>
      <c r="O64" s="134"/>
      <c r="P64" s="134"/>
      <c r="Q64" s="134"/>
      <c r="R64" s="134"/>
      <c r="S64" s="134"/>
      <c r="T64" s="134"/>
      <c r="U64" s="137"/>
      <c r="V64" s="135"/>
      <c r="W64" s="136"/>
    </row>
    <row r="65" spans="1:23">
      <c r="A65" s="133"/>
      <c r="B65" s="101"/>
      <c r="C65" s="134"/>
      <c r="D65" s="134"/>
      <c r="E65" s="134"/>
      <c r="F65" s="134"/>
      <c r="G65" s="134"/>
      <c r="H65" s="134"/>
      <c r="I65" s="134"/>
      <c r="J65" s="134"/>
      <c r="K65" s="134"/>
      <c r="L65" s="134"/>
      <c r="M65" s="134"/>
      <c r="N65" s="134"/>
      <c r="O65" s="134"/>
      <c r="P65" s="134"/>
      <c r="Q65" s="134"/>
      <c r="R65" s="134"/>
      <c r="S65" s="134"/>
      <c r="T65" s="134"/>
      <c r="U65" s="137"/>
      <c r="V65" s="135"/>
      <c r="W65" s="136"/>
    </row>
    <row r="66" spans="1:23">
      <c r="A66" s="133"/>
      <c r="B66" s="101"/>
      <c r="C66" s="134"/>
      <c r="D66" s="134"/>
      <c r="E66" s="134"/>
      <c r="F66" s="134"/>
      <c r="G66" s="134"/>
      <c r="H66" s="134"/>
      <c r="I66" s="134"/>
      <c r="J66" s="134"/>
      <c r="K66" s="134"/>
      <c r="L66" s="134"/>
      <c r="M66" s="134"/>
      <c r="N66" s="134"/>
      <c r="O66" s="134"/>
      <c r="P66" s="134"/>
      <c r="Q66" s="134"/>
      <c r="R66" s="134"/>
      <c r="S66" s="134"/>
      <c r="T66" s="134"/>
      <c r="U66" s="137"/>
      <c r="V66" s="135"/>
      <c r="W66" s="136"/>
    </row>
    <row r="67" spans="1:23">
      <c r="A67" s="133"/>
      <c r="B67" s="101"/>
      <c r="C67" s="134"/>
      <c r="D67" s="134"/>
      <c r="E67" s="134"/>
      <c r="F67" s="134"/>
      <c r="G67" s="134"/>
      <c r="H67" s="134"/>
      <c r="I67" s="134"/>
      <c r="J67" s="134"/>
      <c r="K67" s="134"/>
      <c r="L67" s="134"/>
      <c r="M67" s="134"/>
      <c r="N67" s="134"/>
      <c r="O67" s="134"/>
      <c r="P67" s="134"/>
      <c r="Q67" s="134"/>
      <c r="R67" s="134"/>
      <c r="S67" s="134"/>
      <c r="T67" s="134"/>
      <c r="U67" s="104"/>
      <c r="V67" s="135"/>
      <c r="W67" s="136"/>
    </row>
    <row r="68" spans="1:23">
      <c r="A68" s="133"/>
      <c r="B68" s="101"/>
      <c r="C68" s="134"/>
      <c r="D68" s="134"/>
      <c r="E68" s="134"/>
      <c r="F68" s="134"/>
      <c r="G68" s="134"/>
      <c r="H68" s="134"/>
      <c r="I68" s="134"/>
      <c r="J68" s="134"/>
      <c r="K68" s="134"/>
      <c r="L68" s="134"/>
      <c r="M68" s="134"/>
      <c r="N68" s="134"/>
      <c r="O68" s="134"/>
      <c r="P68" s="134"/>
      <c r="Q68" s="134"/>
      <c r="R68" s="134"/>
      <c r="S68" s="134"/>
      <c r="T68" s="134"/>
      <c r="U68" s="104"/>
      <c r="V68" s="135"/>
      <c r="W68" s="136"/>
    </row>
    <row r="69" spans="1:23">
      <c r="A69" s="133"/>
      <c r="B69" s="101"/>
      <c r="C69" s="134"/>
      <c r="D69" s="134"/>
      <c r="E69" s="134"/>
      <c r="F69" s="134"/>
      <c r="G69" s="134"/>
      <c r="H69" s="134"/>
      <c r="I69" s="134"/>
      <c r="J69" s="134"/>
      <c r="K69" s="134"/>
      <c r="L69" s="134"/>
      <c r="M69" s="134"/>
      <c r="N69" s="134"/>
      <c r="O69" s="134"/>
      <c r="P69" s="134"/>
      <c r="Q69" s="134"/>
      <c r="R69" s="134"/>
      <c r="S69" s="134"/>
      <c r="T69" s="134"/>
      <c r="U69" s="137"/>
      <c r="V69" s="135"/>
      <c r="W69" s="136"/>
    </row>
    <row r="70" spans="1:23">
      <c r="A70" s="133"/>
      <c r="B70" s="101"/>
      <c r="C70" s="134"/>
      <c r="D70" s="134"/>
      <c r="E70" s="134"/>
      <c r="F70" s="134"/>
      <c r="G70" s="134"/>
      <c r="H70" s="134"/>
      <c r="I70" s="134"/>
      <c r="J70" s="134"/>
      <c r="K70" s="134"/>
      <c r="L70" s="134"/>
      <c r="M70" s="134"/>
      <c r="N70" s="134"/>
      <c r="O70" s="134"/>
      <c r="P70" s="134"/>
      <c r="Q70" s="134"/>
      <c r="R70" s="134"/>
      <c r="S70" s="134"/>
      <c r="T70" s="134"/>
      <c r="U70" s="137"/>
      <c r="V70" s="135"/>
      <c r="W70" s="136"/>
    </row>
    <row r="71" spans="1:23">
      <c r="A71" s="133"/>
      <c r="B71" s="101"/>
      <c r="C71" s="134"/>
      <c r="D71" s="134"/>
      <c r="E71" s="134"/>
      <c r="F71" s="134"/>
      <c r="G71" s="134"/>
      <c r="H71" s="134"/>
      <c r="I71" s="134"/>
      <c r="J71" s="134"/>
      <c r="K71" s="134"/>
      <c r="L71" s="134"/>
      <c r="M71" s="134"/>
      <c r="N71" s="134"/>
      <c r="O71" s="134"/>
      <c r="P71" s="134"/>
      <c r="Q71" s="134"/>
      <c r="R71" s="134"/>
      <c r="S71" s="134"/>
      <c r="T71" s="134"/>
      <c r="U71" s="137"/>
      <c r="V71" s="135"/>
      <c r="W71" s="136"/>
    </row>
    <row r="72" spans="1:23">
      <c r="A72" s="133"/>
      <c r="B72" s="101"/>
      <c r="C72" s="134"/>
      <c r="D72" s="134"/>
      <c r="E72" s="134"/>
      <c r="F72" s="134"/>
      <c r="G72" s="134"/>
      <c r="H72" s="134"/>
      <c r="I72" s="134"/>
      <c r="J72" s="134"/>
      <c r="K72" s="134"/>
      <c r="L72" s="134"/>
      <c r="M72" s="134"/>
      <c r="N72" s="134"/>
      <c r="O72" s="134"/>
      <c r="P72" s="134"/>
      <c r="Q72" s="134"/>
      <c r="R72" s="134"/>
      <c r="S72" s="134"/>
      <c r="T72" s="134"/>
      <c r="U72" s="104"/>
      <c r="V72" s="135"/>
      <c r="W72" s="136"/>
    </row>
    <row r="73" spans="1:23">
      <c r="A73" s="133"/>
      <c r="B73" s="101"/>
      <c r="C73" s="134"/>
      <c r="D73" s="134"/>
      <c r="E73" s="134"/>
      <c r="F73" s="134"/>
      <c r="G73" s="134"/>
      <c r="H73" s="134"/>
      <c r="I73" s="134"/>
      <c r="J73" s="134"/>
      <c r="K73" s="134"/>
      <c r="L73" s="134"/>
      <c r="M73" s="134"/>
      <c r="N73" s="134"/>
      <c r="O73" s="134"/>
      <c r="P73" s="134"/>
      <c r="Q73" s="134"/>
      <c r="R73" s="134"/>
      <c r="S73" s="134"/>
      <c r="T73" s="134"/>
      <c r="U73" s="137"/>
      <c r="V73" s="135"/>
      <c r="W73" s="136"/>
    </row>
    <row r="74" spans="1:23">
      <c r="A74" s="133"/>
      <c r="B74" s="101"/>
      <c r="C74" s="134"/>
      <c r="D74" s="134"/>
      <c r="E74" s="134"/>
      <c r="F74" s="134"/>
      <c r="G74" s="134"/>
      <c r="H74" s="134"/>
      <c r="I74" s="134"/>
      <c r="J74" s="134"/>
      <c r="K74" s="134"/>
      <c r="L74" s="134"/>
      <c r="M74" s="134"/>
      <c r="N74" s="134"/>
      <c r="O74" s="134"/>
      <c r="P74" s="134"/>
      <c r="Q74" s="134"/>
      <c r="R74" s="134"/>
      <c r="S74" s="134"/>
      <c r="T74" s="134"/>
      <c r="U74" s="104"/>
      <c r="V74" s="135"/>
      <c r="W74" s="136"/>
    </row>
    <row r="75" spans="1:23">
      <c r="A75" s="133"/>
      <c r="B75" s="101"/>
      <c r="C75" s="134"/>
      <c r="D75" s="134"/>
      <c r="E75" s="134"/>
      <c r="F75" s="134"/>
      <c r="G75" s="134"/>
      <c r="H75" s="134"/>
      <c r="I75" s="134"/>
      <c r="J75" s="134"/>
      <c r="K75" s="134"/>
      <c r="L75" s="134"/>
      <c r="M75" s="134"/>
      <c r="N75" s="134"/>
      <c r="O75" s="134"/>
      <c r="P75" s="134"/>
      <c r="Q75" s="134"/>
      <c r="R75" s="134"/>
      <c r="S75" s="134"/>
      <c r="T75" s="134"/>
      <c r="U75" s="137"/>
      <c r="V75" s="135"/>
      <c r="W75" s="136"/>
    </row>
    <row r="76" spans="1:23">
      <c r="A76" s="133"/>
      <c r="B76" s="101"/>
      <c r="C76" s="134"/>
      <c r="D76" s="134"/>
      <c r="E76" s="134"/>
      <c r="F76" s="134"/>
      <c r="G76" s="134"/>
      <c r="H76" s="134"/>
      <c r="I76" s="134"/>
      <c r="J76" s="134"/>
      <c r="K76" s="134"/>
      <c r="L76" s="134"/>
      <c r="M76" s="134"/>
      <c r="N76" s="134"/>
      <c r="O76" s="134"/>
      <c r="P76" s="134"/>
      <c r="Q76" s="134"/>
      <c r="R76" s="134"/>
      <c r="S76" s="134"/>
      <c r="T76" s="134"/>
      <c r="U76" s="137"/>
      <c r="V76" s="135"/>
      <c r="W76" s="136"/>
    </row>
    <row r="77" spans="1:23">
      <c r="A77" s="133"/>
      <c r="B77" s="101"/>
      <c r="C77" s="134"/>
      <c r="D77" s="134"/>
      <c r="E77" s="134"/>
      <c r="F77" s="134"/>
      <c r="G77" s="134"/>
      <c r="H77" s="134"/>
      <c r="I77" s="134"/>
      <c r="J77" s="134"/>
      <c r="K77" s="134"/>
      <c r="L77" s="134"/>
      <c r="M77" s="134"/>
      <c r="N77" s="134"/>
      <c r="O77" s="134"/>
      <c r="P77" s="134"/>
      <c r="Q77" s="134"/>
      <c r="R77" s="134"/>
      <c r="S77" s="134"/>
      <c r="T77" s="134"/>
      <c r="U77" s="137"/>
      <c r="V77" s="135"/>
      <c r="W77" s="136"/>
    </row>
    <row r="78" spans="1:23">
      <c r="A78" s="133"/>
      <c r="B78" s="101"/>
      <c r="C78" s="134"/>
      <c r="D78" s="134"/>
      <c r="E78" s="134"/>
      <c r="F78" s="134"/>
      <c r="G78" s="134"/>
      <c r="H78" s="134"/>
      <c r="I78" s="134"/>
      <c r="J78" s="134"/>
      <c r="K78" s="134"/>
      <c r="L78" s="134"/>
      <c r="M78" s="134"/>
      <c r="N78" s="134"/>
      <c r="O78" s="134"/>
      <c r="P78" s="134"/>
      <c r="Q78" s="134"/>
      <c r="R78" s="134"/>
      <c r="S78" s="134"/>
      <c r="T78" s="134"/>
      <c r="U78" s="104"/>
      <c r="V78" s="135"/>
      <c r="W78" s="136"/>
    </row>
    <row r="79" spans="1:23">
      <c r="A79" s="133"/>
      <c r="B79" s="101"/>
      <c r="C79" s="134"/>
      <c r="D79" s="134"/>
      <c r="E79" s="134"/>
      <c r="F79" s="134"/>
      <c r="G79" s="134"/>
      <c r="H79" s="134"/>
      <c r="I79" s="134"/>
      <c r="J79" s="134"/>
      <c r="K79" s="134"/>
      <c r="L79" s="134"/>
      <c r="M79" s="134"/>
      <c r="N79" s="134"/>
      <c r="O79" s="134"/>
      <c r="P79" s="134"/>
      <c r="Q79" s="134"/>
      <c r="R79" s="134"/>
      <c r="S79" s="134"/>
      <c r="T79" s="134"/>
      <c r="U79" s="137"/>
      <c r="V79" s="135"/>
      <c r="W79" s="136"/>
    </row>
    <row r="80" spans="1:23">
      <c r="A80" s="133"/>
      <c r="B80" s="101"/>
      <c r="C80" s="134"/>
      <c r="D80" s="134"/>
      <c r="E80" s="134"/>
      <c r="F80" s="134"/>
      <c r="G80" s="134"/>
      <c r="H80" s="134"/>
      <c r="I80" s="134"/>
      <c r="J80" s="134"/>
      <c r="K80" s="134"/>
      <c r="L80" s="134"/>
      <c r="M80" s="134"/>
      <c r="N80" s="134"/>
      <c r="O80" s="134"/>
      <c r="P80" s="134"/>
      <c r="Q80" s="134"/>
      <c r="R80" s="134"/>
      <c r="S80" s="134"/>
      <c r="T80" s="134"/>
      <c r="U80" s="104"/>
      <c r="V80" s="135"/>
      <c r="W80" s="136"/>
    </row>
    <row r="81" spans="1:23">
      <c r="A81" s="133"/>
      <c r="B81" s="101"/>
      <c r="C81" s="134"/>
      <c r="D81" s="134"/>
      <c r="E81" s="134"/>
      <c r="F81" s="134"/>
      <c r="G81" s="134"/>
      <c r="H81" s="134"/>
      <c r="I81" s="134"/>
      <c r="J81" s="134"/>
      <c r="K81" s="134"/>
      <c r="L81" s="134"/>
      <c r="M81" s="134"/>
      <c r="N81" s="134"/>
      <c r="O81" s="134"/>
      <c r="P81" s="134"/>
      <c r="Q81" s="134"/>
      <c r="R81" s="134"/>
      <c r="S81" s="134"/>
      <c r="T81" s="134"/>
      <c r="U81" s="104"/>
      <c r="V81" s="135"/>
      <c r="W81" s="136"/>
    </row>
    <row r="82" spans="1:23">
      <c r="A82" s="133"/>
      <c r="B82" s="101"/>
      <c r="C82" s="134"/>
      <c r="D82" s="134"/>
      <c r="E82" s="134"/>
      <c r="F82" s="134"/>
      <c r="G82" s="134"/>
      <c r="H82" s="134"/>
      <c r="I82" s="134"/>
      <c r="J82" s="134"/>
      <c r="K82" s="134"/>
      <c r="L82" s="134"/>
      <c r="M82" s="134"/>
      <c r="N82" s="134"/>
      <c r="O82" s="134"/>
      <c r="P82" s="134"/>
      <c r="Q82" s="134"/>
      <c r="R82" s="134"/>
      <c r="S82" s="134"/>
      <c r="T82" s="134"/>
      <c r="U82" s="137"/>
      <c r="V82" s="135"/>
      <c r="W82" s="136"/>
    </row>
    <row r="83" spans="1:23">
      <c r="A83" s="133"/>
      <c r="B83" s="101"/>
      <c r="C83" s="134"/>
      <c r="D83" s="134"/>
      <c r="E83" s="134"/>
      <c r="F83" s="134"/>
      <c r="G83" s="134"/>
      <c r="H83" s="134"/>
      <c r="I83" s="134"/>
      <c r="J83" s="134"/>
      <c r="K83" s="134"/>
      <c r="L83" s="134"/>
      <c r="M83" s="134"/>
      <c r="N83" s="134"/>
      <c r="O83" s="134"/>
      <c r="P83" s="134"/>
      <c r="Q83" s="134"/>
      <c r="R83" s="134"/>
      <c r="S83" s="134"/>
      <c r="T83" s="134"/>
      <c r="U83" s="137"/>
      <c r="V83" s="135"/>
      <c r="W83" s="136"/>
    </row>
    <row r="84" spans="1:23">
      <c r="A84" s="133"/>
      <c r="B84" s="101"/>
      <c r="C84" s="134"/>
      <c r="D84" s="134"/>
      <c r="E84" s="134"/>
      <c r="F84" s="134"/>
      <c r="G84" s="134"/>
      <c r="H84" s="134"/>
      <c r="I84" s="134"/>
      <c r="J84" s="134"/>
      <c r="K84" s="134"/>
      <c r="L84" s="134"/>
      <c r="M84" s="134"/>
      <c r="N84" s="134"/>
      <c r="O84" s="134"/>
      <c r="P84" s="134"/>
      <c r="Q84" s="134"/>
      <c r="R84" s="134"/>
      <c r="S84" s="134"/>
      <c r="T84" s="134"/>
      <c r="U84" s="137"/>
      <c r="V84" s="135"/>
      <c r="W84" s="136"/>
    </row>
    <row r="85" spans="1:23">
      <c r="A85" s="133"/>
      <c r="B85" s="101"/>
      <c r="C85" s="134"/>
      <c r="D85" s="134"/>
      <c r="E85" s="134"/>
      <c r="F85" s="134"/>
      <c r="G85" s="134"/>
      <c r="H85" s="134"/>
      <c r="I85" s="134"/>
      <c r="J85" s="134"/>
      <c r="K85" s="134"/>
      <c r="L85" s="134"/>
      <c r="M85" s="134"/>
      <c r="N85" s="134"/>
      <c r="O85" s="134"/>
      <c r="P85" s="134"/>
      <c r="Q85" s="134"/>
      <c r="R85" s="134"/>
      <c r="S85" s="134"/>
      <c r="T85" s="134"/>
      <c r="U85" s="137"/>
      <c r="V85" s="135"/>
      <c r="W85" s="136"/>
    </row>
    <row r="86" spans="1:23">
      <c r="A86" s="133"/>
      <c r="B86" s="101"/>
      <c r="C86" s="134"/>
      <c r="D86" s="134"/>
      <c r="E86" s="134"/>
      <c r="F86" s="134"/>
      <c r="G86" s="134"/>
      <c r="H86" s="134"/>
      <c r="I86" s="134"/>
      <c r="J86" s="134"/>
      <c r="K86" s="134"/>
      <c r="L86" s="134"/>
      <c r="M86" s="134"/>
      <c r="N86" s="134"/>
      <c r="O86" s="134"/>
      <c r="P86" s="134"/>
      <c r="Q86" s="134"/>
      <c r="R86" s="134"/>
      <c r="S86" s="134"/>
      <c r="T86" s="134"/>
      <c r="U86" s="104"/>
      <c r="V86" s="135"/>
      <c r="W86" s="136"/>
    </row>
    <row r="87" spans="1:23">
      <c r="A87" s="133"/>
      <c r="B87" s="101"/>
      <c r="C87" s="134"/>
      <c r="D87" s="134"/>
      <c r="E87" s="134"/>
      <c r="F87" s="134"/>
      <c r="G87" s="134"/>
      <c r="H87" s="134"/>
      <c r="I87" s="134"/>
      <c r="J87" s="134"/>
      <c r="K87" s="134"/>
      <c r="L87" s="134"/>
      <c r="M87" s="134"/>
      <c r="N87" s="134"/>
      <c r="O87" s="134"/>
      <c r="P87" s="134"/>
      <c r="Q87" s="134"/>
      <c r="R87" s="134"/>
      <c r="S87" s="134"/>
      <c r="T87" s="134"/>
      <c r="U87" s="137"/>
      <c r="V87" s="135"/>
      <c r="W87" s="136"/>
    </row>
    <row r="88" spans="1:23">
      <c r="A88" s="133"/>
      <c r="B88" s="101"/>
      <c r="C88" s="134"/>
      <c r="D88" s="134"/>
      <c r="E88" s="134"/>
      <c r="F88" s="134"/>
      <c r="G88" s="134"/>
      <c r="H88" s="134"/>
      <c r="I88" s="134"/>
      <c r="J88" s="134"/>
      <c r="K88" s="134"/>
      <c r="L88" s="134"/>
      <c r="M88" s="134"/>
      <c r="N88" s="134"/>
      <c r="O88" s="134"/>
      <c r="P88" s="134"/>
      <c r="Q88" s="134"/>
      <c r="R88" s="134"/>
      <c r="S88" s="134"/>
      <c r="T88" s="134"/>
      <c r="U88" s="104"/>
      <c r="V88" s="135"/>
      <c r="W88" s="136"/>
    </row>
    <row r="89" spans="1:23">
      <c r="A89" s="133"/>
      <c r="B89" s="101"/>
      <c r="C89" s="134"/>
      <c r="D89" s="134"/>
      <c r="E89" s="134"/>
      <c r="F89" s="134"/>
      <c r="G89" s="134"/>
      <c r="H89" s="134"/>
      <c r="I89" s="134"/>
      <c r="J89" s="134"/>
      <c r="K89" s="134"/>
      <c r="L89" s="134"/>
      <c r="M89" s="134"/>
      <c r="N89" s="134"/>
      <c r="O89" s="134"/>
      <c r="P89" s="134"/>
      <c r="Q89" s="134"/>
      <c r="R89" s="134"/>
      <c r="S89" s="134"/>
      <c r="T89" s="134"/>
      <c r="U89" s="104"/>
      <c r="V89" s="135"/>
      <c r="W89" s="136"/>
    </row>
    <row r="90" spans="1:23">
      <c r="A90" s="133"/>
      <c r="B90" s="101"/>
      <c r="C90" s="134"/>
      <c r="D90" s="134"/>
      <c r="E90" s="134"/>
      <c r="F90" s="134"/>
      <c r="G90" s="134"/>
      <c r="H90" s="134"/>
      <c r="I90" s="134"/>
      <c r="J90" s="134"/>
      <c r="K90" s="134"/>
      <c r="L90" s="134"/>
      <c r="M90" s="134"/>
      <c r="N90" s="134"/>
      <c r="O90" s="134"/>
      <c r="P90" s="134"/>
      <c r="Q90" s="134"/>
      <c r="R90" s="134"/>
      <c r="S90" s="134"/>
      <c r="T90" s="134"/>
      <c r="U90" s="104"/>
      <c r="V90" s="135"/>
      <c r="W90" s="136"/>
    </row>
    <row r="91" spans="1:23">
      <c r="A91" s="133"/>
      <c r="B91" s="101"/>
      <c r="C91" s="134"/>
      <c r="D91" s="134"/>
      <c r="E91" s="134"/>
      <c r="F91" s="134"/>
      <c r="G91" s="134"/>
      <c r="H91" s="134"/>
      <c r="I91" s="134"/>
      <c r="J91" s="134"/>
      <c r="K91" s="134"/>
      <c r="L91" s="134"/>
      <c r="M91" s="134"/>
      <c r="N91" s="134"/>
      <c r="O91" s="134"/>
      <c r="P91" s="134"/>
      <c r="Q91" s="134"/>
      <c r="R91" s="134"/>
      <c r="S91" s="134"/>
      <c r="T91" s="134"/>
      <c r="U91" s="137"/>
      <c r="V91" s="135"/>
      <c r="W91" s="136"/>
    </row>
    <row r="92" spans="1:23">
      <c r="A92" s="133"/>
      <c r="B92" s="101"/>
      <c r="C92" s="134"/>
      <c r="D92" s="134"/>
      <c r="E92" s="134"/>
      <c r="F92" s="134"/>
      <c r="G92" s="134"/>
      <c r="H92" s="134"/>
      <c r="I92" s="134"/>
      <c r="J92" s="134"/>
      <c r="K92" s="134"/>
      <c r="L92" s="134"/>
      <c r="M92" s="134"/>
      <c r="N92" s="134"/>
      <c r="O92" s="134"/>
      <c r="P92" s="134"/>
      <c r="Q92" s="134"/>
      <c r="R92" s="134"/>
      <c r="S92" s="134"/>
      <c r="T92" s="134"/>
      <c r="U92" s="104"/>
      <c r="V92" s="135"/>
      <c r="W92" s="136"/>
    </row>
    <row r="93" spans="1:23">
      <c r="A93" s="133"/>
      <c r="B93" s="101"/>
      <c r="C93" s="134"/>
      <c r="D93" s="134"/>
      <c r="E93" s="134"/>
      <c r="F93" s="134"/>
      <c r="G93" s="134"/>
      <c r="H93" s="134"/>
      <c r="I93" s="134"/>
      <c r="J93" s="134"/>
      <c r="K93" s="134"/>
      <c r="L93" s="134"/>
      <c r="M93" s="134"/>
      <c r="N93" s="134"/>
      <c r="O93" s="134"/>
      <c r="P93" s="134"/>
      <c r="Q93" s="134"/>
      <c r="R93" s="134"/>
      <c r="S93" s="134"/>
      <c r="T93" s="134"/>
      <c r="U93" s="137"/>
      <c r="V93" s="135"/>
      <c r="W93" s="136"/>
    </row>
    <row r="94" spans="1:23">
      <c r="A94" s="133"/>
      <c r="B94" s="101"/>
      <c r="C94" s="134"/>
      <c r="D94" s="134"/>
      <c r="E94" s="134"/>
      <c r="F94" s="134"/>
      <c r="G94" s="134"/>
      <c r="H94" s="134"/>
      <c r="I94" s="134"/>
      <c r="J94" s="134"/>
      <c r="K94" s="134"/>
      <c r="L94" s="134"/>
      <c r="M94" s="134"/>
      <c r="N94" s="134"/>
      <c r="O94" s="134"/>
      <c r="P94" s="134"/>
      <c r="Q94" s="134"/>
      <c r="R94" s="134"/>
      <c r="S94" s="134"/>
      <c r="T94" s="134"/>
      <c r="U94" s="104"/>
      <c r="V94" s="135"/>
      <c r="W94" s="136"/>
    </row>
    <row r="95" spans="1:23">
      <c r="A95" s="133"/>
      <c r="B95" s="101"/>
      <c r="C95" s="134"/>
      <c r="D95" s="134"/>
      <c r="E95" s="134"/>
      <c r="F95" s="134"/>
      <c r="G95" s="134"/>
      <c r="H95" s="134"/>
      <c r="I95" s="134"/>
      <c r="J95" s="134"/>
      <c r="K95" s="134"/>
      <c r="L95" s="134"/>
      <c r="M95" s="134"/>
      <c r="N95" s="134"/>
      <c r="O95" s="134"/>
      <c r="P95" s="134"/>
      <c r="Q95" s="134"/>
      <c r="R95" s="134"/>
      <c r="S95" s="134"/>
      <c r="T95" s="134"/>
      <c r="U95" s="137"/>
      <c r="V95" s="135"/>
      <c r="W95" s="136"/>
    </row>
    <row r="96" spans="1:23">
      <c r="A96" s="133"/>
      <c r="B96" s="101"/>
      <c r="C96" s="134"/>
      <c r="D96" s="134"/>
      <c r="E96" s="134"/>
      <c r="F96" s="134"/>
      <c r="G96" s="134"/>
      <c r="H96" s="134"/>
      <c r="I96" s="134"/>
      <c r="J96" s="134"/>
      <c r="K96" s="134"/>
      <c r="L96" s="134"/>
      <c r="M96" s="134"/>
      <c r="N96" s="134"/>
      <c r="O96" s="134"/>
      <c r="P96" s="134"/>
      <c r="Q96" s="134"/>
      <c r="R96" s="134"/>
      <c r="S96" s="134"/>
      <c r="T96" s="134"/>
      <c r="U96" s="104"/>
      <c r="V96" s="135"/>
      <c r="W96" s="136"/>
    </row>
    <row r="97" spans="1:23">
      <c r="A97" s="133"/>
      <c r="B97" s="101"/>
      <c r="C97" s="134"/>
      <c r="D97" s="134"/>
      <c r="E97" s="134"/>
      <c r="F97" s="134"/>
      <c r="G97" s="134"/>
      <c r="H97" s="134"/>
      <c r="I97" s="134"/>
      <c r="J97" s="134"/>
      <c r="K97" s="134"/>
      <c r="L97" s="134"/>
      <c r="M97" s="134"/>
      <c r="N97" s="134"/>
      <c r="O97" s="134"/>
      <c r="P97" s="134"/>
      <c r="Q97" s="134"/>
      <c r="R97" s="134"/>
      <c r="S97" s="134"/>
      <c r="T97" s="134"/>
      <c r="U97" s="104"/>
      <c r="V97" s="135"/>
      <c r="W97" s="136"/>
    </row>
    <row r="98" spans="1:23">
      <c r="A98" s="133"/>
      <c r="B98" s="101"/>
      <c r="C98" s="134"/>
      <c r="D98" s="134"/>
      <c r="E98" s="134"/>
      <c r="F98" s="134"/>
      <c r="G98" s="134"/>
      <c r="H98" s="134"/>
      <c r="I98" s="134"/>
      <c r="J98" s="134"/>
      <c r="K98" s="134"/>
      <c r="L98" s="134"/>
      <c r="M98" s="134"/>
      <c r="N98" s="134"/>
      <c r="O98" s="134"/>
      <c r="P98" s="134"/>
      <c r="Q98" s="134"/>
      <c r="R98" s="134"/>
      <c r="S98" s="134"/>
      <c r="T98" s="134"/>
      <c r="U98" s="137"/>
      <c r="V98" s="135"/>
      <c r="W98" s="136"/>
    </row>
    <row r="99" spans="1:23">
      <c r="A99" s="133"/>
      <c r="B99" s="101"/>
      <c r="C99" s="134"/>
      <c r="D99" s="134"/>
      <c r="E99" s="134"/>
      <c r="F99" s="134"/>
      <c r="G99" s="134"/>
      <c r="H99" s="134"/>
      <c r="I99" s="134"/>
      <c r="J99" s="134"/>
      <c r="K99" s="134"/>
      <c r="L99" s="134"/>
      <c r="M99" s="134"/>
      <c r="N99" s="134"/>
      <c r="O99" s="134"/>
      <c r="P99" s="134"/>
      <c r="Q99" s="134"/>
      <c r="R99" s="134"/>
      <c r="S99" s="134"/>
      <c r="T99" s="134"/>
      <c r="U99" s="104"/>
      <c r="V99" s="135"/>
      <c r="W99" s="136"/>
    </row>
    <row r="100" spans="1:23">
      <c r="A100" s="133"/>
      <c r="B100" s="101"/>
      <c r="C100" s="134"/>
      <c r="D100" s="134"/>
      <c r="E100" s="134"/>
      <c r="F100" s="134"/>
      <c r="G100" s="134"/>
      <c r="H100" s="134"/>
      <c r="I100" s="134"/>
      <c r="J100" s="134"/>
      <c r="K100" s="134"/>
      <c r="L100" s="134"/>
      <c r="M100" s="134"/>
      <c r="N100" s="134"/>
      <c r="O100" s="134"/>
      <c r="P100" s="134"/>
      <c r="Q100" s="134"/>
      <c r="R100" s="134"/>
      <c r="S100" s="134"/>
      <c r="T100" s="134"/>
      <c r="U100" s="137"/>
      <c r="V100" s="135"/>
      <c r="W100" s="136"/>
    </row>
    <row r="101" spans="1:23">
      <c r="A101" s="133"/>
      <c r="B101" s="101"/>
      <c r="C101" s="134"/>
      <c r="D101" s="134"/>
      <c r="E101" s="134"/>
      <c r="F101" s="134"/>
      <c r="G101" s="134"/>
      <c r="H101" s="134"/>
      <c r="I101" s="134"/>
      <c r="J101" s="134"/>
      <c r="K101" s="134"/>
      <c r="L101" s="134"/>
      <c r="M101" s="134"/>
      <c r="N101" s="134"/>
      <c r="O101" s="134"/>
      <c r="P101" s="134"/>
      <c r="Q101" s="134"/>
      <c r="R101" s="134"/>
      <c r="S101" s="134"/>
      <c r="T101" s="134"/>
      <c r="U101" s="104"/>
      <c r="V101" s="135"/>
      <c r="W101" s="136"/>
    </row>
    <row r="102" spans="1:23">
      <c r="A102" s="133"/>
      <c r="B102" s="101"/>
      <c r="C102" s="134"/>
      <c r="D102" s="134"/>
      <c r="E102" s="134"/>
      <c r="F102" s="134"/>
      <c r="G102" s="134"/>
      <c r="H102" s="134"/>
      <c r="I102" s="134"/>
      <c r="J102" s="134"/>
      <c r="K102" s="134"/>
      <c r="L102" s="134"/>
      <c r="M102" s="134"/>
      <c r="N102" s="134"/>
      <c r="O102" s="134"/>
      <c r="P102" s="134"/>
      <c r="Q102" s="134"/>
      <c r="R102" s="134"/>
      <c r="S102" s="134"/>
      <c r="T102" s="134"/>
      <c r="U102" s="104"/>
      <c r="V102" s="135"/>
      <c r="W102" s="136"/>
    </row>
    <row r="103" spans="1:23">
      <c r="A103" s="133"/>
      <c r="B103" s="101"/>
      <c r="C103" s="134"/>
      <c r="D103" s="134"/>
      <c r="E103" s="134"/>
      <c r="F103" s="134"/>
      <c r="G103" s="134"/>
      <c r="H103" s="134"/>
      <c r="I103" s="134"/>
      <c r="J103" s="134"/>
      <c r="K103" s="134"/>
      <c r="L103" s="134"/>
      <c r="M103" s="134"/>
      <c r="N103" s="134"/>
      <c r="O103" s="134"/>
      <c r="P103" s="134"/>
      <c r="Q103" s="134"/>
      <c r="R103" s="134"/>
      <c r="S103" s="134"/>
      <c r="T103" s="134"/>
      <c r="U103" s="137"/>
      <c r="V103" s="135"/>
      <c r="W103" s="136"/>
    </row>
    <row r="104" spans="1:23">
      <c r="A104" s="133"/>
      <c r="B104" s="101"/>
      <c r="C104" s="134"/>
      <c r="D104" s="134"/>
      <c r="E104" s="134"/>
      <c r="F104" s="134"/>
      <c r="G104" s="134"/>
      <c r="H104" s="134"/>
      <c r="I104" s="134"/>
      <c r="J104" s="134"/>
      <c r="K104" s="134"/>
      <c r="L104" s="134"/>
      <c r="M104" s="134"/>
      <c r="N104" s="134"/>
      <c r="O104" s="134"/>
      <c r="P104" s="134"/>
      <c r="Q104" s="134"/>
      <c r="R104" s="134"/>
      <c r="S104" s="134"/>
      <c r="T104" s="134"/>
      <c r="U104" s="137"/>
      <c r="V104" s="135"/>
      <c r="W104" s="136"/>
    </row>
    <row r="105" spans="1:23">
      <c r="A105" s="133"/>
      <c r="B105" s="101"/>
      <c r="C105" s="134"/>
      <c r="D105" s="134"/>
      <c r="E105" s="134"/>
      <c r="F105" s="134"/>
      <c r="G105" s="134"/>
      <c r="H105" s="134"/>
      <c r="I105" s="134"/>
      <c r="J105" s="134"/>
      <c r="K105" s="134"/>
      <c r="L105" s="134"/>
      <c r="M105" s="134"/>
      <c r="N105" s="134"/>
      <c r="O105" s="134"/>
      <c r="P105" s="134"/>
      <c r="Q105" s="134"/>
      <c r="R105" s="134"/>
      <c r="S105" s="134"/>
      <c r="T105" s="134"/>
      <c r="U105" s="137"/>
      <c r="V105" s="135"/>
      <c r="W105" s="136"/>
    </row>
    <row r="106" spans="1:23">
      <c r="A106" s="133"/>
      <c r="B106" s="101"/>
      <c r="C106" s="134"/>
      <c r="D106" s="134"/>
      <c r="E106" s="134"/>
      <c r="F106" s="134"/>
      <c r="G106" s="134"/>
      <c r="H106" s="134"/>
      <c r="I106" s="134"/>
      <c r="J106" s="134"/>
      <c r="K106" s="134"/>
      <c r="L106" s="134"/>
      <c r="M106" s="134"/>
      <c r="N106" s="134"/>
      <c r="O106" s="134"/>
      <c r="P106" s="134"/>
      <c r="Q106" s="134"/>
      <c r="R106" s="134"/>
      <c r="S106" s="134"/>
      <c r="T106" s="134"/>
      <c r="U106" s="137"/>
      <c r="V106" s="135"/>
      <c r="W106" s="136"/>
    </row>
    <row r="107" spans="1:23">
      <c r="A107" s="133"/>
      <c r="B107" s="101"/>
      <c r="C107" s="134"/>
      <c r="D107" s="134"/>
      <c r="E107" s="134"/>
      <c r="F107" s="134"/>
      <c r="G107" s="134"/>
      <c r="H107" s="134"/>
      <c r="I107" s="134"/>
      <c r="J107" s="134"/>
      <c r="K107" s="134"/>
      <c r="L107" s="134"/>
      <c r="M107" s="134"/>
      <c r="N107" s="134"/>
      <c r="O107" s="134"/>
      <c r="P107" s="134"/>
      <c r="Q107" s="134"/>
      <c r="R107" s="134"/>
      <c r="S107" s="134"/>
      <c r="T107" s="134"/>
      <c r="U107" s="137"/>
      <c r="V107" s="135"/>
      <c r="W107" s="136"/>
    </row>
    <row r="108" spans="1:23">
      <c r="A108" s="133"/>
      <c r="B108" s="101"/>
      <c r="C108" s="134"/>
      <c r="D108" s="134"/>
      <c r="E108" s="134"/>
      <c r="F108" s="134"/>
      <c r="G108" s="134"/>
      <c r="H108" s="134"/>
      <c r="I108" s="134"/>
      <c r="J108" s="134"/>
      <c r="K108" s="134"/>
      <c r="L108" s="134"/>
      <c r="M108" s="134"/>
      <c r="N108" s="134"/>
      <c r="O108" s="134"/>
      <c r="P108" s="134"/>
      <c r="Q108" s="134"/>
      <c r="R108" s="134"/>
      <c r="S108" s="134"/>
      <c r="T108" s="134"/>
      <c r="U108" s="137"/>
      <c r="V108" s="135"/>
      <c r="W108" s="136"/>
    </row>
    <row r="109" spans="1:23">
      <c r="A109" s="133"/>
      <c r="B109" s="101"/>
      <c r="C109" s="134"/>
      <c r="D109" s="134"/>
      <c r="E109" s="134"/>
      <c r="F109" s="134"/>
      <c r="G109" s="134"/>
      <c r="H109" s="134"/>
      <c r="I109" s="134"/>
      <c r="J109" s="134"/>
      <c r="K109" s="134"/>
      <c r="L109" s="134"/>
      <c r="M109" s="134"/>
      <c r="N109" s="134"/>
      <c r="O109" s="134"/>
      <c r="P109" s="134"/>
      <c r="Q109" s="134"/>
      <c r="R109" s="134"/>
      <c r="S109" s="134"/>
      <c r="T109" s="134"/>
      <c r="U109" s="137"/>
      <c r="V109" s="135"/>
      <c r="W109" s="136"/>
    </row>
    <row r="110" spans="1:23">
      <c r="A110" s="133"/>
      <c r="B110" s="101"/>
      <c r="C110" s="134"/>
      <c r="D110" s="134"/>
      <c r="E110" s="134"/>
      <c r="F110" s="134"/>
      <c r="G110" s="134"/>
      <c r="H110" s="134"/>
      <c r="I110" s="134"/>
      <c r="J110" s="134"/>
      <c r="K110" s="134"/>
      <c r="L110" s="134"/>
      <c r="M110" s="134"/>
      <c r="N110" s="134"/>
      <c r="O110" s="134"/>
      <c r="P110" s="134"/>
      <c r="Q110" s="134"/>
      <c r="R110" s="134"/>
      <c r="S110" s="134"/>
      <c r="T110" s="134"/>
      <c r="U110" s="137"/>
      <c r="V110" s="135"/>
      <c r="W110" s="136"/>
    </row>
    <row r="111" spans="1:23">
      <c r="A111" s="133"/>
      <c r="B111" s="101"/>
      <c r="C111" s="134"/>
      <c r="D111" s="134"/>
      <c r="E111" s="134"/>
      <c r="F111" s="134"/>
      <c r="G111" s="134"/>
      <c r="H111" s="134"/>
      <c r="I111" s="134"/>
      <c r="J111" s="134"/>
      <c r="K111" s="134"/>
      <c r="L111" s="134"/>
      <c r="M111" s="134"/>
      <c r="N111" s="134"/>
      <c r="O111" s="134"/>
      <c r="P111" s="134"/>
      <c r="Q111" s="134"/>
      <c r="R111" s="134"/>
      <c r="S111" s="134"/>
      <c r="T111" s="134"/>
      <c r="U111" s="104"/>
      <c r="V111" s="135"/>
      <c r="W111" s="136"/>
    </row>
    <row r="112" spans="1:23">
      <c r="A112" s="133"/>
      <c r="B112" s="101"/>
      <c r="C112" s="134"/>
      <c r="D112" s="134"/>
      <c r="E112" s="134"/>
      <c r="F112" s="134"/>
      <c r="G112" s="134"/>
      <c r="H112" s="134"/>
      <c r="I112" s="134"/>
      <c r="J112" s="134"/>
      <c r="K112" s="134"/>
      <c r="L112" s="134"/>
      <c r="M112" s="134"/>
      <c r="N112" s="134"/>
      <c r="O112" s="134"/>
      <c r="P112" s="134"/>
      <c r="Q112" s="134"/>
      <c r="R112" s="134"/>
      <c r="S112" s="134"/>
      <c r="T112" s="134"/>
      <c r="U112" s="104"/>
      <c r="V112" s="135"/>
      <c r="W112" s="136"/>
    </row>
    <row r="113" spans="1:23">
      <c r="A113" s="138"/>
      <c r="B113" s="144"/>
      <c r="C113" s="139"/>
      <c r="D113" s="139"/>
      <c r="E113" s="139"/>
      <c r="F113" s="139"/>
      <c r="G113" s="139"/>
      <c r="H113" s="139"/>
      <c r="I113" s="139"/>
      <c r="J113" s="139"/>
      <c r="K113" s="139"/>
      <c r="L113" s="139"/>
      <c r="M113" s="139"/>
      <c r="N113" s="139"/>
      <c r="O113" s="139"/>
      <c r="P113" s="139"/>
      <c r="Q113" s="139"/>
      <c r="R113" s="139"/>
      <c r="S113" s="139"/>
      <c r="T113" s="139"/>
      <c r="U113" s="140"/>
      <c r="V113" s="141"/>
      <c r="W113" s="142"/>
    </row>
  </sheetData>
  <sortState ref="A2:W109">
    <sortCondition descending="1" ref="V2:V109"/>
  </sortState>
  <printOptions headings="1" gridLines="1"/>
  <pageMargins left="0.7" right="0.7" top="0.75" bottom="0.75" header="0.3" footer="0.3"/>
  <pageSetup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workbookViewId="0">
      <selection activeCell="X192" sqref="X192"/>
    </sheetView>
  </sheetViews>
  <sheetFormatPr defaultColWidth="8.3984375" defaultRowHeight="13.8"/>
  <cols>
    <col min="1" max="1" width="9.19921875" customWidth="1"/>
  </cols>
  <sheetData>
    <row r="1" spans="1:7">
      <c r="D1" s="37" t="s">
        <v>2</v>
      </c>
    </row>
    <row r="2" spans="1:7">
      <c r="A2" t="s">
        <v>11</v>
      </c>
      <c r="B2" t="s">
        <v>128</v>
      </c>
      <c r="C2" t="s">
        <v>129</v>
      </c>
      <c r="D2" s="37" t="s">
        <v>130</v>
      </c>
      <c r="E2" s="37" t="s">
        <v>131</v>
      </c>
      <c r="F2" s="37" t="s">
        <v>132</v>
      </c>
      <c r="G2" s="37" t="s">
        <v>132</v>
      </c>
    </row>
    <row r="3" spans="1:7">
      <c r="D3" t="e">
        <f ca="1">vlookupa3('1st_half_stats'!#REF!,i:T5,FALSE())</f>
        <v>#NAME?</v>
      </c>
      <c r="E3" t="e">
        <f ca="1">vlookupa3('1st_half_stats'!#REF!,i:U5,FALSE())</f>
        <v>#NAME?</v>
      </c>
    </row>
  </sheetData>
  <pageMargins left="0.70000000000000007" right="0.70000000000000007" top="1.0457000000000001" bottom="1.0457000000000001" header="0.75000000000000011" footer="0.75000000000000011"/>
  <pageSetup paperSize="0" fitToWidth="0" fitToHeight="0" pageOrder="overThenDown" horizontalDpi="0" verticalDpi="0" copies="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17"/>
  <sheetViews>
    <sheetView topLeftCell="A91" zoomScaleNormal="100" workbookViewId="0">
      <selection activeCell="A91" sqref="A1:E1048576"/>
    </sheetView>
  </sheetViews>
  <sheetFormatPr defaultRowHeight="13.8"/>
  <cols>
    <col min="1" max="1" width="18.5" bestFit="1" customWidth="1"/>
    <col min="2" max="2" width="9" style="28"/>
    <col min="3" max="3" width="9.5" style="29" customWidth="1"/>
  </cols>
  <sheetData>
    <row r="1" spans="1:5" ht="69.75" customHeight="1">
      <c r="A1" s="22"/>
      <c r="B1" s="4"/>
      <c r="C1" s="91"/>
      <c r="D1" s="92"/>
      <c r="E1" s="56"/>
    </row>
    <row r="2" spans="1:5">
      <c r="A2" s="128"/>
      <c r="B2" s="143"/>
      <c r="C2" s="130"/>
      <c r="D2" s="131"/>
      <c r="E2" s="132"/>
    </row>
    <row r="3" spans="1:5">
      <c r="A3" s="133"/>
      <c r="B3" s="101"/>
      <c r="C3" s="104"/>
      <c r="D3" s="135"/>
      <c r="E3" s="136"/>
    </row>
    <row r="4" spans="1:5">
      <c r="A4" s="133"/>
      <c r="B4" s="101"/>
      <c r="C4" s="137"/>
      <c r="D4" s="135"/>
      <c r="E4" s="136"/>
    </row>
    <row r="5" spans="1:5">
      <c r="A5" s="133"/>
      <c r="B5" s="101"/>
      <c r="C5" s="137"/>
      <c r="D5" s="135"/>
      <c r="E5" s="136"/>
    </row>
    <row r="6" spans="1:5">
      <c r="A6" s="133"/>
      <c r="B6" s="101"/>
      <c r="C6" s="104"/>
      <c r="D6" s="135"/>
      <c r="E6" s="136"/>
    </row>
    <row r="7" spans="1:5">
      <c r="A7" s="133"/>
      <c r="B7" s="101"/>
      <c r="C7" s="104"/>
      <c r="D7" s="135"/>
      <c r="E7" s="136"/>
    </row>
    <row r="8" spans="1:5">
      <c r="A8" s="133"/>
      <c r="B8" s="101"/>
      <c r="C8" s="104"/>
      <c r="D8" s="135"/>
      <c r="E8" s="136"/>
    </row>
    <row r="9" spans="1:5">
      <c r="A9" s="133"/>
      <c r="B9" s="101"/>
      <c r="C9" s="137"/>
      <c r="D9" s="135"/>
      <c r="E9" s="136"/>
    </row>
    <row r="10" spans="1:5">
      <c r="A10" s="133"/>
      <c r="B10" s="101"/>
      <c r="C10" s="137"/>
      <c r="D10" s="135"/>
      <c r="E10" s="136"/>
    </row>
    <row r="11" spans="1:5">
      <c r="A11" s="133"/>
      <c r="B11" s="101"/>
      <c r="C11" s="104"/>
      <c r="D11" s="135"/>
      <c r="E11" s="136"/>
    </row>
    <row r="12" spans="1:5">
      <c r="A12" s="133"/>
      <c r="B12" s="101"/>
      <c r="C12" s="104"/>
      <c r="D12" s="135"/>
      <c r="E12" s="136"/>
    </row>
    <row r="13" spans="1:5">
      <c r="A13" s="133"/>
      <c r="B13" s="101"/>
      <c r="C13" s="137"/>
      <c r="D13" s="135"/>
      <c r="E13" s="136"/>
    </row>
    <row r="14" spans="1:5">
      <c r="A14" s="133"/>
      <c r="B14" s="101"/>
      <c r="C14" s="137"/>
      <c r="D14" s="135"/>
      <c r="E14" s="136"/>
    </row>
    <row r="15" spans="1:5">
      <c r="A15" s="133"/>
      <c r="B15" s="101"/>
      <c r="C15" s="137"/>
      <c r="D15" s="135"/>
      <c r="E15" s="136"/>
    </row>
    <row r="16" spans="1:5">
      <c r="A16" s="133"/>
      <c r="B16" s="101"/>
      <c r="C16" s="104"/>
      <c r="D16" s="135"/>
      <c r="E16" s="136"/>
    </row>
    <row r="17" spans="1:5">
      <c r="A17" s="133"/>
      <c r="B17" s="101"/>
      <c r="C17" s="137"/>
      <c r="D17" s="135"/>
      <c r="E17" s="136"/>
    </row>
    <row r="18" spans="1:5">
      <c r="A18" s="133"/>
      <c r="B18" s="101"/>
      <c r="C18" s="137"/>
      <c r="D18" s="135"/>
      <c r="E18" s="136"/>
    </row>
    <row r="19" spans="1:5">
      <c r="A19" s="133"/>
      <c r="B19" s="101"/>
      <c r="C19" s="137"/>
      <c r="D19" s="135"/>
      <c r="E19" s="136"/>
    </row>
    <row r="20" spans="1:5">
      <c r="A20" s="133"/>
      <c r="B20" s="101"/>
      <c r="C20" s="104"/>
      <c r="D20" s="135"/>
      <c r="E20" s="136"/>
    </row>
    <row r="21" spans="1:5">
      <c r="A21" s="133"/>
      <c r="B21" s="101"/>
      <c r="C21" s="104"/>
      <c r="D21" s="135"/>
      <c r="E21" s="136"/>
    </row>
    <row r="22" spans="1:5">
      <c r="A22" s="133"/>
      <c r="B22" s="101"/>
      <c r="C22" s="137"/>
      <c r="D22" s="135"/>
      <c r="E22" s="136"/>
    </row>
    <row r="23" spans="1:5">
      <c r="A23" s="133"/>
      <c r="B23" s="101"/>
      <c r="C23" s="137"/>
      <c r="D23" s="135"/>
      <c r="E23" s="136"/>
    </row>
    <row r="24" spans="1:5">
      <c r="A24" s="133"/>
      <c r="B24" s="101"/>
      <c r="C24" s="104"/>
      <c r="D24" s="135"/>
      <c r="E24" s="136"/>
    </row>
    <row r="25" spans="1:5">
      <c r="A25" s="133"/>
      <c r="B25" s="101"/>
      <c r="C25" s="137"/>
      <c r="D25" s="135"/>
      <c r="E25" s="136"/>
    </row>
    <row r="26" spans="1:5">
      <c r="A26" s="133"/>
      <c r="B26" s="101"/>
      <c r="C26" s="104"/>
      <c r="D26" s="135"/>
      <c r="E26" s="136"/>
    </row>
    <row r="27" spans="1:5">
      <c r="A27" s="133"/>
      <c r="B27" s="101"/>
      <c r="C27" s="104"/>
      <c r="D27" s="135"/>
      <c r="E27" s="136"/>
    </row>
    <row r="28" spans="1:5">
      <c r="A28" s="133"/>
      <c r="B28" s="101"/>
      <c r="C28" s="104"/>
      <c r="D28" s="135"/>
      <c r="E28" s="136"/>
    </row>
    <row r="29" spans="1:5">
      <c r="A29" s="133"/>
      <c r="B29" s="101"/>
      <c r="C29" s="104"/>
      <c r="D29" s="135"/>
      <c r="E29" s="136"/>
    </row>
    <row r="30" spans="1:5">
      <c r="A30" s="133"/>
      <c r="B30" s="101"/>
      <c r="C30" s="137"/>
      <c r="D30" s="135"/>
      <c r="E30" s="136"/>
    </row>
    <row r="31" spans="1:5">
      <c r="A31" s="133"/>
      <c r="B31" s="101"/>
      <c r="C31" s="104"/>
      <c r="D31" s="135"/>
      <c r="E31" s="136"/>
    </row>
    <row r="32" spans="1:5">
      <c r="A32" s="133"/>
      <c r="B32" s="101"/>
      <c r="C32" s="137"/>
      <c r="D32" s="135"/>
      <c r="E32" s="136"/>
    </row>
    <row r="33" spans="1:5">
      <c r="A33" s="133"/>
      <c r="B33" s="101"/>
      <c r="C33" s="137"/>
      <c r="D33" s="135"/>
      <c r="E33" s="136"/>
    </row>
    <row r="34" spans="1:5">
      <c r="A34" s="133"/>
      <c r="B34" s="101"/>
      <c r="C34" s="137"/>
      <c r="D34" s="135"/>
      <c r="E34" s="136"/>
    </row>
    <row r="35" spans="1:5">
      <c r="A35" s="133"/>
      <c r="B35" s="101"/>
      <c r="C35" s="104"/>
      <c r="D35" s="135"/>
      <c r="E35" s="136"/>
    </row>
    <row r="36" spans="1:5">
      <c r="A36" s="133"/>
      <c r="B36" s="101"/>
      <c r="C36" s="104"/>
      <c r="D36" s="135"/>
      <c r="E36" s="136"/>
    </row>
    <row r="37" spans="1:5">
      <c r="A37" s="133"/>
      <c r="B37" s="101"/>
      <c r="C37" s="104"/>
      <c r="D37" s="135"/>
      <c r="E37" s="136"/>
    </row>
    <row r="38" spans="1:5">
      <c r="A38" s="133"/>
      <c r="B38" s="101"/>
      <c r="C38" s="104"/>
      <c r="D38" s="135"/>
      <c r="E38" s="136"/>
    </row>
    <row r="39" spans="1:5">
      <c r="A39" s="133"/>
      <c r="B39" s="101"/>
      <c r="C39" s="137"/>
      <c r="D39" s="135"/>
      <c r="E39" s="136"/>
    </row>
    <row r="40" spans="1:5">
      <c r="A40" s="133"/>
      <c r="B40" s="101"/>
      <c r="C40" s="137"/>
      <c r="D40" s="135"/>
      <c r="E40" s="136"/>
    </row>
    <row r="41" spans="1:5">
      <c r="A41" s="133"/>
      <c r="B41" s="101"/>
      <c r="C41" s="104"/>
      <c r="D41" s="135"/>
      <c r="E41" s="136"/>
    </row>
    <row r="42" spans="1:5">
      <c r="A42" s="133"/>
      <c r="B42" s="101"/>
      <c r="C42" s="137"/>
      <c r="D42" s="135"/>
      <c r="E42" s="136"/>
    </row>
    <row r="43" spans="1:5">
      <c r="A43" s="133"/>
      <c r="B43" s="101"/>
      <c r="C43" s="137"/>
      <c r="D43" s="135"/>
      <c r="E43" s="136"/>
    </row>
    <row r="44" spans="1:5">
      <c r="A44" s="133"/>
      <c r="B44" s="101"/>
      <c r="C44" s="104"/>
      <c r="D44" s="135"/>
      <c r="E44" s="136"/>
    </row>
    <row r="45" spans="1:5">
      <c r="A45" s="133"/>
      <c r="B45" s="101"/>
      <c r="C45" s="104"/>
      <c r="D45" s="135"/>
      <c r="E45" s="136"/>
    </row>
    <row r="46" spans="1:5">
      <c r="A46" s="133"/>
      <c r="B46" s="101"/>
      <c r="C46" s="104"/>
      <c r="D46" s="135"/>
      <c r="E46" s="136"/>
    </row>
    <row r="47" spans="1:5">
      <c r="A47" s="133"/>
      <c r="B47" s="101"/>
      <c r="C47" s="137"/>
      <c r="D47" s="135"/>
      <c r="E47" s="136"/>
    </row>
    <row r="48" spans="1:5">
      <c r="A48" s="133"/>
      <c r="B48" s="101"/>
      <c r="C48" s="137"/>
      <c r="D48" s="135"/>
      <c r="E48" s="136"/>
    </row>
    <row r="49" spans="1:5">
      <c r="A49" s="133"/>
      <c r="B49" s="101"/>
      <c r="C49" s="137"/>
      <c r="D49" s="135"/>
      <c r="E49" s="136"/>
    </row>
    <row r="50" spans="1:5">
      <c r="A50" s="133"/>
      <c r="B50" s="101"/>
      <c r="C50" s="137"/>
      <c r="D50" s="135"/>
      <c r="E50" s="136"/>
    </row>
    <row r="51" spans="1:5">
      <c r="A51" s="133"/>
      <c r="B51" s="101"/>
      <c r="C51" s="104"/>
      <c r="D51" s="135"/>
      <c r="E51" s="136"/>
    </row>
    <row r="52" spans="1:5">
      <c r="A52" s="133"/>
      <c r="B52" s="101"/>
      <c r="C52" s="137"/>
      <c r="D52" s="135"/>
      <c r="E52" s="136"/>
    </row>
    <row r="53" spans="1:5">
      <c r="A53" s="133"/>
      <c r="B53" s="101"/>
      <c r="C53" s="137"/>
      <c r="D53" s="135"/>
      <c r="E53" s="136"/>
    </row>
    <row r="54" spans="1:5">
      <c r="A54" s="133"/>
      <c r="B54" s="101"/>
      <c r="C54" s="104"/>
      <c r="D54" s="135"/>
      <c r="E54" s="136"/>
    </row>
    <row r="55" spans="1:5">
      <c r="A55" s="133"/>
      <c r="B55" s="101"/>
      <c r="C55" s="104"/>
      <c r="D55" s="135"/>
      <c r="E55" s="136"/>
    </row>
    <row r="56" spans="1:5">
      <c r="A56" s="133"/>
      <c r="B56" s="101"/>
      <c r="C56" s="104"/>
      <c r="D56" s="135"/>
      <c r="E56" s="136"/>
    </row>
    <row r="57" spans="1:5">
      <c r="A57" s="133"/>
      <c r="B57" s="101"/>
      <c r="C57" s="104"/>
      <c r="D57" s="135"/>
      <c r="E57" s="136"/>
    </row>
    <row r="58" spans="1:5">
      <c r="A58" s="133"/>
      <c r="B58" s="101"/>
      <c r="C58" s="137"/>
      <c r="D58" s="135"/>
      <c r="E58" s="136"/>
    </row>
    <row r="59" spans="1:5">
      <c r="A59" s="133"/>
      <c r="B59" s="101"/>
      <c r="C59" s="137"/>
      <c r="D59" s="135"/>
      <c r="E59" s="136"/>
    </row>
    <row r="60" spans="1:5">
      <c r="A60" s="133"/>
      <c r="B60" s="101"/>
      <c r="C60" s="137"/>
      <c r="D60" s="135"/>
      <c r="E60" s="136"/>
    </row>
    <row r="61" spans="1:5">
      <c r="A61" s="133"/>
      <c r="B61" s="101"/>
      <c r="C61" s="137"/>
      <c r="D61" s="135"/>
      <c r="E61" s="136"/>
    </row>
    <row r="62" spans="1:5">
      <c r="A62" s="133"/>
      <c r="B62" s="101"/>
      <c r="C62" s="104"/>
      <c r="D62" s="135"/>
      <c r="E62" s="136"/>
    </row>
    <row r="63" spans="1:5">
      <c r="A63" s="133"/>
      <c r="B63" s="101"/>
      <c r="C63" s="104"/>
      <c r="D63" s="135"/>
      <c r="E63" s="136"/>
    </row>
    <row r="64" spans="1:5">
      <c r="A64" s="133"/>
      <c r="B64" s="101"/>
      <c r="C64" s="137"/>
      <c r="D64" s="135"/>
      <c r="E64" s="136"/>
    </row>
    <row r="65" spans="1:5">
      <c r="A65" s="133"/>
      <c r="B65" s="101"/>
      <c r="C65" s="137"/>
      <c r="D65" s="135"/>
      <c r="E65" s="136"/>
    </row>
    <row r="66" spans="1:5">
      <c r="A66" s="133"/>
      <c r="B66" s="101"/>
      <c r="C66" s="137"/>
      <c r="D66" s="135"/>
      <c r="E66" s="136"/>
    </row>
    <row r="67" spans="1:5">
      <c r="A67" s="133"/>
      <c r="B67" s="101"/>
      <c r="C67" s="104"/>
      <c r="D67" s="135"/>
      <c r="E67" s="136"/>
    </row>
    <row r="68" spans="1:5">
      <c r="A68" s="133"/>
      <c r="B68" s="101"/>
      <c r="C68" s="137"/>
      <c r="D68" s="135"/>
      <c r="E68" s="136"/>
    </row>
    <row r="69" spans="1:5">
      <c r="A69" s="133"/>
      <c r="B69" s="101"/>
      <c r="C69" s="137"/>
      <c r="D69" s="135"/>
      <c r="E69" s="136"/>
    </row>
    <row r="70" spans="1:5">
      <c r="A70" s="133"/>
      <c r="B70" s="101"/>
      <c r="C70" s="137"/>
      <c r="D70" s="135"/>
      <c r="E70" s="136"/>
    </row>
    <row r="71" spans="1:5">
      <c r="A71" s="133"/>
      <c r="B71" s="101"/>
      <c r="C71" s="104"/>
      <c r="D71" s="135"/>
      <c r="E71" s="136"/>
    </row>
    <row r="72" spans="1:5">
      <c r="A72" s="133"/>
      <c r="B72" s="101"/>
      <c r="C72" s="137"/>
      <c r="D72" s="135"/>
      <c r="E72" s="136"/>
    </row>
    <row r="73" spans="1:5">
      <c r="A73" s="133"/>
      <c r="B73" s="101"/>
      <c r="C73" s="104"/>
      <c r="D73" s="135"/>
      <c r="E73" s="136"/>
    </row>
    <row r="74" spans="1:5">
      <c r="A74" s="133"/>
      <c r="B74" s="101"/>
      <c r="C74" s="137"/>
      <c r="D74" s="135"/>
      <c r="E74" s="136"/>
    </row>
    <row r="75" spans="1:5">
      <c r="A75" s="133"/>
      <c r="B75" s="101"/>
      <c r="C75" s="137"/>
      <c r="D75" s="135"/>
      <c r="E75" s="136"/>
    </row>
    <row r="76" spans="1:5">
      <c r="A76" s="133"/>
      <c r="B76" s="101"/>
      <c r="C76" s="137"/>
      <c r="D76" s="135"/>
      <c r="E76" s="136"/>
    </row>
    <row r="77" spans="1:5">
      <c r="A77" s="133"/>
      <c r="B77" s="101"/>
      <c r="C77" s="104"/>
      <c r="D77" s="135"/>
      <c r="E77" s="136"/>
    </row>
    <row r="78" spans="1:5">
      <c r="A78" s="133"/>
      <c r="B78" s="101"/>
      <c r="C78" s="137"/>
      <c r="D78" s="135"/>
      <c r="E78" s="136"/>
    </row>
    <row r="79" spans="1:5">
      <c r="A79" s="133"/>
      <c r="B79" s="101"/>
      <c r="C79" s="104"/>
      <c r="D79" s="135"/>
      <c r="E79" s="136"/>
    </row>
    <row r="80" spans="1:5">
      <c r="A80" s="133"/>
      <c r="B80" s="101"/>
      <c r="C80" s="104"/>
      <c r="D80" s="135"/>
      <c r="E80" s="136"/>
    </row>
    <row r="81" spans="1:5">
      <c r="A81" s="133"/>
      <c r="B81" s="101"/>
      <c r="C81" s="137"/>
      <c r="D81" s="135"/>
      <c r="E81" s="136"/>
    </row>
    <row r="82" spans="1:5">
      <c r="A82" s="133"/>
      <c r="B82" s="101"/>
      <c r="C82" s="137"/>
      <c r="D82" s="135"/>
      <c r="E82" s="136"/>
    </row>
    <row r="83" spans="1:5">
      <c r="A83" s="133"/>
      <c r="B83" s="101"/>
      <c r="C83" s="137"/>
      <c r="D83" s="135"/>
      <c r="E83" s="136"/>
    </row>
    <row r="84" spans="1:5">
      <c r="A84" s="133"/>
      <c r="B84" s="101"/>
      <c r="C84" s="137"/>
      <c r="D84" s="135"/>
      <c r="E84" s="136"/>
    </row>
    <row r="85" spans="1:5">
      <c r="A85" s="133"/>
      <c r="B85" s="101"/>
      <c r="C85" s="137"/>
      <c r="D85" s="135"/>
      <c r="E85" s="136"/>
    </row>
    <row r="86" spans="1:5">
      <c r="A86" s="133"/>
      <c r="B86" s="101"/>
      <c r="C86" s="104"/>
      <c r="D86" s="135"/>
      <c r="E86" s="136"/>
    </row>
    <row r="87" spans="1:5">
      <c r="A87" s="133"/>
      <c r="B87" s="101"/>
      <c r="C87" s="137"/>
      <c r="D87" s="135"/>
      <c r="E87" s="136"/>
    </row>
    <row r="88" spans="1:5">
      <c r="A88" s="133"/>
      <c r="B88" s="101"/>
      <c r="C88" s="104"/>
      <c r="D88" s="135"/>
      <c r="E88" s="136"/>
    </row>
    <row r="89" spans="1:5">
      <c r="A89" s="133"/>
      <c r="B89" s="101"/>
      <c r="C89" s="104"/>
      <c r="D89" s="135"/>
      <c r="E89" s="136"/>
    </row>
    <row r="90" spans="1:5">
      <c r="A90" s="133"/>
      <c r="B90" s="101"/>
      <c r="C90" s="137"/>
      <c r="D90" s="135"/>
      <c r="E90" s="136"/>
    </row>
    <row r="91" spans="1:5">
      <c r="A91" s="133"/>
      <c r="B91" s="101"/>
      <c r="C91" s="104"/>
      <c r="D91" s="135"/>
      <c r="E91" s="136"/>
    </row>
    <row r="92" spans="1:5">
      <c r="A92" s="133"/>
      <c r="B92" s="101"/>
      <c r="C92" s="137"/>
      <c r="D92" s="135"/>
      <c r="E92" s="136"/>
    </row>
    <row r="93" spans="1:5">
      <c r="A93" s="133"/>
      <c r="B93" s="101"/>
      <c r="C93" s="104"/>
      <c r="D93" s="135"/>
      <c r="E93" s="136"/>
    </row>
    <row r="94" spans="1:5">
      <c r="A94" s="133"/>
      <c r="B94" s="101"/>
      <c r="C94" s="137"/>
      <c r="D94" s="135"/>
      <c r="E94" s="136"/>
    </row>
    <row r="95" spans="1:5">
      <c r="A95" s="133"/>
      <c r="B95" s="101"/>
      <c r="C95" s="104"/>
      <c r="D95" s="135"/>
      <c r="E95" s="136"/>
    </row>
    <row r="96" spans="1:5">
      <c r="A96" s="133"/>
      <c r="B96" s="101"/>
      <c r="C96" s="104"/>
      <c r="D96" s="135"/>
      <c r="E96" s="136"/>
    </row>
    <row r="97" spans="1:5">
      <c r="A97" s="133"/>
      <c r="B97" s="101"/>
      <c r="C97" s="137"/>
      <c r="D97" s="135"/>
      <c r="E97" s="136"/>
    </row>
    <row r="98" spans="1:5">
      <c r="A98" s="133"/>
      <c r="B98" s="101"/>
      <c r="C98" s="104"/>
      <c r="D98" s="135"/>
      <c r="E98" s="136"/>
    </row>
    <row r="99" spans="1:5">
      <c r="A99" s="133"/>
      <c r="B99" s="101"/>
      <c r="C99" s="137"/>
      <c r="D99" s="135"/>
      <c r="E99" s="136"/>
    </row>
    <row r="100" spans="1:5">
      <c r="A100" s="133"/>
      <c r="B100" s="101"/>
      <c r="C100" s="104"/>
      <c r="D100" s="135"/>
      <c r="E100" s="136"/>
    </row>
    <row r="101" spans="1:5">
      <c r="A101" s="133"/>
      <c r="B101" s="101"/>
      <c r="C101" s="104"/>
      <c r="D101" s="135"/>
      <c r="E101" s="136"/>
    </row>
    <row r="102" spans="1:5">
      <c r="A102" s="133"/>
      <c r="B102" s="101"/>
      <c r="C102" s="137"/>
      <c r="D102" s="135"/>
      <c r="E102" s="136"/>
    </row>
    <row r="103" spans="1:5">
      <c r="A103" s="133"/>
      <c r="B103" s="101"/>
      <c r="C103" s="137"/>
      <c r="D103" s="135"/>
      <c r="E103" s="136"/>
    </row>
    <row r="104" spans="1:5">
      <c r="A104" s="133"/>
      <c r="B104" s="101"/>
      <c r="C104" s="137"/>
      <c r="D104" s="135"/>
      <c r="E104" s="136"/>
    </row>
    <row r="105" spans="1:5">
      <c r="A105" s="133"/>
      <c r="B105" s="101"/>
      <c r="C105" s="137"/>
      <c r="D105" s="135"/>
      <c r="E105" s="136"/>
    </row>
    <row r="106" spans="1:5">
      <c r="A106" s="133"/>
      <c r="B106" s="101"/>
      <c r="C106" s="137"/>
      <c r="D106" s="135"/>
      <c r="E106" s="136"/>
    </row>
    <row r="107" spans="1:5">
      <c r="A107" s="133"/>
      <c r="B107" s="101"/>
      <c r="C107" s="137"/>
      <c r="D107" s="135"/>
      <c r="E107" s="136"/>
    </row>
    <row r="108" spans="1:5">
      <c r="A108" s="133"/>
      <c r="B108" s="101"/>
      <c r="C108" s="137"/>
      <c r="D108" s="135"/>
      <c r="E108" s="136"/>
    </row>
    <row r="109" spans="1:5">
      <c r="A109" s="133"/>
      <c r="B109" s="101"/>
      <c r="C109" s="137"/>
      <c r="D109" s="135"/>
      <c r="E109" s="136"/>
    </row>
    <row r="110" spans="1:5">
      <c r="A110" s="133"/>
      <c r="B110" s="101"/>
      <c r="C110" s="137"/>
      <c r="D110" s="135"/>
      <c r="E110" s="136"/>
    </row>
    <row r="111" spans="1:5">
      <c r="A111" s="133"/>
      <c r="B111" s="101"/>
      <c r="C111" s="137"/>
      <c r="D111" s="135"/>
      <c r="E111" s="136"/>
    </row>
    <row r="112" spans="1:5">
      <c r="A112" s="133"/>
      <c r="B112" s="101"/>
      <c r="C112" s="137"/>
      <c r="D112" s="135"/>
      <c r="E112" s="136"/>
    </row>
    <row r="113" spans="1:5">
      <c r="A113" s="133"/>
      <c r="B113" s="101"/>
      <c r="C113" s="137"/>
      <c r="D113" s="135"/>
      <c r="E113" s="136"/>
    </row>
    <row r="114" spans="1:5">
      <c r="A114" s="133"/>
      <c r="B114" s="101"/>
      <c r="C114" s="137"/>
      <c r="D114" s="135"/>
      <c r="E114" s="136"/>
    </row>
    <row r="115" spans="1:5">
      <c r="A115" s="133"/>
      <c r="B115" s="101"/>
      <c r="C115" s="104"/>
      <c r="D115" s="135"/>
      <c r="E115" s="136"/>
    </row>
    <row r="116" spans="1:5">
      <c r="A116" s="133"/>
      <c r="B116" s="101"/>
      <c r="C116" s="104"/>
      <c r="D116" s="135"/>
      <c r="E116" s="136"/>
    </row>
    <row r="117" spans="1:5">
      <c r="A117" s="138"/>
      <c r="B117" s="144"/>
      <c r="C117" s="140"/>
      <c r="D117" s="141"/>
      <c r="E117" s="142"/>
    </row>
  </sheetData>
  <sortState ref="A2:E111">
    <sortCondition descending="1" ref="D2:D111"/>
  </sortState>
  <printOptions gridLines="1"/>
  <pageMargins left="0.7" right="0.7" top="0.75" bottom="0.75" header="0.3" footer="0.3"/>
  <pageSetup orientation="portrait" r:id="rId1"/>
  <headerFooter scaleWithDoc="0">
    <oddHeader>&amp;CB Class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27"/>
  <sheetViews>
    <sheetView workbookViewId="0">
      <selection sqref="A1:W1048576"/>
    </sheetView>
  </sheetViews>
  <sheetFormatPr defaultRowHeight="15"/>
  <cols>
    <col min="1" max="1" width="23.69921875" style="33" customWidth="1"/>
    <col min="2" max="2" width="6.19921875" customWidth="1"/>
    <col min="3" max="21" width="5.19921875" customWidth="1"/>
    <col min="22" max="22" width="8.09765625" customWidth="1"/>
    <col min="23" max="27" width="5.19921875" customWidth="1"/>
    <col min="28" max="28" width="8.3984375" customWidth="1"/>
    <col min="29" max="256" width="8.5" customWidth="1"/>
    <col min="257" max="1024" width="10.69921875" customWidth="1"/>
    <col min="1025" max="1025" width="9" customWidth="1"/>
  </cols>
  <sheetData>
    <row r="1" spans="1:23" s="28" customFormat="1" ht="54" customHeight="1" thickBot="1">
      <c r="A1" s="106"/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8"/>
      <c r="W1" s="107"/>
    </row>
    <row r="2" spans="1:23" ht="15.6" thickBot="1">
      <c r="A2" s="95"/>
      <c r="B2" s="96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110"/>
      <c r="V2" s="111"/>
      <c r="W2" s="112"/>
    </row>
    <row r="3" spans="1:23" ht="15.6" thickBot="1">
      <c r="A3" s="95"/>
      <c r="B3" s="96"/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  <c r="O3" s="97"/>
      <c r="P3" s="97"/>
      <c r="Q3" s="97"/>
      <c r="R3" s="97"/>
      <c r="S3" s="97"/>
      <c r="T3" s="97"/>
      <c r="U3" s="110"/>
      <c r="V3" s="111"/>
      <c r="W3" s="112"/>
    </row>
    <row r="4" spans="1:23" ht="15.6" thickBot="1">
      <c r="A4" s="95"/>
      <c r="B4" s="96"/>
      <c r="C4" s="97"/>
      <c r="D4" s="97"/>
      <c r="E4" s="97"/>
      <c r="F4" s="97"/>
      <c r="G4" s="97"/>
      <c r="H4" s="97"/>
      <c r="I4" s="97"/>
      <c r="J4" s="97"/>
      <c r="K4" s="97"/>
      <c r="L4" s="97"/>
      <c r="M4" s="97"/>
      <c r="N4" s="97"/>
      <c r="O4" s="97"/>
      <c r="P4" s="97"/>
      <c r="Q4" s="97"/>
      <c r="R4" s="97"/>
      <c r="S4" s="97"/>
      <c r="T4" s="97"/>
      <c r="U4" s="110"/>
      <c r="V4" s="111"/>
      <c r="W4" s="112"/>
    </row>
    <row r="5" spans="1:23" ht="15.6" thickBot="1">
      <c r="A5" s="95"/>
      <c r="B5" s="96"/>
      <c r="C5" s="97"/>
      <c r="D5" s="97"/>
      <c r="E5" s="97"/>
      <c r="F5" s="97"/>
      <c r="G5" s="97"/>
      <c r="H5" s="97"/>
      <c r="I5" s="97"/>
      <c r="J5" s="97"/>
      <c r="K5" s="97"/>
      <c r="L5" s="97"/>
      <c r="M5" s="97"/>
      <c r="N5" s="97"/>
      <c r="O5" s="97"/>
      <c r="P5" s="97"/>
      <c r="Q5" s="97"/>
      <c r="R5" s="97"/>
      <c r="S5" s="97"/>
      <c r="T5" s="97"/>
      <c r="U5" s="110"/>
      <c r="V5" s="111"/>
      <c r="W5" s="112"/>
    </row>
    <row r="6" spans="1:23" ht="15.6" thickBot="1">
      <c r="A6" s="95"/>
      <c r="B6" s="96"/>
      <c r="C6" s="97"/>
      <c r="D6" s="97"/>
      <c r="E6" s="97"/>
      <c r="F6" s="97"/>
      <c r="G6" s="97"/>
      <c r="H6" s="97"/>
      <c r="I6" s="97"/>
      <c r="J6" s="97"/>
      <c r="K6" s="97"/>
      <c r="L6" s="97"/>
      <c r="M6" s="97"/>
      <c r="N6" s="97"/>
      <c r="O6" s="97"/>
      <c r="P6" s="97"/>
      <c r="Q6" s="97"/>
      <c r="R6" s="97"/>
      <c r="S6" s="97"/>
      <c r="T6" s="97"/>
      <c r="U6" s="110"/>
      <c r="V6" s="111"/>
      <c r="W6" s="112"/>
    </row>
    <row r="7" spans="1:23" ht="15.6" thickBot="1">
      <c r="A7" s="95"/>
      <c r="B7" s="96"/>
      <c r="C7" s="97"/>
      <c r="D7" s="97"/>
      <c r="E7" s="97"/>
      <c r="F7" s="97"/>
      <c r="G7" s="97"/>
      <c r="H7" s="97"/>
      <c r="I7" s="97"/>
      <c r="J7" s="97"/>
      <c r="K7" s="97"/>
      <c r="L7" s="97"/>
      <c r="M7" s="97"/>
      <c r="N7" s="97"/>
      <c r="O7" s="97"/>
      <c r="P7" s="97"/>
      <c r="Q7" s="97"/>
      <c r="R7" s="97"/>
      <c r="S7" s="97"/>
      <c r="T7" s="97"/>
      <c r="U7" s="110"/>
      <c r="V7" s="111"/>
      <c r="W7" s="112"/>
    </row>
    <row r="8" spans="1:23" ht="15.6" thickBot="1">
      <c r="A8" s="95"/>
      <c r="B8" s="96"/>
      <c r="C8" s="97"/>
      <c r="D8" s="97"/>
      <c r="E8" s="97"/>
      <c r="F8" s="97"/>
      <c r="G8" s="97"/>
      <c r="H8" s="97"/>
      <c r="I8" s="97"/>
      <c r="J8" s="97"/>
      <c r="K8" s="97"/>
      <c r="L8" s="97"/>
      <c r="M8" s="97"/>
      <c r="N8" s="97"/>
      <c r="O8" s="97"/>
      <c r="P8" s="97"/>
      <c r="Q8" s="97"/>
      <c r="R8" s="97"/>
      <c r="S8" s="97"/>
      <c r="T8" s="97"/>
      <c r="U8" s="110"/>
      <c r="V8" s="111"/>
      <c r="W8" s="112"/>
    </row>
    <row r="9" spans="1:23" ht="15.6" thickBot="1">
      <c r="A9" s="95"/>
      <c r="B9" s="96"/>
      <c r="C9" s="97"/>
      <c r="D9" s="97"/>
      <c r="E9" s="97"/>
      <c r="F9" s="97"/>
      <c r="G9" s="97"/>
      <c r="H9" s="97"/>
      <c r="I9" s="97"/>
      <c r="J9" s="97"/>
      <c r="K9" s="97"/>
      <c r="L9" s="97"/>
      <c r="M9" s="97"/>
      <c r="N9" s="97"/>
      <c r="O9" s="97"/>
      <c r="P9" s="97"/>
      <c r="Q9" s="97"/>
      <c r="R9" s="97"/>
      <c r="S9" s="97"/>
      <c r="T9" s="97"/>
      <c r="U9" s="110"/>
      <c r="V9" s="111"/>
      <c r="W9" s="112"/>
    </row>
    <row r="10" spans="1:23" ht="15.6" thickBot="1">
      <c r="A10" s="103"/>
      <c r="B10" s="98"/>
      <c r="C10" s="98"/>
      <c r="D10" s="98"/>
      <c r="E10" s="98"/>
      <c r="F10" s="98"/>
      <c r="G10" s="98"/>
      <c r="H10" s="98"/>
      <c r="I10" s="98"/>
      <c r="J10" s="98"/>
      <c r="K10" s="98"/>
      <c r="L10" s="98"/>
      <c r="M10" s="98"/>
      <c r="N10" s="98"/>
      <c r="O10" s="98"/>
      <c r="P10" s="98"/>
      <c r="Q10" s="98"/>
      <c r="R10" s="98"/>
      <c r="S10" s="98"/>
      <c r="T10" s="98"/>
      <c r="U10" s="110"/>
      <c r="V10" s="111"/>
      <c r="W10" s="112"/>
    </row>
    <row r="11" spans="1:23" ht="15.6" thickBot="1">
      <c r="A11" s="95"/>
      <c r="B11" s="96"/>
      <c r="C11" s="98"/>
      <c r="D11" s="98"/>
      <c r="E11" s="98"/>
      <c r="F11" s="98"/>
      <c r="G11" s="98"/>
      <c r="H11" s="98"/>
      <c r="I11" s="98"/>
      <c r="J11" s="98"/>
      <c r="K11" s="98"/>
      <c r="L11" s="98"/>
      <c r="M11" s="98"/>
      <c r="N11" s="98"/>
      <c r="O11" s="97"/>
      <c r="P11" s="97"/>
      <c r="Q11" s="97"/>
      <c r="R11" s="97"/>
      <c r="S11" s="97"/>
      <c r="T11" s="98"/>
      <c r="U11" s="110"/>
      <c r="V11" s="111"/>
      <c r="W11" s="112"/>
    </row>
    <row r="12" spans="1:23" ht="15.6" thickBot="1">
      <c r="A12" s="95"/>
      <c r="B12" s="96"/>
      <c r="C12" s="98"/>
      <c r="D12" s="98"/>
      <c r="E12" s="98"/>
      <c r="F12" s="98"/>
      <c r="G12" s="98"/>
      <c r="H12" s="98"/>
      <c r="I12" s="98"/>
      <c r="J12" s="98"/>
      <c r="K12" s="98"/>
      <c r="L12" s="98"/>
      <c r="M12" s="98"/>
      <c r="N12" s="98"/>
      <c r="O12" s="97"/>
      <c r="P12" s="97"/>
      <c r="Q12" s="97"/>
      <c r="R12" s="97"/>
      <c r="S12" s="97"/>
      <c r="T12" s="98"/>
      <c r="U12" s="110"/>
      <c r="V12" s="111"/>
      <c r="W12" s="112"/>
    </row>
    <row r="13" spans="1:23" ht="15.6" thickBot="1">
      <c r="A13" s="95"/>
      <c r="B13" s="96"/>
      <c r="C13" s="98"/>
      <c r="D13" s="98"/>
      <c r="E13" s="98"/>
      <c r="F13" s="98"/>
      <c r="G13" s="98"/>
      <c r="H13" s="98"/>
      <c r="I13" s="98"/>
      <c r="J13" s="98"/>
      <c r="K13" s="98"/>
      <c r="L13" s="98"/>
      <c r="M13" s="98"/>
      <c r="N13" s="98"/>
      <c r="O13" s="97"/>
      <c r="P13" s="97"/>
      <c r="Q13" s="97"/>
      <c r="R13" s="97"/>
      <c r="S13" s="97"/>
      <c r="T13" s="98"/>
      <c r="U13" s="110"/>
      <c r="V13" s="111"/>
      <c r="W13" s="112"/>
    </row>
    <row r="14" spans="1:23" ht="15.6" thickBot="1">
      <c r="A14" s="95"/>
      <c r="B14" s="96"/>
      <c r="C14" s="98"/>
      <c r="D14" s="98"/>
      <c r="E14" s="98"/>
      <c r="F14" s="98"/>
      <c r="G14" s="98"/>
      <c r="H14" s="98"/>
      <c r="I14" s="98"/>
      <c r="J14" s="98"/>
      <c r="K14" s="98"/>
      <c r="L14" s="98"/>
      <c r="M14" s="98"/>
      <c r="N14" s="98"/>
      <c r="O14" s="97"/>
      <c r="P14" s="97"/>
      <c r="Q14" s="97"/>
      <c r="R14" s="97"/>
      <c r="S14" s="97"/>
      <c r="T14" s="98"/>
      <c r="U14" s="110"/>
      <c r="V14" s="111"/>
      <c r="W14" s="112"/>
    </row>
    <row r="15" spans="1:23" ht="15.6" thickBot="1">
      <c r="A15" s="115"/>
      <c r="B15" s="96"/>
      <c r="C15" s="97"/>
      <c r="D15" s="98"/>
      <c r="E15" s="98"/>
      <c r="F15" s="98"/>
      <c r="G15" s="98"/>
      <c r="H15" s="98"/>
      <c r="I15" s="98"/>
      <c r="J15" s="98"/>
      <c r="K15" s="98"/>
      <c r="L15" s="98"/>
      <c r="M15" s="98"/>
      <c r="N15" s="98"/>
      <c r="O15" s="97"/>
      <c r="P15" s="97"/>
      <c r="Q15" s="97"/>
      <c r="R15" s="97"/>
      <c r="S15" s="97"/>
      <c r="T15" s="97"/>
      <c r="U15" s="110"/>
      <c r="V15" s="111"/>
      <c r="W15" s="112"/>
    </row>
    <row r="16" spans="1:23" ht="15.6" thickBot="1">
      <c r="A16" s="116"/>
      <c r="B16" s="98"/>
      <c r="C16" s="98"/>
      <c r="D16" s="98"/>
      <c r="E16" s="98"/>
      <c r="F16" s="106"/>
      <c r="G16" s="106"/>
      <c r="H16" s="98"/>
      <c r="I16" s="98"/>
      <c r="J16" s="98"/>
      <c r="K16" s="98"/>
      <c r="L16" s="98"/>
      <c r="M16" s="98"/>
      <c r="N16" s="98"/>
      <c r="O16" s="98"/>
      <c r="P16" s="98"/>
      <c r="Q16" s="98"/>
      <c r="R16" s="98"/>
      <c r="S16" s="98"/>
      <c r="T16" s="98"/>
      <c r="U16" s="110"/>
      <c r="V16" s="111"/>
      <c r="W16" s="112"/>
    </row>
    <row r="17" spans="1:23" ht="15.6" thickBot="1">
      <c r="A17" s="115"/>
      <c r="B17" s="96"/>
      <c r="C17" s="98"/>
      <c r="D17" s="98"/>
      <c r="E17" s="98"/>
      <c r="F17" s="98"/>
      <c r="G17" s="98"/>
      <c r="H17" s="98"/>
      <c r="I17" s="98"/>
      <c r="J17" s="98"/>
      <c r="K17" s="98"/>
      <c r="L17" s="98"/>
      <c r="M17" s="98"/>
      <c r="N17" s="98"/>
      <c r="O17" s="98"/>
      <c r="P17" s="98"/>
      <c r="Q17" s="98"/>
      <c r="R17" s="98"/>
      <c r="S17" s="98"/>
      <c r="T17" s="98"/>
      <c r="U17" s="110"/>
      <c r="V17" s="111"/>
      <c r="W17" s="112"/>
    </row>
    <row r="18" spans="1:23" ht="15.6" thickBot="1">
      <c r="A18" s="115"/>
      <c r="B18" s="96"/>
      <c r="C18" s="98"/>
      <c r="D18" s="98"/>
      <c r="E18" s="98"/>
      <c r="F18" s="98"/>
      <c r="G18" s="107"/>
      <c r="H18" s="98"/>
      <c r="I18" s="98"/>
      <c r="J18" s="98"/>
      <c r="K18" s="98"/>
      <c r="L18" s="98"/>
      <c r="M18" s="98"/>
      <c r="N18" s="98"/>
      <c r="O18" s="98"/>
      <c r="P18" s="98"/>
      <c r="Q18" s="98"/>
      <c r="R18" s="98"/>
      <c r="S18" s="98"/>
      <c r="T18" s="98"/>
      <c r="U18" s="110"/>
      <c r="V18" s="111"/>
      <c r="W18" s="112"/>
    </row>
    <row r="19" spans="1:23" ht="15.6" thickBot="1">
      <c r="A19" s="115"/>
      <c r="B19" s="96"/>
      <c r="C19" s="98"/>
      <c r="D19" s="98"/>
      <c r="E19" s="98"/>
      <c r="F19" s="98"/>
      <c r="G19" s="98"/>
      <c r="H19" s="98"/>
      <c r="I19" s="98"/>
      <c r="J19" s="98"/>
      <c r="K19" s="98"/>
      <c r="L19" s="98"/>
      <c r="M19" s="98"/>
      <c r="N19" s="98"/>
      <c r="O19" s="98"/>
      <c r="P19" s="98"/>
      <c r="Q19" s="98"/>
      <c r="R19" s="98"/>
      <c r="S19" s="98"/>
      <c r="T19" s="98"/>
      <c r="U19" s="110"/>
      <c r="V19" s="111"/>
      <c r="W19" s="112"/>
    </row>
    <row r="20" spans="1:23" ht="15.6" thickBot="1">
      <c r="A20" s="115"/>
      <c r="B20" s="96"/>
      <c r="C20" s="98"/>
      <c r="D20" s="98"/>
      <c r="E20" s="98"/>
      <c r="F20" s="98"/>
      <c r="G20" s="98"/>
      <c r="H20" s="98"/>
      <c r="I20" s="98"/>
      <c r="J20" s="98"/>
      <c r="K20" s="98"/>
      <c r="L20" s="98"/>
      <c r="M20" s="98"/>
      <c r="N20" s="98"/>
      <c r="O20" s="97"/>
      <c r="P20" s="97"/>
      <c r="Q20" s="97"/>
      <c r="R20" s="97"/>
      <c r="S20" s="97"/>
      <c r="T20" s="98"/>
      <c r="U20" s="110"/>
      <c r="V20" s="111"/>
      <c r="W20" s="112"/>
    </row>
    <row r="21" spans="1:23" ht="15.6" thickBot="1">
      <c r="A21" s="115"/>
      <c r="B21" s="96"/>
      <c r="C21" s="98"/>
      <c r="D21" s="98"/>
      <c r="E21" s="98"/>
      <c r="F21" s="98"/>
      <c r="G21" s="98"/>
      <c r="H21" s="98"/>
      <c r="I21" s="98"/>
      <c r="J21" s="98"/>
      <c r="K21" s="98"/>
      <c r="L21" s="98"/>
      <c r="M21" s="98"/>
      <c r="N21" s="98"/>
      <c r="O21" s="97"/>
      <c r="P21" s="97"/>
      <c r="Q21" s="97"/>
      <c r="R21" s="97"/>
      <c r="S21" s="97"/>
      <c r="T21" s="98"/>
      <c r="U21" s="110"/>
      <c r="V21" s="111"/>
      <c r="W21" s="112"/>
    </row>
    <row r="22" spans="1:23" ht="15.6" thickBot="1">
      <c r="A22" s="115"/>
      <c r="B22" s="96"/>
      <c r="C22" s="98"/>
      <c r="D22" s="98"/>
      <c r="E22" s="98"/>
      <c r="F22" s="98"/>
      <c r="G22" s="98"/>
      <c r="H22" s="98"/>
      <c r="I22" s="98"/>
      <c r="J22" s="98"/>
      <c r="K22" s="98"/>
      <c r="L22" s="98"/>
      <c r="M22" s="98"/>
      <c r="N22" s="98"/>
      <c r="O22" s="98"/>
      <c r="P22" s="98"/>
      <c r="Q22" s="98"/>
      <c r="R22" s="98"/>
      <c r="S22" s="98"/>
      <c r="T22" s="98"/>
      <c r="U22" s="110"/>
      <c r="V22" s="111"/>
      <c r="W22" s="112"/>
    </row>
    <row r="23" spans="1:23" ht="15.6" thickBot="1">
      <c r="A23" s="115"/>
      <c r="B23" s="96"/>
      <c r="C23" s="97"/>
      <c r="D23" s="97"/>
      <c r="E23" s="97"/>
      <c r="F23" s="97"/>
      <c r="G23" s="97"/>
      <c r="H23" s="97"/>
      <c r="I23" s="97"/>
      <c r="J23" s="97"/>
      <c r="K23" s="97"/>
      <c r="L23" s="97"/>
      <c r="M23" s="97"/>
      <c r="N23" s="97"/>
      <c r="O23" s="97"/>
      <c r="P23" s="97"/>
      <c r="Q23" s="97"/>
      <c r="R23" s="97"/>
      <c r="S23" s="97"/>
      <c r="T23" s="97"/>
      <c r="U23" s="110"/>
      <c r="V23" s="111"/>
      <c r="W23" s="112"/>
    </row>
    <row r="24" spans="1:23" ht="15.6" thickBot="1">
      <c r="A24" s="115"/>
      <c r="B24" s="96"/>
      <c r="C24" s="98"/>
      <c r="D24" s="98"/>
      <c r="E24" s="98"/>
      <c r="F24" s="98"/>
      <c r="G24" s="98"/>
      <c r="H24" s="98"/>
      <c r="I24" s="98"/>
      <c r="J24" s="98"/>
      <c r="K24" s="98"/>
      <c r="L24" s="98"/>
      <c r="M24" s="98"/>
      <c r="N24" s="98"/>
      <c r="O24" s="98"/>
      <c r="P24" s="98"/>
      <c r="Q24" s="98"/>
      <c r="R24" s="98"/>
      <c r="S24" s="98"/>
      <c r="T24" s="98"/>
      <c r="U24" s="110"/>
      <c r="V24" s="111"/>
      <c r="W24" s="112"/>
    </row>
    <row r="25" spans="1:23" ht="15.6" thickBot="1">
      <c r="A25" s="115"/>
      <c r="B25" s="96"/>
      <c r="C25" s="98"/>
      <c r="D25" s="98"/>
      <c r="E25" s="98"/>
      <c r="F25" s="98"/>
      <c r="G25" s="98"/>
      <c r="H25" s="98"/>
      <c r="I25" s="98"/>
      <c r="J25" s="98"/>
      <c r="K25" s="98"/>
      <c r="L25" s="98"/>
      <c r="M25" s="98"/>
      <c r="N25" s="98"/>
      <c r="O25" s="98"/>
      <c r="P25" s="98"/>
      <c r="Q25" s="98"/>
      <c r="R25" s="98"/>
      <c r="S25" s="98"/>
      <c r="T25" s="98"/>
      <c r="U25" s="110"/>
      <c r="V25" s="111"/>
      <c r="W25" s="112"/>
    </row>
    <row r="26" spans="1:23" ht="15.6" thickBot="1">
      <c r="A26" s="115"/>
      <c r="B26" s="96"/>
      <c r="C26" s="98"/>
      <c r="D26" s="98"/>
      <c r="E26" s="98"/>
      <c r="F26" s="98"/>
      <c r="G26" s="98"/>
      <c r="H26" s="98"/>
      <c r="I26" s="98"/>
      <c r="J26" s="98"/>
      <c r="K26" s="98"/>
      <c r="L26" s="98"/>
      <c r="M26" s="98"/>
      <c r="N26" s="98"/>
      <c r="O26" s="98"/>
      <c r="P26" s="98"/>
      <c r="Q26" s="98"/>
      <c r="R26" s="98"/>
      <c r="S26" s="98"/>
      <c r="T26" s="98"/>
      <c r="U26" s="110"/>
      <c r="V26" s="111"/>
      <c r="W26" s="112"/>
    </row>
    <row r="27" spans="1:23" ht="15.6" thickBot="1">
      <c r="A27" s="115"/>
      <c r="B27" s="96"/>
      <c r="C27" s="98"/>
      <c r="D27" s="98"/>
      <c r="E27" s="98"/>
      <c r="F27" s="98"/>
      <c r="G27" s="98"/>
      <c r="H27" s="98"/>
      <c r="I27" s="98"/>
      <c r="J27" s="98"/>
      <c r="K27" s="98"/>
      <c r="L27" s="98"/>
      <c r="M27" s="98"/>
      <c r="N27" s="98"/>
      <c r="O27" s="98"/>
      <c r="P27" s="98"/>
      <c r="Q27" s="98"/>
      <c r="R27" s="98"/>
      <c r="S27" s="98"/>
      <c r="T27" s="98"/>
      <c r="U27" s="110"/>
      <c r="V27" s="111"/>
      <c r="W27" s="112"/>
    </row>
    <row r="28" spans="1:23" ht="15.6" thickBot="1">
      <c r="A28" s="116"/>
      <c r="B28" s="98"/>
      <c r="C28" s="98"/>
      <c r="D28" s="98"/>
      <c r="E28" s="98"/>
      <c r="F28" s="98"/>
      <c r="G28" s="98"/>
      <c r="H28" s="98"/>
      <c r="I28" s="98"/>
      <c r="J28" s="98"/>
      <c r="K28" s="98"/>
      <c r="L28" s="98"/>
      <c r="M28" s="98"/>
      <c r="N28" s="98"/>
      <c r="O28" s="98"/>
      <c r="P28" s="98"/>
      <c r="Q28" s="98"/>
      <c r="R28" s="98"/>
      <c r="S28" s="98"/>
      <c r="T28" s="98"/>
      <c r="U28" s="110"/>
      <c r="V28" s="111"/>
      <c r="W28" s="112"/>
    </row>
    <row r="29" spans="1:23" ht="15.6" thickBot="1">
      <c r="A29" s="115"/>
      <c r="B29" s="96"/>
      <c r="C29" s="98"/>
      <c r="D29" s="98"/>
      <c r="E29" s="98"/>
      <c r="F29" s="98"/>
      <c r="G29" s="98"/>
      <c r="H29" s="98"/>
      <c r="I29" s="98"/>
      <c r="J29" s="98"/>
      <c r="K29" s="98"/>
      <c r="L29" s="98"/>
      <c r="M29" s="98"/>
      <c r="N29" s="98"/>
      <c r="O29" s="97"/>
      <c r="P29" s="97"/>
      <c r="Q29" s="97"/>
      <c r="R29" s="97"/>
      <c r="S29" s="97"/>
      <c r="T29" s="98"/>
      <c r="U29" s="110"/>
      <c r="V29" s="111"/>
      <c r="W29" s="112"/>
    </row>
    <row r="30" spans="1:23" ht="15.6" thickBot="1">
      <c r="A30" s="116"/>
      <c r="B30" s="98"/>
      <c r="C30" s="98"/>
      <c r="D30" s="98"/>
      <c r="E30" s="98"/>
      <c r="F30" s="98"/>
      <c r="G30" s="98"/>
      <c r="H30" s="98"/>
      <c r="I30" s="98"/>
      <c r="J30" s="98"/>
      <c r="K30" s="98"/>
      <c r="L30" s="98"/>
      <c r="M30" s="98"/>
      <c r="N30" s="98"/>
      <c r="O30" s="98"/>
      <c r="P30" s="98"/>
      <c r="Q30" s="98"/>
      <c r="R30" s="98"/>
      <c r="S30" s="98"/>
      <c r="T30" s="97"/>
      <c r="U30" s="110"/>
      <c r="V30" s="111"/>
      <c r="W30" s="112"/>
    </row>
    <row r="31" spans="1:23" ht="15.6" thickBot="1">
      <c r="A31" s="116"/>
      <c r="B31" s="98"/>
      <c r="C31" s="98"/>
      <c r="D31" s="98"/>
      <c r="E31" s="98"/>
      <c r="F31" s="98"/>
      <c r="G31" s="98"/>
      <c r="H31" s="98"/>
      <c r="I31" s="98"/>
      <c r="J31" s="98"/>
      <c r="K31" s="98"/>
      <c r="L31" s="98"/>
      <c r="M31" s="98"/>
      <c r="N31" s="98"/>
      <c r="O31" s="98"/>
      <c r="P31" s="98"/>
      <c r="Q31" s="98"/>
      <c r="R31" s="98"/>
      <c r="S31" s="98"/>
      <c r="T31" s="98"/>
      <c r="U31" s="110"/>
      <c r="V31" s="111"/>
      <c r="W31" s="112"/>
    </row>
    <row r="32" spans="1:23" ht="15.6" thickBot="1">
      <c r="A32" s="116"/>
      <c r="B32" s="98"/>
      <c r="C32" s="98"/>
      <c r="D32" s="98"/>
      <c r="E32" s="98"/>
      <c r="F32" s="98"/>
      <c r="G32" s="98"/>
      <c r="H32" s="98"/>
      <c r="I32" s="98"/>
      <c r="J32" s="98"/>
      <c r="K32" s="98"/>
      <c r="L32" s="98"/>
      <c r="M32" s="98"/>
      <c r="N32" s="98"/>
      <c r="O32" s="98"/>
      <c r="P32" s="98"/>
      <c r="Q32" s="98"/>
      <c r="R32" s="98"/>
      <c r="S32" s="98"/>
      <c r="T32" s="98"/>
      <c r="U32" s="110"/>
      <c r="V32" s="111"/>
      <c r="W32" s="112"/>
    </row>
    <row r="33" spans="1:23" ht="15.6" thickBot="1">
      <c r="A33" s="115"/>
      <c r="B33" s="96"/>
      <c r="C33" s="98"/>
      <c r="D33" s="98"/>
      <c r="E33" s="98"/>
      <c r="F33" s="98"/>
      <c r="G33" s="98"/>
      <c r="H33" s="98"/>
      <c r="I33" s="98"/>
      <c r="J33" s="98"/>
      <c r="K33" s="98"/>
      <c r="L33" s="98"/>
      <c r="M33" s="98"/>
      <c r="N33" s="98"/>
      <c r="O33" s="98"/>
      <c r="P33" s="98"/>
      <c r="Q33" s="98"/>
      <c r="R33" s="98"/>
      <c r="S33" s="98"/>
      <c r="T33" s="98"/>
      <c r="U33" s="110"/>
      <c r="V33" s="111"/>
      <c r="W33" s="112"/>
    </row>
    <row r="34" spans="1:23" ht="15.6" thickBot="1">
      <c r="A34" s="116"/>
      <c r="B34" s="98"/>
      <c r="C34" s="98"/>
      <c r="D34" s="98"/>
      <c r="E34" s="98"/>
      <c r="F34" s="98"/>
      <c r="G34" s="98"/>
      <c r="H34" s="98"/>
      <c r="I34" s="98"/>
      <c r="J34" s="98"/>
      <c r="K34" s="98"/>
      <c r="L34" s="98"/>
      <c r="M34" s="98"/>
      <c r="N34" s="98"/>
      <c r="O34" s="98"/>
      <c r="P34" s="98"/>
      <c r="Q34" s="98"/>
      <c r="R34" s="98"/>
      <c r="S34" s="98"/>
      <c r="T34" s="98"/>
      <c r="U34" s="110"/>
      <c r="V34" s="111"/>
      <c r="W34" s="112"/>
    </row>
    <row r="35" spans="1:23" ht="15.6" thickBot="1">
      <c r="A35" s="115"/>
      <c r="B35" s="96"/>
      <c r="C35" s="98"/>
      <c r="D35" s="98"/>
      <c r="E35" s="98"/>
      <c r="F35" s="98"/>
      <c r="G35" s="98"/>
      <c r="H35" s="98"/>
      <c r="I35" s="98"/>
      <c r="J35" s="98"/>
      <c r="K35" s="98"/>
      <c r="L35" s="98"/>
      <c r="M35" s="98"/>
      <c r="N35" s="98"/>
      <c r="O35" s="98"/>
      <c r="P35" s="98"/>
      <c r="Q35" s="98"/>
      <c r="R35" s="98"/>
      <c r="S35" s="98"/>
      <c r="T35" s="98"/>
      <c r="U35" s="110"/>
      <c r="V35" s="111"/>
      <c r="W35" s="112"/>
    </row>
    <row r="36" spans="1:23" ht="15.6" thickBot="1">
      <c r="A36" s="115"/>
      <c r="B36" s="96"/>
      <c r="C36" s="98"/>
      <c r="D36" s="98"/>
      <c r="E36" s="98"/>
      <c r="F36" s="98"/>
      <c r="G36" s="98"/>
      <c r="H36" s="98"/>
      <c r="I36" s="98"/>
      <c r="J36" s="98"/>
      <c r="K36" s="98"/>
      <c r="L36" s="98"/>
      <c r="M36" s="98"/>
      <c r="N36" s="98"/>
      <c r="O36" s="97"/>
      <c r="P36" s="97"/>
      <c r="Q36" s="97"/>
      <c r="R36" s="97"/>
      <c r="S36" s="97"/>
      <c r="T36" s="98"/>
      <c r="U36" s="110"/>
      <c r="V36" s="111"/>
      <c r="W36" s="112"/>
    </row>
    <row r="37" spans="1:23" ht="15.6" thickBot="1">
      <c r="A37" s="115"/>
      <c r="B37" s="96"/>
      <c r="C37" s="98"/>
      <c r="D37" s="98"/>
      <c r="E37" s="98"/>
      <c r="F37" s="98"/>
      <c r="G37" s="98"/>
      <c r="H37" s="98"/>
      <c r="I37" s="98"/>
      <c r="J37" s="98"/>
      <c r="K37" s="98"/>
      <c r="L37" s="98"/>
      <c r="M37" s="98"/>
      <c r="N37" s="98"/>
      <c r="O37" s="97"/>
      <c r="P37" s="97"/>
      <c r="Q37" s="97"/>
      <c r="R37" s="97"/>
      <c r="S37" s="97"/>
      <c r="T37" s="98"/>
      <c r="U37" s="110"/>
      <c r="V37" s="111"/>
      <c r="W37" s="112"/>
    </row>
    <row r="38" spans="1:23" ht="15.6" thickBot="1">
      <c r="A38" s="115"/>
      <c r="B38" s="96"/>
      <c r="C38" s="98"/>
      <c r="D38" s="98"/>
      <c r="E38" s="98"/>
      <c r="F38" s="98"/>
      <c r="G38" s="98"/>
      <c r="H38" s="98"/>
      <c r="I38" s="98"/>
      <c r="J38" s="98"/>
      <c r="K38" s="98"/>
      <c r="L38" s="98"/>
      <c r="M38" s="98"/>
      <c r="N38" s="98"/>
      <c r="O38" s="98"/>
      <c r="P38" s="98"/>
      <c r="Q38" s="98"/>
      <c r="R38" s="98"/>
      <c r="S38" s="98"/>
      <c r="T38" s="98"/>
      <c r="U38" s="110"/>
      <c r="V38" s="111"/>
      <c r="W38" s="112"/>
    </row>
    <row r="39" spans="1:23" ht="15.6" thickBot="1">
      <c r="A39" s="115"/>
      <c r="B39" s="96"/>
      <c r="C39" s="98"/>
      <c r="D39" s="98"/>
      <c r="E39" s="98"/>
      <c r="F39" s="98"/>
      <c r="G39" s="98"/>
      <c r="H39" s="98"/>
      <c r="I39" s="98"/>
      <c r="J39" s="98"/>
      <c r="K39" s="98"/>
      <c r="L39" s="98"/>
      <c r="M39" s="98"/>
      <c r="N39" s="98"/>
      <c r="O39" s="97"/>
      <c r="P39" s="97"/>
      <c r="Q39" s="97"/>
      <c r="R39" s="97"/>
      <c r="S39" s="97"/>
      <c r="T39" s="98"/>
      <c r="U39" s="110"/>
      <c r="V39" s="111"/>
      <c r="W39" s="112"/>
    </row>
    <row r="40" spans="1:23" ht="15.6" thickBot="1">
      <c r="A40" s="116"/>
      <c r="B40" s="98"/>
      <c r="C40" s="98"/>
      <c r="D40" s="98"/>
      <c r="E40" s="98"/>
      <c r="F40" s="98"/>
      <c r="G40" s="98"/>
      <c r="H40" s="98"/>
      <c r="I40" s="98"/>
      <c r="J40" s="98"/>
      <c r="K40" s="98"/>
      <c r="L40" s="98"/>
      <c r="M40" s="98"/>
      <c r="N40" s="98"/>
      <c r="O40" s="98"/>
      <c r="P40" s="98"/>
      <c r="Q40" s="98"/>
      <c r="R40" s="98"/>
      <c r="S40" s="98"/>
      <c r="T40" s="98"/>
      <c r="U40" s="110"/>
      <c r="V40" s="111"/>
      <c r="W40" s="112"/>
    </row>
    <row r="41" spans="1:23" ht="15.6" thickBot="1">
      <c r="A41" s="115"/>
      <c r="B41" s="96"/>
      <c r="C41" s="98"/>
      <c r="D41" s="98"/>
      <c r="E41" s="98"/>
      <c r="F41" s="98"/>
      <c r="G41" s="98"/>
      <c r="H41" s="98"/>
      <c r="I41" s="98"/>
      <c r="J41" s="98"/>
      <c r="K41" s="98"/>
      <c r="L41" s="98"/>
      <c r="M41" s="98"/>
      <c r="N41" s="98"/>
      <c r="O41" s="98"/>
      <c r="P41" s="98"/>
      <c r="Q41" s="98"/>
      <c r="R41" s="98"/>
      <c r="S41" s="98"/>
      <c r="T41" s="98"/>
      <c r="U41" s="110"/>
      <c r="V41" s="111"/>
      <c r="W41" s="112"/>
    </row>
    <row r="42" spans="1:23" ht="15.6" thickBot="1">
      <c r="A42" s="116"/>
      <c r="B42" s="98"/>
      <c r="C42" s="98"/>
      <c r="D42" s="98"/>
      <c r="E42" s="98"/>
      <c r="F42" s="98"/>
      <c r="G42" s="98"/>
      <c r="H42" s="98"/>
      <c r="I42" s="98"/>
      <c r="J42" s="98"/>
      <c r="K42" s="98"/>
      <c r="L42" s="98"/>
      <c r="M42" s="98"/>
      <c r="N42" s="98"/>
      <c r="O42" s="98"/>
      <c r="P42" s="98"/>
      <c r="Q42" s="98"/>
      <c r="R42" s="98"/>
      <c r="S42" s="98"/>
      <c r="T42" s="98"/>
      <c r="U42" s="110"/>
      <c r="V42" s="111"/>
      <c r="W42" s="112"/>
    </row>
    <row r="43" spans="1:23" ht="15.6" thickBot="1">
      <c r="A43" s="95"/>
      <c r="B43" s="96"/>
      <c r="C43" s="98"/>
      <c r="D43" s="98"/>
      <c r="E43" s="98"/>
      <c r="F43" s="98"/>
      <c r="G43" s="98"/>
      <c r="H43" s="98"/>
      <c r="I43" s="98"/>
      <c r="J43" s="98"/>
      <c r="K43" s="98"/>
      <c r="L43" s="98"/>
      <c r="M43" s="98"/>
      <c r="N43" s="98"/>
      <c r="O43" s="98"/>
      <c r="P43" s="97"/>
      <c r="Q43" s="97"/>
      <c r="R43" s="97"/>
      <c r="S43" s="97"/>
      <c r="T43" s="97"/>
      <c r="U43" s="110"/>
      <c r="V43" s="111"/>
      <c r="W43" s="112"/>
    </row>
    <row r="44" spans="1:23" ht="15.6" thickBot="1">
      <c r="A44" s="103"/>
      <c r="B44" s="98"/>
      <c r="C44" s="98"/>
      <c r="D44" s="98"/>
      <c r="E44" s="98"/>
      <c r="F44" s="98"/>
      <c r="G44" s="98"/>
      <c r="H44" s="98"/>
      <c r="I44" s="98"/>
      <c r="J44" s="98"/>
      <c r="K44" s="98"/>
      <c r="L44" s="98"/>
      <c r="M44" s="98"/>
      <c r="N44" s="98"/>
      <c r="O44" s="98"/>
      <c r="P44" s="98"/>
      <c r="Q44" s="98"/>
      <c r="R44" s="98"/>
      <c r="S44" s="98"/>
      <c r="T44" s="98"/>
      <c r="U44" s="110"/>
      <c r="V44" s="111"/>
      <c r="W44" s="112"/>
    </row>
    <row r="45" spans="1:23" ht="15.6" thickBot="1">
      <c r="A45" s="103"/>
      <c r="B45" s="98"/>
      <c r="C45" s="98"/>
      <c r="D45" s="98"/>
      <c r="E45" s="98"/>
      <c r="F45" s="98"/>
      <c r="G45" s="98"/>
      <c r="H45" s="98"/>
      <c r="I45" s="98"/>
      <c r="J45" s="98"/>
      <c r="K45" s="98"/>
      <c r="L45" s="98"/>
      <c r="M45" s="98"/>
      <c r="N45" s="98"/>
      <c r="O45" s="98"/>
      <c r="P45" s="98"/>
      <c r="Q45" s="98"/>
      <c r="R45" s="98"/>
      <c r="S45" s="98"/>
      <c r="T45" s="98"/>
      <c r="U45" s="110"/>
      <c r="V45" s="111"/>
      <c r="W45" s="112"/>
    </row>
    <row r="46" spans="1:23" ht="15.6" thickBot="1">
      <c r="A46" s="95"/>
      <c r="B46" s="96"/>
      <c r="C46" s="98"/>
      <c r="D46" s="98"/>
      <c r="E46" s="98"/>
      <c r="F46" s="98"/>
      <c r="G46" s="98"/>
      <c r="H46" s="98"/>
      <c r="I46" s="98"/>
      <c r="J46" s="98"/>
      <c r="K46" s="98"/>
      <c r="L46" s="98"/>
      <c r="M46" s="98"/>
      <c r="N46" s="98"/>
      <c r="O46" s="98"/>
      <c r="P46" s="97"/>
      <c r="Q46" s="97"/>
      <c r="R46" s="97"/>
      <c r="S46" s="97"/>
      <c r="T46" s="97"/>
      <c r="U46" s="110"/>
      <c r="V46" s="111"/>
      <c r="W46" s="112"/>
    </row>
    <row r="47" spans="1:23" ht="15.6" thickBot="1">
      <c r="A47" s="113"/>
      <c r="B47" s="97"/>
      <c r="C47" s="97"/>
      <c r="D47" s="97"/>
      <c r="E47" s="97"/>
      <c r="F47" s="97"/>
      <c r="G47" s="97"/>
      <c r="H47" s="97"/>
      <c r="I47" s="97"/>
      <c r="J47" s="97"/>
      <c r="K47" s="97"/>
      <c r="L47" s="97"/>
      <c r="M47" s="97"/>
      <c r="N47" s="97"/>
      <c r="O47" s="97"/>
      <c r="P47" s="97"/>
      <c r="Q47" s="97"/>
      <c r="R47" s="97"/>
      <c r="S47" s="97"/>
      <c r="T47" s="97"/>
      <c r="U47" s="110"/>
      <c r="V47" s="111"/>
      <c r="W47" s="112"/>
    </row>
    <row r="48" spans="1:23" ht="15.6" thickBot="1">
      <c r="A48" s="113"/>
      <c r="B48" s="97"/>
      <c r="C48" s="97"/>
      <c r="D48" s="97"/>
      <c r="E48" s="97"/>
      <c r="F48" s="97"/>
      <c r="G48" s="97"/>
      <c r="H48" s="97"/>
      <c r="I48" s="97"/>
      <c r="J48" s="97"/>
      <c r="K48" s="97"/>
      <c r="L48" s="97"/>
      <c r="M48" s="97"/>
      <c r="N48" s="97"/>
      <c r="O48" s="97"/>
      <c r="P48" s="97"/>
      <c r="Q48" s="97"/>
      <c r="R48" s="97"/>
      <c r="S48" s="97"/>
      <c r="T48" s="97"/>
      <c r="U48" s="110"/>
      <c r="V48" s="111"/>
      <c r="W48" s="112"/>
    </row>
    <row r="49" spans="1:23" ht="15.6" thickBot="1">
      <c r="A49" s="103"/>
      <c r="B49" s="98"/>
      <c r="C49" s="98"/>
      <c r="D49" s="98"/>
      <c r="E49" s="98"/>
      <c r="F49" s="98"/>
      <c r="G49" s="98"/>
      <c r="H49" s="98"/>
      <c r="I49" s="98"/>
      <c r="J49" s="98"/>
      <c r="K49" s="98"/>
      <c r="L49" s="98"/>
      <c r="M49" s="98"/>
      <c r="N49" s="98"/>
      <c r="O49" s="98"/>
      <c r="P49" s="98"/>
      <c r="Q49" s="98"/>
      <c r="R49" s="98"/>
      <c r="S49" s="98"/>
      <c r="T49" s="98"/>
      <c r="U49" s="110"/>
      <c r="V49" s="111"/>
      <c r="W49" s="112"/>
    </row>
    <row r="50" spans="1:23" ht="15.6" thickBot="1">
      <c r="A50" s="103"/>
      <c r="B50" s="98"/>
      <c r="C50" s="98"/>
      <c r="D50" s="98"/>
      <c r="E50" s="98"/>
      <c r="F50" s="98"/>
      <c r="G50" s="98"/>
      <c r="H50" s="98"/>
      <c r="I50" s="98"/>
      <c r="J50" s="98"/>
      <c r="K50" s="98"/>
      <c r="L50" s="98"/>
      <c r="M50" s="98"/>
      <c r="N50" s="98"/>
      <c r="O50" s="98"/>
      <c r="P50" s="98"/>
      <c r="Q50" s="98"/>
      <c r="R50" s="98"/>
      <c r="S50" s="98"/>
      <c r="T50" s="98"/>
      <c r="U50" s="110"/>
      <c r="V50" s="111"/>
      <c r="W50" s="112"/>
    </row>
    <row r="51" spans="1:23" ht="15.6" thickBot="1">
      <c r="A51" s="103"/>
      <c r="B51" s="98"/>
      <c r="C51" s="98"/>
      <c r="D51" s="98"/>
      <c r="E51" s="98"/>
      <c r="F51" s="98"/>
      <c r="G51" s="98"/>
      <c r="H51" s="98"/>
      <c r="I51" s="98"/>
      <c r="J51" s="98"/>
      <c r="K51" s="98"/>
      <c r="L51" s="98"/>
      <c r="M51" s="98"/>
      <c r="N51" s="98"/>
      <c r="O51" s="98"/>
      <c r="P51" s="98"/>
      <c r="Q51" s="98"/>
      <c r="R51" s="98"/>
      <c r="S51" s="98"/>
      <c r="T51" s="98"/>
      <c r="U51" s="110"/>
      <c r="V51" s="111"/>
      <c r="W51" s="112"/>
    </row>
    <row r="52" spans="1:23" ht="15.6" thickBot="1">
      <c r="A52" s="103"/>
      <c r="B52" s="98"/>
      <c r="C52" s="98"/>
      <c r="D52" s="98"/>
      <c r="E52" s="98"/>
      <c r="F52" s="98"/>
      <c r="G52" s="98"/>
      <c r="H52" s="98"/>
      <c r="I52" s="98"/>
      <c r="J52" s="98"/>
      <c r="K52" s="98"/>
      <c r="L52" s="98"/>
      <c r="M52" s="98"/>
      <c r="N52" s="98"/>
      <c r="O52" s="98"/>
      <c r="P52" s="98"/>
      <c r="Q52" s="98"/>
      <c r="R52" s="98"/>
      <c r="S52" s="98"/>
      <c r="T52" s="98"/>
      <c r="U52" s="110"/>
      <c r="V52" s="111"/>
      <c r="W52" s="112"/>
    </row>
    <row r="53" spans="1:23" ht="15.6" thickBot="1">
      <c r="A53" s="103"/>
      <c r="B53" s="98"/>
      <c r="C53" s="98"/>
      <c r="D53" s="98"/>
      <c r="E53" s="98"/>
      <c r="F53" s="98"/>
      <c r="G53" s="98"/>
      <c r="H53" s="98"/>
      <c r="I53" s="98"/>
      <c r="J53" s="98"/>
      <c r="K53" s="98"/>
      <c r="L53" s="98"/>
      <c r="M53" s="98"/>
      <c r="N53" s="98"/>
      <c r="O53" s="98"/>
      <c r="P53" s="98"/>
      <c r="Q53" s="98"/>
      <c r="R53" s="98"/>
      <c r="S53" s="98"/>
      <c r="T53" s="98"/>
      <c r="U53" s="110"/>
      <c r="V53" s="111"/>
      <c r="W53" s="112"/>
    </row>
    <row r="54" spans="1:23" ht="15.6" thickBot="1">
      <c r="A54" s="95"/>
      <c r="B54" s="96"/>
      <c r="C54" s="98"/>
      <c r="D54" s="98"/>
      <c r="E54" s="98"/>
      <c r="F54" s="98"/>
      <c r="G54" s="98"/>
      <c r="H54" s="98"/>
      <c r="I54" s="98"/>
      <c r="J54" s="98"/>
      <c r="K54" s="98"/>
      <c r="L54" s="98"/>
      <c r="M54" s="98"/>
      <c r="N54" s="98"/>
      <c r="O54" s="98"/>
      <c r="P54" s="97"/>
      <c r="Q54" s="97"/>
      <c r="R54" s="97"/>
      <c r="S54" s="97"/>
      <c r="T54" s="97"/>
      <c r="U54" s="110"/>
      <c r="V54" s="111"/>
      <c r="W54" s="112"/>
    </row>
    <row r="55" spans="1:23" ht="15.6" thickBot="1">
      <c r="A55" s="95"/>
      <c r="B55" s="96"/>
      <c r="C55" s="98"/>
      <c r="D55" s="98"/>
      <c r="E55" s="98"/>
      <c r="F55" s="98"/>
      <c r="G55" s="98"/>
      <c r="H55" s="98"/>
      <c r="I55" s="98"/>
      <c r="J55" s="98"/>
      <c r="K55" s="98"/>
      <c r="L55" s="98"/>
      <c r="M55" s="98"/>
      <c r="N55" s="98"/>
      <c r="O55" s="98"/>
      <c r="P55" s="97"/>
      <c r="Q55" s="97"/>
      <c r="R55" s="97"/>
      <c r="S55" s="97"/>
      <c r="T55" s="97"/>
      <c r="U55" s="110"/>
      <c r="V55" s="111"/>
      <c r="W55" s="112"/>
    </row>
    <row r="56" spans="1:23" ht="15.6" thickBot="1">
      <c r="A56" s="103"/>
      <c r="B56" s="98"/>
      <c r="C56" s="98"/>
      <c r="D56" s="98"/>
      <c r="E56" s="98"/>
      <c r="F56" s="98"/>
      <c r="G56" s="98"/>
      <c r="H56" s="98"/>
      <c r="I56" s="98"/>
      <c r="J56" s="98"/>
      <c r="K56" s="98"/>
      <c r="L56" s="98"/>
      <c r="M56" s="98"/>
      <c r="N56" s="98"/>
      <c r="O56" s="98"/>
      <c r="P56" s="98"/>
      <c r="Q56" s="98"/>
      <c r="R56" s="98"/>
      <c r="S56" s="98"/>
      <c r="T56" s="98"/>
      <c r="U56" s="110"/>
      <c r="V56" s="111"/>
      <c r="W56" s="112"/>
    </row>
    <row r="57" spans="1:23" ht="15.6" thickBot="1">
      <c r="A57" s="95"/>
      <c r="B57" s="96"/>
      <c r="C57" s="98"/>
      <c r="D57" s="97"/>
      <c r="E57" s="97"/>
      <c r="F57" s="97"/>
      <c r="G57" s="97"/>
      <c r="H57" s="98"/>
      <c r="I57" s="98"/>
      <c r="J57" s="98"/>
      <c r="K57" s="98"/>
      <c r="L57" s="98"/>
      <c r="M57" s="98"/>
      <c r="N57" s="98"/>
      <c r="O57" s="98"/>
      <c r="P57" s="97"/>
      <c r="Q57" s="97"/>
      <c r="R57" s="97"/>
      <c r="S57" s="97"/>
      <c r="T57" s="97"/>
      <c r="U57" s="110"/>
      <c r="V57" s="111"/>
      <c r="W57" s="112"/>
    </row>
    <row r="58" spans="1:23" ht="15.6" thickBot="1">
      <c r="A58" s="95"/>
      <c r="B58" s="96"/>
      <c r="C58" s="98"/>
      <c r="D58" s="97"/>
      <c r="E58" s="97"/>
      <c r="F58" s="97"/>
      <c r="G58" s="97"/>
      <c r="H58" s="98"/>
      <c r="I58" s="98"/>
      <c r="J58" s="98"/>
      <c r="K58" s="98"/>
      <c r="L58" s="98"/>
      <c r="M58" s="98"/>
      <c r="N58" s="98"/>
      <c r="O58" s="98"/>
      <c r="P58" s="97"/>
      <c r="Q58" s="97"/>
      <c r="R58" s="97"/>
      <c r="S58" s="97"/>
      <c r="T58" s="97"/>
      <c r="U58" s="110"/>
      <c r="V58" s="111"/>
      <c r="W58" s="112"/>
    </row>
    <row r="59" spans="1:23" ht="15.6" thickBot="1">
      <c r="A59" s="95"/>
      <c r="B59" s="96"/>
      <c r="C59" s="98"/>
      <c r="D59" s="98"/>
      <c r="E59" s="98"/>
      <c r="F59" s="98"/>
      <c r="G59" s="98"/>
      <c r="H59" s="98"/>
      <c r="I59" s="98"/>
      <c r="J59" s="98"/>
      <c r="K59" s="98"/>
      <c r="L59" s="98"/>
      <c r="M59" s="98"/>
      <c r="N59" s="98"/>
      <c r="O59" s="98"/>
      <c r="P59" s="97"/>
      <c r="Q59" s="97"/>
      <c r="R59" s="97"/>
      <c r="S59" s="97"/>
      <c r="T59" s="97"/>
      <c r="U59" s="110"/>
      <c r="V59" s="111"/>
      <c r="W59" s="112"/>
    </row>
    <row r="60" spans="1:23" ht="15.6" thickBot="1">
      <c r="A60" s="103"/>
      <c r="B60" s="98"/>
      <c r="C60" s="98"/>
      <c r="D60" s="98"/>
      <c r="E60" s="98"/>
      <c r="F60" s="98"/>
      <c r="G60" s="98"/>
      <c r="H60" s="98"/>
      <c r="I60" s="98"/>
      <c r="J60" s="98"/>
      <c r="K60" s="98"/>
      <c r="L60" s="98"/>
      <c r="M60" s="98"/>
      <c r="N60" s="98"/>
      <c r="O60" s="98"/>
      <c r="P60" s="98"/>
      <c r="Q60" s="98"/>
      <c r="R60" s="98"/>
      <c r="S60" s="98"/>
      <c r="T60" s="98"/>
      <c r="U60" s="110"/>
      <c r="V60" s="111"/>
      <c r="W60" s="112"/>
    </row>
    <row r="61" spans="1:23" ht="15.6" thickBot="1">
      <c r="A61" s="103"/>
      <c r="B61" s="98"/>
      <c r="C61" s="98"/>
      <c r="D61" s="98"/>
      <c r="E61" s="98"/>
      <c r="F61" s="98"/>
      <c r="G61" s="98"/>
      <c r="H61" s="98"/>
      <c r="I61" s="98"/>
      <c r="J61" s="98"/>
      <c r="K61" s="98"/>
      <c r="L61" s="98"/>
      <c r="M61" s="98"/>
      <c r="N61" s="98"/>
      <c r="O61" s="98"/>
      <c r="P61" s="98"/>
      <c r="Q61" s="98"/>
      <c r="R61" s="98"/>
      <c r="S61" s="98"/>
      <c r="T61" s="98"/>
      <c r="U61" s="110"/>
      <c r="V61" s="111"/>
      <c r="W61" s="112"/>
    </row>
    <row r="62" spans="1:23" ht="15.6" thickBot="1">
      <c r="A62" s="109"/>
      <c r="B62" s="107"/>
      <c r="C62" s="107"/>
      <c r="D62" s="107"/>
      <c r="E62" s="107"/>
      <c r="F62" s="107"/>
      <c r="G62" s="107"/>
      <c r="H62" s="107"/>
      <c r="I62" s="107"/>
      <c r="J62" s="107"/>
      <c r="K62" s="107"/>
      <c r="L62" s="107"/>
      <c r="M62" s="107"/>
      <c r="N62" s="107"/>
      <c r="O62" s="107"/>
      <c r="P62" s="107"/>
      <c r="Q62" s="107"/>
      <c r="R62" s="107"/>
      <c r="S62" s="107"/>
      <c r="T62" s="107"/>
      <c r="U62" s="107"/>
      <c r="V62" s="108"/>
      <c r="W62" s="107"/>
    </row>
    <row r="63" spans="1:23" ht="15.6" thickBot="1">
      <c r="A63" s="109"/>
      <c r="B63" s="107"/>
      <c r="C63" s="107"/>
      <c r="D63" s="107"/>
      <c r="E63" s="107"/>
      <c r="F63" s="107"/>
      <c r="G63" s="107"/>
      <c r="H63" s="107"/>
      <c r="I63" s="107"/>
      <c r="J63" s="107"/>
      <c r="K63" s="107"/>
      <c r="L63" s="107"/>
      <c r="M63" s="107"/>
      <c r="N63" s="107"/>
      <c r="O63" s="107"/>
      <c r="P63" s="107"/>
      <c r="Q63" s="107"/>
      <c r="R63" s="107"/>
      <c r="S63" s="107"/>
      <c r="T63" s="107"/>
      <c r="U63" s="107"/>
      <c r="V63" s="108"/>
      <c r="W63" s="107"/>
    </row>
    <row r="64" spans="1:23" ht="15.6" thickBot="1">
      <c r="A64" s="109"/>
      <c r="B64" s="107"/>
      <c r="C64" s="107"/>
      <c r="D64" s="107"/>
      <c r="E64" s="107"/>
      <c r="F64" s="107"/>
      <c r="G64" s="107"/>
      <c r="H64" s="107"/>
      <c r="I64" s="107"/>
      <c r="J64" s="107"/>
      <c r="K64" s="107"/>
      <c r="L64" s="107"/>
      <c r="M64" s="107"/>
      <c r="N64" s="107"/>
      <c r="O64" s="107"/>
      <c r="P64" s="107"/>
      <c r="Q64" s="107"/>
      <c r="R64" s="107"/>
      <c r="S64" s="107"/>
      <c r="T64" s="107"/>
      <c r="U64" s="107"/>
      <c r="V64" s="108"/>
      <c r="W64" s="107"/>
    </row>
    <row r="65" spans="1:23" ht="15.6" thickBot="1">
      <c r="A65" s="109"/>
      <c r="B65" s="107"/>
      <c r="C65" s="107"/>
      <c r="D65" s="107"/>
      <c r="E65" s="107"/>
      <c r="F65" s="107"/>
      <c r="G65" s="107"/>
      <c r="H65" s="107"/>
      <c r="I65" s="107"/>
      <c r="J65" s="107"/>
      <c r="K65" s="107"/>
      <c r="L65" s="107"/>
      <c r="M65" s="107"/>
      <c r="N65" s="107"/>
      <c r="O65" s="107"/>
      <c r="P65" s="107"/>
      <c r="Q65" s="107"/>
      <c r="R65" s="107"/>
      <c r="S65" s="107"/>
      <c r="T65" s="107"/>
      <c r="U65" s="107"/>
      <c r="V65" s="108"/>
      <c r="W65" s="107"/>
    </row>
    <row r="66" spans="1:23" ht="15.6" thickBot="1">
      <c r="A66" s="109"/>
      <c r="B66" s="107"/>
      <c r="C66" s="107"/>
      <c r="D66" s="107"/>
      <c r="E66" s="107"/>
      <c r="F66" s="107"/>
      <c r="G66" s="107"/>
      <c r="H66" s="107"/>
      <c r="I66" s="107"/>
      <c r="J66" s="107"/>
      <c r="K66" s="107"/>
      <c r="L66" s="107"/>
      <c r="M66" s="107"/>
      <c r="N66" s="107"/>
      <c r="O66" s="107"/>
      <c r="P66" s="107"/>
      <c r="Q66" s="107"/>
      <c r="R66" s="107"/>
      <c r="S66" s="107"/>
      <c r="T66" s="107"/>
      <c r="U66" s="107"/>
      <c r="V66" s="108"/>
      <c r="W66" s="107"/>
    </row>
    <row r="67" spans="1:23" ht="15.6" thickBot="1">
      <c r="A67" s="109"/>
      <c r="B67" s="107"/>
      <c r="C67" s="107"/>
      <c r="D67" s="107"/>
      <c r="E67" s="107"/>
      <c r="F67" s="107"/>
      <c r="G67" s="107"/>
      <c r="H67" s="107"/>
      <c r="I67" s="107"/>
      <c r="J67" s="107"/>
      <c r="K67" s="107"/>
      <c r="L67" s="107"/>
      <c r="M67" s="107"/>
      <c r="N67" s="107"/>
      <c r="O67" s="107"/>
      <c r="P67" s="107"/>
      <c r="Q67" s="107"/>
      <c r="R67" s="107"/>
      <c r="S67" s="107"/>
      <c r="T67" s="107"/>
      <c r="U67" s="107"/>
      <c r="V67" s="108"/>
      <c r="W67" s="107"/>
    </row>
    <row r="68" spans="1:23" ht="15.6" thickBot="1">
      <c r="A68" s="109"/>
      <c r="B68" s="107"/>
      <c r="C68" s="107"/>
      <c r="D68" s="107"/>
      <c r="E68" s="107"/>
      <c r="F68" s="107"/>
      <c r="G68" s="107"/>
      <c r="H68" s="107"/>
      <c r="I68" s="107"/>
      <c r="J68" s="107"/>
      <c r="K68" s="107"/>
      <c r="L68" s="107"/>
      <c r="M68" s="107"/>
      <c r="N68" s="107"/>
      <c r="O68" s="107"/>
      <c r="P68" s="107"/>
      <c r="Q68" s="107"/>
      <c r="R68" s="107"/>
      <c r="S68" s="107"/>
      <c r="T68" s="107"/>
      <c r="U68" s="107"/>
      <c r="V68" s="108"/>
      <c r="W68" s="107"/>
    </row>
    <row r="69" spans="1:23" ht="15.6" thickBot="1">
      <c r="A69" s="109"/>
      <c r="B69" s="107"/>
      <c r="C69" s="107"/>
      <c r="D69" s="107"/>
      <c r="E69" s="107"/>
      <c r="F69" s="107"/>
      <c r="G69" s="107"/>
      <c r="H69" s="107"/>
      <c r="I69" s="107"/>
      <c r="J69" s="107"/>
      <c r="K69" s="107"/>
      <c r="L69" s="107"/>
      <c r="M69" s="107"/>
      <c r="N69" s="107"/>
      <c r="O69" s="107"/>
      <c r="P69" s="107"/>
      <c r="Q69" s="107"/>
      <c r="R69" s="107"/>
      <c r="S69" s="107"/>
      <c r="T69" s="107"/>
      <c r="U69" s="107"/>
      <c r="V69" s="108"/>
      <c r="W69" s="107"/>
    </row>
    <row r="70" spans="1:23" ht="15.6" thickBot="1">
      <c r="A70" s="109"/>
      <c r="B70" s="107"/>
      <c r="C70" s="107"/>
      <c r="D70" s="107"/>
      <c r="E70" s="107"/>
      <c r="F70" s="107"/>
      <c r="G70" s="107"/>
      <c r="H70" s="107"/>
      <c r="I70" s="107"/>
      <c r="J70" s="107"/>
      <c r="K70" s="107"/>
      <c r="L70" s="107"/>
      <c r="M70" s="107"/>
      <c r="N70" s="107"/>
      <c r="O70" s="107"/>
      <c r="P70" s="107"/>
      <c r="Q70" s="107"/>
      <c r="R70" s="107"/>
      <c r="S70" s="107"/>
      <c r="T70" s="107"/>
      <c r="U70" s="107"/>
      <c r="V70" s="108"/>
      <c r="W70" s="107"/>
    </row>
    <row r="71" spans="1:23" ht="15.6" thickBot="1">
      <c r="A71" s="109"/>
      <c r="B71" s="107"/>
      <c r="C71" s="107"/>
      <c r="D71" s="107"/>
      <c r="E71" s="107"/>
      <c r="F71" s="107"/>
      <c r="G71" s="107"/>
      <c r="H71" s="107"/>
      <c r="I71" s="107"/>
      <c r="J71" s="107"/>
      <c r="K71" s="107"/>
      <c r="L71" s="107"/>
      <c r="M71" s="107"/>
      <c r="N71" s="107"/>
      <c r="O71" s="107"/>
      <c r="P71" s="107"/>
      <c r="Q71" s="107"/>
      <c r="R71" s="107"/>
      <c r="S71" s="107"/>
      <c r="T71" s="107"/>
      <c r="U71" s="107"/>
      <c r="V71" s="108"/>
      <c r="W71" s="107"/>
    </row>
    <row r="72" spans="1:23" ht="15.6" thickBot="1">
      <c r="A72" s="109"/>
      <c r="B72" s="107"/>
      <c r="C72" s="107"/>
      <c r="D72" s="107"/>
      <c r="E72" s="107"/>
      <c r="F72" s="107"/>
      <c r="G72" s="107"/>
      <c r="H72" s="107"/>
      <c r="I72" s="107"/>
      <c r="J72" s="107"/>
      <c r="K72" s="107"/>
      <c r="L72" s="107"/>
      <c r="M72" s="107"/>
      <c r="N72" s="107"/>
      <c r="O72" s="107"/>
      <c r="P72" s="107"/>
      <c r="Q72" s="107"/>
      <c r="R72" s="107"/>
      <c r="S72" s="107"/>
      <c r="T72" s="107"/>
      <c r="U72" s="107"/>
      <c r="V72" s="108"/>
      <c r="W72" s="107"/>
    </row>
    <row r="73" spans="1:23" ht="15.6" thickBot="1">
      <c r="A73" s="109"/>
      <c r="B73" s="107"/>
      <c r="C73" s="107"/>
      <c r="D73" s="107"/>
      <c r="E73" s="107"/>
      <c r="F73" s="107"/>
      <c r="G73" s="107"/>
      <c r="H73" s="107"/>
      <c r="I73" s="107"/>
      <c r="J73" s="107"/>
      <c r="K73" s="107"/>
      <c r="L73" s="107"/>
      <c r="M73" s="107"/>
      <c r="N73" s="107"/>
      <c r="O73" s="107"/>
      <c r="P73" s="107"/>
      <c r="Q73" s="107"/>
      <c r="R73" s="107"/>
      <c r="S73" s="107"/>
      <c r="T73" s="107"/>
      <c r="U73" s="107"/>
      <c r="V73" s="108"/>
      <c r="W73" s="107"/>
    </row>
    <row r="74" spans="1:23" ht="15.6" thickBot="1">
      <c r="A74" s="109"/>
      <c r="B74" s="107"/>
      <c r="C74" s="107"/>
      <c r="D74" s="107"/>
      <c r="E74" s="107"/>
      <c r="F74" s="107"/>
      <c r="G74" s="107"/>
      <c r="H74" s="107"/>
      <c r="I74" s="107"/>
      <c r="J74" s="107"/>
      <c r="K74" s="107"/>
      <c r="L74" s="107"/>
      <c r="M74" s="107"/>
      <c r="N74" s="107"/>
      <c r="O74" s="107"/>
      <c r="P74" s="107"/>
      <c r="Q74" s="107"/>
      <c r="R74" s="107"/>
      <c r="S74" s="107"/>
      <c r="T74" s="107"/>
      <c r="U74" s="107"/>
      <c r="V74" s="108"/>
      <c r="W74" s="107"/>
    </row>
    <row r="75" spans="1:23" ht="15.6" thickBot="1">
      <c r="A75" s="109"/>
      <c r="B75" s="107"/>
      <c r="C75" s="107"/>
      <c r="D75" s="107"/>
      <c r="E75" s="107"/>
      <c r="F75" s="107"/>
      <c r="G75" s="107"/>
      <c r="H75" s="107"/>
      <c r="I75" s="107"/>
      <c r="J75" s="107"/>
      <c r="K75" s="107"/>
      <c r="L75" s="107"/>
      <c r="M75" s="107"/>
      <c r="N75" s="107"/>
      <c r="O75" s="107"/>
      <c r="P75" s="107"/>
      <c r="Q75" s="107"/>
      <c r="R75" s="107"/>
      <c r="S75" s="107"/>
      <c r="T75" s="107"/>
      <c r="U75" s="107"/>
      <c r="V75" s="108"/>
      <c r="W75" s="107"/>
    </row>
    <row r="76" spans="1:23" ht="15.6" thickBot="1">
      <c r="A76" s="109"/>
      <c r="B76" s="107"/>
      <c r="C76" s="107"/>
      <c r="D76" s="107"/>
      <c r="E76" s="107"/>
      <c r="F76" s="107"/>
      <c r="G76" s="107"/>
      <c r="H76" s="107"/>
      <c r="I76" s="107"/>
      <c r="J76" s="107"/>
      <c r="K76" s="107"/>
      <c r="L76" s="107"/>
      <c r="M76" s="107"/>
      <c r="N76" s="107"/>
      <c r="O76" s="107"/>
      <c r="P76" s="107"/>
      <c r="Q76" s="107"/>
      <c r="R76" s="107"/>
      <c r="S76" s="107"/>
      <c r="T76" s="107"/>
      <c r="U76" s="107"/>
      <c r="V76" s="108"/>
      <c r="W76" s="107"/>
    </row>
    <row r="77" spans="1:23" ht="15.6" thickBot="1">
      <c r="A77" s="109"/>
      <c r="B77" s="107"/>
      <c r="C77" s="107"/>
      <c r="D77" s="107"/>
      <c r="E77" s="107"/>
      <c r="F77" s="107"/>
      <c r="G77" s="107"/>
      <c r="H77" s="107"/>
      <c r="I77" s="107"/>
      <c r="J77" s="107"/>
      <c r="K77" s="107"/>
      <c r="L77" s="107"/>
      <c r="M77" s="107"/>
      <c r="N77" s="107"/>
      <c r="O77" s="107"/>
      <c r="P77" s="107"/>
      <c r="Q77" s="107"/>
      <c r="R77" s="107"/>
      <c r="S77" s="107"/>
      <c r="T77" s="107"/>
      <c r="U77" s="107"/>
      <c r="V77" s="108"/>
      <c r="W77" s="107"/>
    </row>
    <row r="78" spans="1:23" ht="15.6" thickBot="1">
      <c r="A78" s="109"/>
      <c r="B78" s="107"/>
      <c r="C78" s="107"/>
      <c r="D78" s="107"/>
      <c r="E78" s="107"/>
      <c r="F78" s="107"/>
      <c r="G78" s="107"/>
      <c r="H78" s="107"/>
      <c r="I78" s="107"/>
      <c r="J78" s="107"/>
      <c r="K78" s="107"/>
      <c r="L78" s="107"/>
      <c r="M78" s="107"/>
      <c r="N78" s="107"/>
      <c r="O78" s="107"/>
      <c r="P78" s="107"/>
      <c r="Q78" s="107"/>
      <c r="R78" s="107"/>
      <c r="S78" s="107"/>
      <c r="T78" s="107"/>
      <c r="U78" s="107"/>
      <c r="V78" s="108"/>
      <c r="W78" s="107"/>
    </row>
    <row r="79" spans="1:23" ht="15.6" thickBot="1">
      <c r="A79" s="109"/>
      <c r="B79" s="107"/>
      <c r="C79" s="107"/>
      <c r="D79" s="107"/>
      <c r="E79" s="107"/>
      <c r="F79" s="107"/>
      <c r="G79" s="107"/>
      <c r="H79" s="107"/>
      <c r="I79" s="107"/>
      <c r="J79" s="107"/>
      <c r="K79" s="107"/>
      <c r="L79" s="107"/>
      <c r="M79" s="107"/>
      <c r="N79" s="107"/>
      <c r="O79" s="107"/>
      <c r="P79" s="107"/>
      <c r="Q79" s="107"/>
      <c r="R79" s="107"/>
      <c r="S79" s="107"/>
      <c r="T79" s="107"/>
      <c r="U79" s="107"/>
      <c r="V79" s="108"/>
      <c r="W79" s="107"/>
    </row>
    <row r="80" spans="1:23" ht="15.6" thickBot="1">
      <c r="A80" s="109"/>
      <c r="B80" s="107"/>
      <c r="C80" s="107"/>
      <c r="D80" s="107"/>
      <c r="E80" s="107"/>
      <c r="F80" s="107"/>
      <c r="G80" s="107"/>
      <c r="H80" s="107"/>
      <c r="I80" s="107"/>
      <c r="J80" s="107"/>
      <c r="K80" s="107"/>
      <c r="L80" s="107"/>
      <c r="M80" s="107"/>
      <c r="N80" s="107"/>
      <c r="O80" s="107"/>
      <c r="P80" s="107"/>
      <c r="Q80" s="107"/>
      <c r="R80" s="107"/>
      <c r="S80" s="107"/>
      <c r="T80" s="107"/>
      <c r="U80" s="107"/>
      <c r="V80" s="108"/>
      <c r="W80" s="107"/>
    </row>
    <row r="81" spans="1:23" ht="15.6" thickBot="1">
      <c r="A81" s="109"/>
      <c r="B81" s="107"/>
      <c r="C81" s="107"/>
      <c r="D81" s="107"/>
      <c r="E81" s="107"/>
      <c r="F81" s="107"/>
      <c r="G81" s="107"/>
      <c r="H81" s="107"/>
      <c r="I81" s="107"/>
      <c r="J81" s="107"/>
      <c r="K81" s="107"/>
      <c r="L81" s="107"/>
      <c r="M81" s="107"/>
      <c r="N81" s="107"/>
      <c r="O81" s="107"/>
      <c r="P81" s="107"/>
      <c r="Q81" s="107"/>
      <c r="R81" s="107"/>
      <c r="S81" s="107"/>
      <c r="T81" s="107"/>
      <c r="U81" s="107"/>
      <c r="V81" s="108"/>
      <c r="W81" s="107"/>
    </row>
    <row r="82" spans="1:23" ht="15.6" thickBot="1">
      <c r="A82" s="109"/>
      <c r="B82" s="107"/>
      <c r="C82" s="107"/>
      <c r="D82" s="107"/>
      <c r="E82" s="107"/>
      <c r="F82" s="107"/>
      <c r="G82" s="107"/>
      <c r="H82" s="107"/>
      <c r="I82" s="107"/>
      <c r="J82" s="107"/>
      <c r="K82" s="107"/>
      <c r="L82" s="107"/>
      <c r="M82" s="107"/>
      <c r="N82" s="107"/>
      <c r="O82" s="107"/>
      <c r="P82" s="107"/>
      <c r="Q82" s="107"/>
      <c r="R82" s="107"/>
      <c r="S82" s="107"/>
      <c r="T82" s="107"/>
      <c r="U82" s="107"/>
      <c r="V82" s="108"/>
      <c r="W82" s="107"/>
    </row>
    <row r="83" spans="1:23" ht="15.6" thickBot="1">
      <c r="A83" s="109"/>
      <c r="B83" s="107"/>
      <c r="C83" s="107"/>
      <c r="D83" s="107"/>
      <c r="E83" s="107"/>
      <c r="F83" s="107"/>
      <c r="G83" s="107"/>
      <c r="H83" s="107"/>
      <c r="I83" s="107"/>
      <c r="J83" s="107"/>
      <c r="K83" s="107"/>
      <c r="L83" s="107"/>
      <c r="M83" s="107"/>
      <c r="N83" s="107"/>
      <c r="O83" s="107"/>
      <c r="P83" s="107"/>
      <c r="Q83" s="107"/>
      <c r="R83" s="107"/>
      <c r="S83" s="107"/>
      <c r="T83" s="107"/>
      <c r="U83" s="107"/>
      <c r="V83" s="108"/>
      <c r="W83" s="107"/>
    </row>
    <row r="84" spans="1:23" ht="15.6" thickBot="1">
      <c r="A84" s="109"/>
      <c r="B84" s="107"/>
      <c r="C84" s="107"/>
      <c r="D84" s="107"/>
      <c r="E84" s="107"/>
      <c r="F84" s="107"/>
      <c r="G84" s="107"/>
      <c r="H84" s="107"/>
      <c r="I84" s="107"/>
      <c r="J84" s="107"/>
      <c r="K84" s="107"/>
      <c r="L84" s="107"/>
      <c r="M84" s="107"/>
      <c r="N84" s="107"/>
      <c r="O84" s="107"/>
      <c r="P84" s="107"/>
      <c r="Q84" s="107"/>
      <c r="R84" s="107"/>
      <c r="S84" s="107"/>
      <c r="T84" s="107"/>
      <c r="U84" s="107"/>
      <c r="V84" s="108"/>
      <c r="W84" s="107"/>
    </row>
    <row r="85" spans="1:23" ht="15.6" thickBot="1">
      <c r="A85" s="109"/>
      <c r="B85" s="107"/>
      <c r="C85" s="107"/>
      <c r="D85" s="107"/>
      <c r="E85" s="107"/>
      <c r="F85" s="107"/>
      <c r="G85" s="107"/>
      <c r="H85" s="107"/>
      <c r="I85" s="107"/>
      <c r="J85" s="107"/>
      <c r="K85" s="107"/>
      <c r="L85" s="107"/>
      <c r="M85" s="107"/>
      <c r="N85" s="107"/>
      <c r="O85" s="107"/>
      <c r="P85" s="107"/>
      <c r="Q85" s="107"/>
      <c r="R85" s="107"/>
      <c r="S85" s="107"/>
      <c r="T85" s="107"/>
      <c r="U85" s="107"/>
      <c r="V85" s="108"/>
      <c r="W85" s="107"/>
    </row>
    <row r="86" spans="1:23" ht="15.6" thickBot="1">
      <c r="A86" s="109"/>
      <c r="B86" s="107"/>
      <c r="C86" s="107"/>
      <c r="D86" s="107"/>
      <c r="E86" s="107"/>
      <c r="F86" s="107"/>
      <c r="G86" s="107"/>
      <c r="H86" s="107"/>
      <c r="I86" s="107"/>
      <c r="J86" s="107"/>
      <c r="K86" s="107"/>
      <c r="L86" s="107"/>
      <c r="M86" s="107"/>
      <c r="N86" s="107"/>
      <c r="O86" s="107"/>
      <c r="P86" s="107"/>
      <c r="Q86" s="107"/>
      <c r="R86" s="107"/>
      <c r="S86" s="107"/>
      <c r="T86" s="107"/>
      <c r="U86" s="107"/>
      <c r="V86" s="108"/>
      <c r="W86" s="107"/>
    </row>
    <row r="87" spans="1:23" ht="15.6" thickBot="1">
      <c r="A87" s="109"/>
      <c r="B87" s="107"/>
      <c r="C87" s="107"/>
      <c r="D87" s="107"/>
      <c r="E87" s="107"/>
      <c r="F87" s="107"/>
      <c r="G87" s="107"/>
      <c r="H87" s="107"/>
      <c r="I87" s="107"/>
      <c r="J87" s="107"/>
      <c r="K87" s="107"/>
      <c r="L87" s="107"/>
      <c r="M87" s="107"/>
      <c r="N87" s="107"/>
      <c r="O87" s="107"/>
      <c r="P87" s="107"/>
      <c r="Q87" s="107"/>
      <c r="R87" s="107"/>
      <c r="S87" s="107"/>
      <c r="T87" s="107"/>
      <c r="U87" s="107"/>
      <c r="V87" s="108"/>
      <c r="W87" s="107"/>
    </row>
    <row r="88" spans="1:23" ht="15.6" thickBot="1">
      <c r="A88" s="109"/>
      <c r="B88" s="107"/>
      <c r="C88" s="107"/>
      <c r="D88" s="107"/>
      <c r="E88" s="107"/>
      <c r="F88" s="107"/>
      <c r="G88" s="107"/>
      <c r="H88" s="107"/>
      <c r="I88" s="107"/>
      <c r="J88" s="107"/>
      <c r="K88" s="107"/>
      <c r="L88" s="107"/>
      <c r="M88" s="107"/>
      <c r="N88" s="107"/>
      <c r="O88" s="107"/>
      <c r="P88" s="107"/>
      <c r="Q88" s="107"/>
      <c r="R88" s="107"/>
      <c r="S88" s="107"/>
      <c r="T88" s="107"/>
      <c r="U88" s="107"/>
      <c r="V88" s="108"/>
      <c r="W88" s="107"/>
    </row>
    <row r="89" spans="1:23" ht="15.6" thickBot="1">
      <c r="A89" s="109"/>
      <c r="B89" s="107"/>
      <c r="C89" s="107"/>
      <c r="D89" s="107"/>
      <c r="E89" s="107"/>
      <c r="F89" s="107"/>
      <c r="G89" s="107"/>
      <c r="H89" s="107"/>
      <c r="I89" s="107"/>
      <c r="J89" s="107"/>
      <c r="K89" s="107"/>
      <c r="L89" s="107"/>
      <c r="M89" s="107"/>
      <c r="N89" s="107"/>
      <c r="O89" s="107"/>
      <c r="P89" s="107"/>
      <c r="Q89" s="107"/>
      <c r="R89" s="107"/>
      <c r="S89" s="107"/>
      <c r="T89" s="107"/>
      <c r="U89" s="107"/>
      <c r="V89" s="108"/>
      <c r="W89" s="107"/>
    </row>
    <row r="90" spans="1:23" ht="15.6" thickBot="1">
      <c r="A90" s="109"/>
      <c r="B90" s="107"/>
      <c r="C90" s="107"/>
      <c r="D90" s="107"/>
      <c r="E90" s="107"/>
      <c r="F90" s="107"/>
      <c r="G90" s="107"/>
      <c r="H90" s="107"/>
      <c r="I90" s="107"/>
      <c r="J90" s="107"/>
      <c r="K90" s="107"/>
      <c r="L90" s="107"/>
      <c r="M90" s="107"/>
      <c r="N90" s="107"/>
      <c r="O90" s="107"/>
      <c r="P90" s="107"/>
      <c r="Q90" s="107"/>
      <c r="R90" s="107"/>
      <c r="S90" s="107"/>
      <c r="T90" s="107"/>
      <c r="U90" s="107"/>
      <c r="V90" s="108"/>
      <c r="W90" s="107"/>
    </row>
    <row r="91" spans="1:23" ht="15.6" thickBot="1">
      <c r="A91" s="109"/>
      <c r="B91" s="107"/>
      <c r="C91" s="107"/>
      <c r="D91" s="107"/>
      <c r="E91" s="107"/>
      <c r="F91" s="107"/>
      <c r="G91" s="107"/>
      <c r="H91" s="107"/>
      <c r="I91" s="107"/>
      <c r="J91" s="107"/>
      <c r="K91" s="107"/>
      <c r="L91" s="107"/>
      <c r="M91" s="107"/>
      <c r="N91" s="107"/>
      <c r="O91" s="107"/>
      <c r="P91" s="107"/>
      <c r="Q91" s="107"/>
      <c r="R91" s="107"/>
      <c r="S91" s="107"/>
      <c r="T91" s="107"/>
      <c r="U91" s="107"/>
      <c r="V91" s="108"/>
      <c r="W91" s="107"/>
    </row>
    <row r="92" spans="1:23" ht="15.6" thickBot="1">
      <c r="A92" s="109"/>
      <c r="B92" s="107"/>
      <c r="C92" s="107"/>
      <c r="D92" s="107"/>
      <c r="E92" s="107"/>
      <c r="F92" s="107"/>
      <c r="G92" s="107"/>
      <c r="H92" s="107"/>
      <c r="I92" s="107"/>
      <c r="J92" s="107"/>
      <c r="K92" s="107"/>
      <c r="L92" s="107"/>
      <c r="M92" s="107"/>
      <c r="N92" s="107"/>
      <c r="O92" s="107"/>
      <c r="P92" s="107"/>
      <c r="Q92" s="107"/>
      <c r="R92" s="107"/>
      <c r="S92" s="107"/>
      <c r="T92" s="107"/>
      <c r="U92" s="107"/>
      <c r="V92" s="108"/>
      <c r="W92" s="107"/>
    </row>
    <row r="93" spans="1:23" ht="15.6" thickBot="1">
      <c r="A93" s="109"/>
      <c r="B93" s="107"/>
      <c r="C93" s="107"/>
      <c r="D93" s="107"/>
      <c r="E93" s="107"/>
      <c r="F93" s="107"/>
      <c r="G93" s="107"/>
      <c r="H93" s="107"/>
      <c r="I93" s="107"/>
      <c r="J93" s="107"/>
      <c r="K93" s="107"/>
      <c r="L93" s="107"/>
      <c r="M93" s="107"/>
      <c r="N93" s="107"/>
      <c r="O93" s="107"/>
      <c r="P93" s="107"/>
      <c r="Q93" s="107"/>
      <c r="R93" s="107"/>
      <c r="S93" s="107"/>
      <c r="T93" s="107"/>
      <c r="U93" s="107"/>
      <c r="V93" s="108"/>
      <c r="W93" s="107"/>
    </row>
    <row r="94" spans="1:23" ht="15.6" thickBot="1">
      <c r="A94" s="109"/>
      <c r="B94" s="107"/>
      <c r="C94" s="107"/>
      <c r="D94" s="107"/>
      <c r="E94" s="107"/>
      <c r="F94" s="107"/>
      <c r="G94" s="107"/>
      <c r="H94" s="107"/>
      <c r="I94" s="107"/>
      <c r="J94" s="107"/>
      <c r="K94" s="107"/>
      <c r="L94" s="107"/>
      <c r="M94" s="107"/>
      <c r="N94" s="107"/>
      <c r="O94" s="107"/>
      <c r="P94" s="107"/>
      <c r="Q94" s="107"/>
      <c r="R94" s="107"/>
      <c r="S94" s="107"/>
      <c r="T94" s="107"/>
      <c r="U94" s="107"/>
      <c r="V94" s="108"/>
      <c r="W94" s="107"/>
    </row>
    <row r="95" spans="1:23" ht="15.6" thickBot="1">
      <c r="A95" s="109"/>
      <c r="B95" s="107"/>
      <c r="C95" s="107"/>
      <c r="D95" s="107"/>
      <c r="E95" s="107"/>
      <c r="F95" s="107"/>
      <c r="G95" s="107"/>
      <c r="H95" s="107"/>
      <c r="I95" s="107"/>
      <c r="J95" s="107"/>
      <c r="K95" s="107"/>
      <c r="L95" s="107"/>
      <c r="M95" s="107"/>
      <c r="N95" s="107"/>
      <c r="O95" s="107"/>
      <c r="P95" s="107"/>
      <c r="Q95" s="107"/>
      <c r="R95" s="107"/>
      <c r="S95" s="107"/>
      <c r="T95" s="107"/>
      <c r="U95" s="107"/>
      <c r="V95" s="108"/>
      <c r="W95" s="107"/>
    </row>
    <row r="96" spans="1:23" ht="15.6" thickBot="1">
      <c r="A96" s="109"/>
      <c r="B96" s="107"/>
      <c r="C96" s="107"/>
      <c r="D96" s="107"/>
      <c r="E96" s="107"/>
      <c r="F96" s="107"/>
      <c r="G96" s="107"/>
      <c r="H96" s="107"/>
      <c r="I96" s="107"/>
      <c r="J96" s="107"/>
      <c r="K96" s="107"/>
      <c r="L96" s="107"/>
      <c r="M96" s="107"/>
      <c r="N96" s="107"/>
      <c r="O96" s="107"/>
      <c r="P96" s="107"/>
      <c r="Q96" s="107"/>
      <c r="R96" s="107"/>
      <c r="S96" s="107"/>
      <c r="T96" s="107"/>
      <c r="U96" s="107"/>
      <c r="V96" s="108"/>
      <c r="W96" s="107"/>
    </row>
    <row r="97" spans="1:23" ht="15.6" thickBot="1">
      <c r="A97" s="109"/>
      <c r="B97" s="107"/>
      <c r="C97" s="107"/>
      <c r="D97" s="107"/>
      <c r="E97" s="107"/>
      <c r="F97" s="107"/>
      <c r="G97" s="107"/>
      <c r="H97" s="107"/>
      <c r="I97" s="107"/>
      <c r="J97" s="107"/>
      <c r="K97" s="107"/>
      <c r="L97" s="107"/>
      <c r="M97" s="107"/>
      <c r="N97" s="107"/>
      <c r="O97" s="107"/>
      <c r="P97" s="107"/>
      <c r="Q97" s="107"/>
      <c r="R97" s="107"/>
      <c r="S97" s="107"/>
      <c r="T97" s="107"/>
      <c r="U97" s="107"/>
      <c r="V97" s="108"/>
      <c r="W97" s="107"/>
    </row>
    <row r="98" spans="1:23" ht="15.6" thickBot="1">
      <c r="A98" s="109"/>
      <c r="B98" s="107"/>
      <c r="C98" s="107"/>
      <c r="D98" s="107"/>
      <c r="E98" s="107"/>
      <c r="F98" s="107"/>
      <c r="G98" s="107"/>
      <c r="H98" s="107"/>
      <c r="I98" s="107"/>
      <c r="J98" s="107"/>
      <c r="K98" s="107"/>
      <c r="L98" s="107"/>
      <c r="M98" s="107"/>
      <c r="N98" s="107"/>
      <c r="O98" s="107"/>
      <c r="P98" s="107"/>
      <c r="Q98" s="107"/>
      <c r="R98" s="107"/>
      <c r="S98" s="107"/>
      <c r="T98" s="107"/>
      <c r="U98" s="107"/>
      <c r="V98" s="108"/>
      <c r="W98" s="107"/>
    </row>
    <row r="99" spans="1:23" ht="15.6" thickBot="1">
      <c r="A99" s="109"/>
      <c r="B99" s="107"/>
      <c r="C99" s="107"/>
      <c r="D99" s="107"/>
      <c r="E99" s="107"/>
      <c r="F99" s="107"/>
      <c r="G99" s="107"/>
      <c r="H99" s="107"/>
      <c r="I99" s="107"/>
      <c r="J99" s="107"/>
      <c r="K99" s="107"/>
      <c r="L99" s="107"/>
      <c r="M99" s="107"/>
      <c r="N99" s="107"/>
      <c r="O99" s="107"/>
      <c r="P99" s="107"/>
      <c r="Q99" s="107"/>
      <c r="R99" s="107"/>
      <c r="S99" s="107"/>
      <c r="T99" s="107"/>
      <c r="U99" s="107"/>
      <c r="V99" s="108"/>
      <c r="W99" s="107"/>
    </row>
    <row r="100" spans="1:23" ht="15.6" thickBot="1">
      <c r="A100" s="109"/>
      <c r="B100" s="107"/>
      <c r="C100" s="107"/>
      <c r="D100" s="107"/>
      <c r="E100" s="107"/>
      <c r="F100" s="107"/>
      <c r="G100" s="107"/>
      <c r="H100" s="107"/>
      <c r="I100" s="107"/>
      <c r="J100" s="107"/>
      <c r="K100" s="107"/>
      <c r="L100" s="107"/>
      <c r="M100" s="107"/>
      <c r="N100" s="107"/>
      <c r="O100" s="107"/>
      <c r="P100" s="107"/>
      <c r="Q100" s="107"/>
      <c r="R100" s="107"/>
      <c r="S100" s="107"/>
      <c r="T100" s="107"/>
      <c r="U100" s="107"/>
      <c r="V100" s="108"/>
      <c r="W100" s="107"/>
    </row>
    <row r="101" spans="1:23" ht="15.6" thickBot="1">
      <c r="A101" s="109"/>
      <c r="B101" s="107"/>
      <c r="C101" s="107"/>
      <c r="D101" s="107"/>
      <c r="E101" s="107"/>
      <c r="F101" s="107"/>
      <c r="G101" s="107"/>
      <c r="H101" s="107"/>
      <c r="I101" s="107"/>
      <c r="J101" s="107"/>
      <c r="K101" s="107"/>
      <c r="L101" s="107"/>
      <c r="M101" s="107"/>
      <c r="N101" s="107"/>
      <c r="O101" s="107"/>
      <c r="P101" s="107"/>
      <c r="Q101" s="107"/>
      <c r="R101" s="107"/>
      <c r="S101" s="107"/>
      <c r="T101" s="107"/>
      <c r="U101" s="107"/>
      <c r="V101" s="108"/>
      <c r="W101" s="107"/>
    </row>
    <row r="102" spans="1:23" ht="15.6" thickBot="1">
      <c r="A102" s="109"/>
      <c r="B102" s="107"/>
      <c r="C102" s="107"/>
      <c r="D102" s="107"/>
      <c r="E102" s="107"/>
      <c r="F102" s="107"/>
      <c r="G102" s="107"/>
      <c r="H102" s="107"/>
      <c r="I102" s="107"/>
      <c r="J102" s="107"/>
      <c r="K102" s="107"/>
      <c r="L102" s="107"/>
      <c r="M102" s="107"/>
      <c r="N102" s="107"/>
      <c r="O102" s="107"/>
      <c r="P102" s="107"/>
      <c r="Q102" s="107"/>
      <c r="R102" s="107"/>
      <c r="S102" s="107"/>
      <c r="T102" s="107"/>
      <c r="U102" s="107"/>
      <c r="V102" s="108"/>
      <c r="W102" s="107"/>
    </row>
    <row r="103" spans="1:23" ht="15.6" thickBot="1">
      <c r="A103" s="109"/>
      <c r="B103" s="107"/>
      <c r="C103" s="107"/>
      <c r="D103" s="107"/>
      <c r="E103" s="107"/>
      <c r="F103" s="107"/>
      <c r="G103" s="107"/>
      <c r="H103" s="107"/>
      <c r="I103" s="107"/>
      <c r="J103" s="107"/>
      <c r="K103" s="107"/>
      <c r="L103" s="107"/>
      <c r="M103" s="107"/>
      <c r="N103" s="107"/>
      <c r="O103" s="107"/>
      <c r="P103" s="107"/>
      <c r="Q103" s="107"/>
      <c r="R103" s="107"/>
      <c r="S103" s="107"/>
      <c r="T103" s="107"/>
      <c r="U103" s="107"/>
      <c r="V103" s="108"/>
      <c r="W103" s="107"/>
    </row>
    <row r="104" spans="1:23" ht="15.6" thickBot="1">
      <c r="A104" s="109"/>
      <c r="B104" s="107"/>
      <c r="C104" s="107"/>
      <c r="D104" s="107"/>
      <c r="E104" s="107"/>
      <c r="F104" s="107"/>
      <c r="G104" s="107"/>
      <c r="H104" s="107"/>
      <c r="I104" s="107"/>
      <c r="J104" s="107"/>
      <c r="K104" s="107"/>
      <c r="L104" s="107"/>
      <c r="M104" s="107"/>
      <c r="N104" s="107"/>
      <c r="O104" s="107"/>
      <c r="P104" s="107"/>
      <c r="Q104" s="107"/>
      <c r="R104" s="107"/>
      <c r="S104" s="107"/>
      <c r="T104" s="107"/>
      <c r="U104" s="107"/>
      <c r="V104" s="108"/>
      <c r="W104" s="107"/>
    </row>
    <row r="105" spans="1:23" ht="15.6" thickBot="1">
      <c r="A105" s="109"/>
      <c r="B105" s="107"/>
      <c r="C105" s="107"/>
      <c r="D105" s="107"/>
      <c r="E105" s="107"/>
      <c r="F105" s="107"/>
      <c r="G105" s="107"/>
      <c r="H105" s="107"/>
      <c r="I105" s="107"/>
      <c r="J105" s="107"/>
      <c r="K105" s="107"/>
      <c r="L105" s="107"/>
      <c r="M105" s="107"/>
      <c r="N105" s="107"/>
      <c r="O105" s="107"/>
      <c r="P105" s="107"/>
      <c r="Q105" s="107"/>
      <c r="R105" s="107"/>
      <c r="S105" s="107"/>
      <c r="T105" s="107"/>
      <c r="U105" s="107"/>
      <c r="V105" s="108"/>
      <c r="W105" s="107"/>
    </row>
    <row r="106" spans="1:23" ht="15.6" thickBot="1">
      <c r="A106" s="109"/>
      <c r="B106" s="107"/>
      <c r="C106" s="107"/>
      <c r="D106" s="107"/>
      <c r="E106" s="107"/>
      <c r="F106" s="107"/>
      <c r="G106" s="107"/>
      <c r="H106" s="107"/>
      <c r="I106" s="107"/>
      <c r="J106" s="107"/>
      <c r="K106" s="107"/>
      <c r="L106" s="107"/>
      <c r="M106" s="107"/>
      <c r="N106" s="107"/>
      <c r="O106" s="107"/>
      <c r="P106" s="107"/>
      <c r="Q106" s="107"/>
      <c r="R106" s="107"/>
      <c r="S106" s="107"/>
      <c r="T106" s="107"/>
      <c r="U106" s="107"/>
      <c r="V106" s="108"/>
      <c r="W106" s="107"/>
    </row>
    <row r="107" spans="1:23" ht="15.6" thickBot="1">
      <c r="A107" s="109"/>
    </row>
    <row r="108" spans="1:23" ht="15.6" thickBot="1">
      <c r="A108" s="109"/>
    </row>
    <row r="109" spans="1:23" ht="15.6" thickBot="1">
      <c r="A109" s="109"/>
    </row>
    <row r="110" spans="1:23" ht="15.6" thickBot="1">
      <c r="A110" s="109"/>
    </row>
    <row r="111" spans="1:23" ht="15.6" thickBot="1">
      <c r="A111" s="109"/>
    </row>
    <row r="112" spans="1:23" ht="15.6" thickBot="1">
      <c r="A112" s="109"/>
    </row>
    <row r="113" spans="1:1" ht="15.6" thickBot="1">
      <c r="A113" s="109"/>
    </row>
    <row r="114" spans="1:1" ht="15.6" thickBot="1">
      <c r="A114" s="109"/>
    </row>
    <row r="115" spans="1:1" ht="15.6" thickBot="1">
      <c r="A115" s="109"/>
    </row>
    <row r="116" spans="1:1" ht="15.6" thickBot="1">
      <c r="A116" s="109"/>
    </row>
    <row r="117" spans="1:1" ht="15.6" thickBot="1">
      <c r="A117" s="109"/>
    </row>
    <row r="118" spans="1:1" ht="15.6" thickBot="1">
      <c r="A118" s="109"/>
    </row>
    <row r="119" spans="1:1" ht="15.6" thickBot="1">
      <c r="A119" s="99"/>
    </row>
    <row r="120" spans="1:1" ht="15.6" thickBot="1">
      <c r="A120" s="95"/>
    </row>
    <row r="121" spans="1:1" ht="15.6" thickBot="1">
      <c r="A121" s="103"/>
    </row>
    <row r="122" spans="1:1" ht="15.6" thickBot="1">
      <c r="A122" s="103"/>
    </row>
    <row r="123" spans="1:1" ht="15.6" thickBot="1">
      <c r="A123" s="103"/>
    </row>
    <row r="124" spans="1:1" ht="15.6" thickBot="1">
      <c r="A124" s="103"/>
    </row>
    <row r="125" spans="1:1" ht="15.6" thickBot="1">
      <c r="A125" s="95"/>
    </row>
    <row r="126" spans="1:1" ht="15.6" thickBot="1">
      <c r="A126" s="103"/>
    </row>
    <row r="127" spans="1:1" ht="15.6" thickBot="1">
      <c r="A127" s="103"/>
    </row>
    <row r="128" spans="1:1" ht="15.6" thickBot="1">
      <c r="A128" s="103"/>
    </row>
    <row r="129" spans="1:1" ht="15.6" thickBot="1">
      <c r="A129" s="95"/>
    </row>
    <row r="130" spans="1:1" ht="15.6" thickBot="1">
      <c r="A130" s="103"/>
    </row>
    <row r="131" spans="1:1" ht="15.6" thickBot="1">
      <c r="A131" s="95"/>
    </row>
    <row r="132" spans="1:1" ht="15.6" thickBot="1">
      <c r="A132" s="95"/>
    </row>
    <row r="133" spans="1:1" ht="15.6" thickBot="1">
      <c r="A133" s="95"/>
    </row>
    <row r="134" spans="1:1" ht="15.6" thickBot="1">
      <c r="A134" s="103"/>
    </row>
    <row r="135" spans="1:1" ht="15.6" thickBot="1">
      <c r="A135" s="103"/>
    </row>
    <row r="136" spans="1:1" ht="15.6" thickBot="1">
      <c r="A136" s="95"/>
    </row>
    <row r="137" spans="1:1" ht="15.6" thickBot="1">
      <c r="A137" s="113"/>
    </row>
    <row r="138" spans="1:1" ht="15.6" thickBot="1">
      <c r="A138" s="113"/>
    </row>
    <row r="139" spans="1:1" ht="15.6" thickBot="1">
      <c r="A139" s="103"/>
    </row>
    <row r="140" spans="1:1" ht="15.6" thickBot="1">
      <c r="A140" s="103"/>
    </row>
    <row r="141" spans="1:1" ht="15.6" thickBot="1">
      <c r="A141" s="103"/>
    </row>
    <row r="142" spans="1:1" ht="15.6" thickBot="1">
      <c r="A142" s="103"/>
    </row>
    <row r="143" spans="1:1" ht="15.6" thickBot="1">
      <c r="A143" s="103"/>
    </row>
    <row r="144" spans="1:1" ht="15.6" thickBot="1">
      <c r="A144" s="95"/>
    </row>
    <row r="145" spans="1:1" ht="15.6" thickBot="1">
      <c r="A145" s="95"/>
    </row>
    <row r="146" spans="1:1" ht="15.6" thickBot="1">
      <c r="A146" s="103"/>
    </row>
    <row r="147" spans="1:1" ht="15.6" thickBot="1">
      <c r="A147" s="95"/>
    </row>
    <row r="148" spans="1:1" ht="15.6" thickBot="1">
      <c r="A148" s="95"/>
    </row>
    <row r="149" spans="1:1" ht="15.6" thickBot="1">
      <c r="A149" s="95"/>
    </row>
    <row r="150" spans="1:1" ht="15.6" thickBot="1">
      <c r="A150" s="103"/>
    </row>
    <row r="151" spans="1:1" ht="15.6" thickBot="1">
      <c r="A151" s="103"/>
    </row>
    <row r="152" spans="1:1" ht="15.6" thickBot="1">
      <c r="A152" s="95"/>
    </row>
    <row r="153" spans="1:1" ht="15.6" thickBot="1">
      <c r="A153" s="95"/>
    </row>
    <row r="154" spans="1:1" ht="15.6" thickBot="1">
      <c r="A154" s="95"/>
    </row>
    <row r="155" spans="1:1" ht="15.6" thickBot="1">
      <c r="A155" s="95"/>
    </row>
    <row r="156" spans="1:1" ht="15.6" thickBot="1">
      <c r="A156" s="95"/>
    </row>
    <row r="157" spans="1:1" ht="15.6" thickBot="1">
      <c r="A157" s="95"/>
    </row>
    <row r="158" spans="1:1" ht="15.6" thickBot="1">
      <c r="A158" s="95"/>
    </row>
    <row r="159" spans="1:1" ht="15.6" thickBot="1">
      <c r="A159" s="95"/>
    </row>
    <row r="160" spans="1:1" ht="15.6" thickBot="1">
      <c r="A160" s="95"/>
    </row>
    <row r="161" spans="1:1" ht="15.6" thickBot="1">
      <c r="A161" s="95"/>
    </row>
    <row r="162" spans="1:1" ht="15.6" thickBot="1">
      <c r="A162" s="95"/>
    </row>
    <row r="163" spans="1:1" ht="15.6" thickBot="1">
      <c r="A163" s="95"/>
    </row>
    <row r="164" spans="1:1" ht="15.6" thickBot="1">
      <c r="A164" s="95"/>
    </row>
    <row r="165" spans="1:1" ht="15.6" thickBot="1">
      <c r="A165" s="95"/>
    </row>
    <row r="166" spans="1:1" ht="15.6" thickBot="1">
      <c r="A166" s="95"/>
    </row>
    <row r="167" spans="1:1" ht="15.6" thickBot="1">
      <c r="A167" s="95"/>
    </row>
    <row r="168" spans="1:1" ht="15.6" thickBot="1">
      <c r="A168" s="95"/>
    </row>
    <row r="169" spans="1:1" ht="15.6" thickBot="1">
      <c r="A169" s="103"/>
    </row>
    <row r="170" spans="1:1" ht="15.6" thickBot="1">
      <c r="A170" s="95"/>
    </row>
    <row r="171" spans="1:1" ht="15.6" thickBot="1">
      <c r="A171" s="95"/>
    </row>
    <row r="172" spans="1:1" ht="15.6" thickBot="1">
      <c r="A172" s="95"/>
    </row>
    <row r="173" spans="1:1" ht="15.6" thickBot="1">
      <c r="A173" s="95"/>
    </row>
    <row r="174" spans="1:1" ht="15.6" thickBot="1">
      <c r="A174" s="115"/>
    </row>
    <row r="175" spans="1:1" ht="15.6" thickBot="1">
      <c r="A175" s="116"/>
    </row>
    <row r="176" spans="1:1" ht="15.6" thickBot="1">
      <c r="A176" s="115"/>
    </row>
    <row r="177" spans="1:1" ht="15.6" thickBot="1">
      <c r="A177" s="115"/>
    </row>
    <row r="178" spans="1:1" ht="15.6" thickBot="1">
      <c r="A178" s="115"/>
    </row>
    <row r="179" spans="1:1" ht="15.6" thickBot="1">
      <c r="A179" s="115"/>
    </row>
    <row r="180" spans="1:1" ht="15.6" thickBot="1">
      <c r="A180" s="115"/>
    </row>
    <row r="181" spans="1:1" ht="15.6" thickBot="1">
      <c r="A181" s="115"/>
    </row>
    <row r="182" spans="1:1" ht="15.6" thickBot="1">
      <c r="A182" s="115"/>
    </row>
    <row r="183" spans="1:1" ht="15.6" thickBot="1">
      <c r="A183" s="115"/>
    </row>
    <row r="184" spans="1:1" ht="15.6" thickBot="1">
      <c r="A184" s="115"/>
    </row>
    <row r="185" spans="1:1" ht="15.6" thickBot="1">
      <c r="A185" s="115"/>
    </row>
    <row r="186" spans="1:1" ht="15.6" thickBot="1">
      <c r="A186" s="115"/>
    </row>
    <row r="187" spans="1:1" ht="15.6" thickBot="1">
      <c r="A187" s="116"/>
    </row>
    <row r="188" spans="1:1" ht="15.6" thickBot="1">
      <c r="A188" s="115"/>
    </row>
    <row r="189" spans="1:1" ht="15.6" thickBot="1">
      <c r="A189" s="116"/>
    </row>
    <row r="190" spans="1:1" ht="15.6" thickBot="1">
      <c r="A190" s="116"/>
    </row>
    <row r="191" spans="1:1" ht="15.6" thickBot="1">
      <c r="A191" s="116"/>
    </row>
    <row r="192" spans="1:1" ht="15.6" thickBot="1">
      <c r="A192" s="115"/>
    </row>
    <row r="193" spans="1:1" ht="15.6" thickBot="1">
      <c r="A193" s="116"/>
    </row>
    <row r="194" spans="1:1" ht="15.6" thickBot="1">
      <c r="A194" s="115"/>
    </row>
    <row r="195" spans="1:1" ht="15.6" thickBot="1">
      <c r="A195" s="115"/>
    </row>
    <row r="196" spans="1:1" ht="15.6" thickBot="1">
      <c r="A196" s="115"/>
    </row>
    <row r="197" spans="1:1" ht="15.6" thickBot="1">
      <c r="A197" s="115"/>
    </row>
    <row r="198" spans="1:1" ht="15.6" thickBot="1">
      <c r="A198" s="115"/>
    </row>
    <row r="199" spans="1:1" ht="15.6" thickBot="1">
      <c r="A199" s="116"/>
    </row>
    <row r="200" spans="1:1" ht="15.6" thickBot="1">
      <c r="A200" s="115"/>
    </row>
    <row r="201" spans="1:1" ht="15.6" thickBot="1">
      <c r="A201" s="116"/>
    </row>
    <row r="202" spans="1:1" ht="15.6" thickBot="1">
      <c r="A202" s="115"/>
    </row>
    <row r="203" spans="1:1" ht="15.6" thickBot="1">
      <c r="A203" s="116"/>
    </row>
    <row r="204" spans="1:1" ht="15.6" thickBot="1">
      <c r="A204" s="116"/>
    </row>
    <row r="205" spans="1:1" ht="15.6" thickBot="1">
      <c r="A205" s="116"/>
    </row>
    <row r="206" spans="1:1" ht="15.6" thickBot="1">
      <c r="A206" s="115"/>
    </row>
    <row r="207" spans="1:1" ht="15.6" thickBot="1">
      <c r="A207" s="115"/>
    </row>
    <row r="208" spans="1:1" ht="15.6" thickBot="1">
      <c r="A208" s="115"/>
    </row>
    <row r="209" spans="1:1" ht="15.6" thickBot="1">
      <c r="A209" s="116"/>
    </row>
    <row r="210" spans="1:1" ht="15.6" thickBot="1">
      <c r="A210" s="116"/>
    </row>
    <row r="211" spans="1:1" ht="15.6" thickBot="1">
      <c r="A211" s="115"/>
    </row>
    <row r="212" spans="1:1" ht="15.6" thickBot="1">
      <c r="A212" s="115"/>
    </row>
    <row r="213" spans="1:1" ht="15.6" thickBot="1">
      <c r="A213" s="116"/>
    </row>
    <row r="214" spans="1:1" ht="15.6" thickBot="1">
      <c r="A214" s="115"/>
    </row>
    <row r="215" spans="1:1" ht="15.6" thickBot="1">
      <c r="A215" s="116"/>
    </row>
    <row r="216" spans="1:1" ht="15.6" thickBot="1">
      <c r="A216" s="115"/>
    </row>
    <row r="217" spans="1:1" ht="15.6" thickBot="1">
      <c r="A217" s="116"/>
    </row>
    <row r="218" spans="1:1" ht="15.6" thickBot="1">
      <c r="A218" s="115"/>
    </row>
    <row r="219" spans="1:1" ht="15.6" thickBot="1">
      <c r="A219" s="116"/>
    </row>
    <row r="220" spans="1:1" ht="15.6" thickBot="1">
      <c r="A220" s="115"/>
    </row>
    <row r="221" spans="1:1" ht="15.6" thickBot="1">
      <c r="A221" s="116"/>
    </row>
    <row r="222" spans="1:1" ht="15.6" thickBot="1">
      <c r="A222" s="115"/>
    </row>
    <row r="223" spans="1:1" ht="15.6" thickBot="1">
      <c r="A223" s="115"/>
    </row>
    <row r="224" spans="1:1" ht="15.6" thickBot="1">
      <c r="A224" s="115"/>
    </row>
    <row r="225" spans="1:1" ht="15.6" thickBot="1">
      <c r="A225" s="116"/>
    </row>
    <row r="226" spans="1:1" ht="15.6" thickBot="1">
      <c r="A226" s="117"/>
    </row>
    <row r="227" spans="1:1">
      <c r="A227" s="122"/>
    </row>
  </sheetData>
  <conditionalFormatting sqref="C2:T14">
    <cfRule type="cellIs" dxfId="12" priority="3" stopIfTrue="1" operator="equal">
      <formula>50</formula>
    </cfRule>
  </conditionalFormatting>
  <conditionalFormatting sqref="C2:T42">
    <cfRule type="cellIs" dxfId="11" priority="4" operator="equal">
      <formula>50</formula>
    </cfRule>
  </conditionalFormatting>
  <conditionalFormatting sqref="D15:S34 C15:C39 T15:T39 C41:T42">
    <cfRule type="cellIs" dxfId="10" priority="5" stopIfTrue="1" operator="equal">
      <formula>50</formula>
    </cfRule>
  </conditionalFormatting>
  <conditionalFormatting sqref="D35:S38 D39:E39 H39:S39">
    <cfRule type="cellIs" dxfId="9" priority="6" stopIfTrue="1" operator="equal">
      <formula>50</formula>
    </cfRule>
  </conditionalFormatting>
  <conditionalFormatting sqref="C43:T61">
    <cfRule type="cellIs" dxfId="8" priority="2" stopIfTrue="1" operator="equal">
      <formula>50</formula>
    </cfRule>
  </conditionalFormatting>
  <conditionalFormatting sqref="C43:T61">
    <cfRule type="cellIs" dxfId="7" priority="1" operator="equal">
      <formula>50</formula>
    </cfRule>
  </conditionalFormatting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O350"/>
  <sheetViews>
    <sheetView view="pageLayout" zoomScaleNormal="100" workbookViewId="0">
      <selection sqref="A1:AL1048576"/>
    </sheetView>
  </sheetViews>
  <sheetFormatPr defaultColWidth="8.5" defaultRowHeight="18" customHeight="1"/>
  <cols>
    <col min="1" max="1" width="23.69921875" style="54" customWidth="1"/>
    <col min="2" max="2" width="6.19921875" style="55" customWidth="1"/>
    <col min="3" max="17" width="5.19921875" style="55" hidden="1" customWidth="1"/>
    <col min="18" max="20" width="5.59765625" style="55" hidden="1" customWidth="1"/>
    <col min="21" max="22" width="9.8984375" style="55" customWidth="1"/>
    <col min="23" max="23" width="8.5" style="56" customWidth="1"/>
    <col min="24" max="24" width="8.5" style="7" customWidth="1"/>
    <col min="25" max="25" width="8.69921875" style="7" customWidth="1"/>
    <col min="26" max="26" width="8.5" style="7" customWidth="1"/>
    <col min="27" max="27" width="9.8984375" style="7" customWidth="1"/>
    <col min="28" max="16384" width="8.5" style="7"/>
  </cols>
  <sheetData>
    <row r="1" spans="1:36" ht="32.25" customHeight="1">
      <c r="A1" s="1"/>
      <c r="B1" s="4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42"/>
      <c r="V1" s="38"/>
      <c r="W1" s="4"/>
    </row>
    <row r="2" spans="1:36" ht="18" customHeight="1">
      <c r="A2" s="12"/>
      <c r="B2" s="43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43"/>
      <c r="Q2" s="43"/>
      <c r="R2" s="43"/>
      <c r="S2" s="43"/>
      <c r="T2" s="43"/>
      <c r="U2" s="44"/>
      <c r="V2" s="39"/>
      <c r="W2" s="45"/>
      <c r="X2" s="11"/>
      <c r="Y2" s="11"/>
      <c r="Z2" s="11"/>
      <c r="AA2" s="18"/>
      <c r="AB2" s="11"/>
      <c r="AC2" s="11"/>
      <c r="AD2" s="11"/>
      <c r="AE2" s="11"/>
      <c r="AF2" s="11"/>
    </row>
    <row r="3" spans="1:36" ht="18" customHeight="1">
      <c r="A3" s="40"/>
      <c r="B3" s="43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43"/>
      <c r="Q3" s="43"/>
      <c r="R3" s="43"/>
      <c r="S3" s="43"/>
      <c r="T3" s="43"/>
      <c r="U3" s="44"/>
      <c r="V3" s="39"/>
      <c r="W3" s="45"/>
      <c r="X3" s="11"/>
      <c r="Y3" s="11"/>
      <c r="Z3" s="11"/>
      <c r="AA3" s="18"/>
      <c r="AB3" s="11"/>
      <c r="AC3" s="11"/>
      <c r="AD3" s="11"/>
      <c r="AE3" s="11"/>
      <c r="AF3" s="11"/>
    </row>
    <row r="4" spans="1:36" ht="18" customHeight="1">
      <c r="A4" s="1"/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44"/>
      <c r="V4" s="39"/>
      <c r="W4" s="4"/>
      <c r="X4" s="11"/>
      <c r="Y4" s="11"/>
      <c r="Z4" s="11"/>
      <c r="AA4" s="18"/>
      <c r="AB4" s="11"/>
      <c r="AC4" s="11"/>
      <c r="AD4" s="11"/>
      <c r="AE4" s="11"/>
      <c r="AF4" s="11"/>
    </row>
    <row r="5" spans="1:36" ht="18" customHeight="1">
      <c r="A5" s="12"/>
      <c r="B5" s="43"/>
      <c r="C5" s="43"/>
      <c r="D5" s="43"/>
      <c r="E5" s="43"/>
      <c r="F5" s="43"/>
      <c r="G5" s="43"/>
      <c r="H5" s="43"/>
      <c r="I5" s="43"/>
      <c r="J5" s="22"/>
      <c r="K5" s="22"/>
      <c r="L5" s="22"/>
      <c r="M5" s="22"/>
      <c r="N5" s="22"/>
      <c r="O5" s="22"/>
      <c r="P5" s="22"/>
      <c r="Q5" s="43"/>
      <c r="R5" s="43"/>
      <c r="S5" s="43"/>
      <c r="T5" s="43"/>
      <c r="U5" s="44"/>
      <c r="V5" s="39"/>
      <c r="W5" s="45"/>
      <c r="X5" s="11"/>
      <c r="Y5" s="11"/>
      <c r="Z5" s="11"/>
      <c r="AA5" s="46"/>
      <c r="AB5" s="11"/>
      <c r="AC5" s="11"/>
      <c r="AD5" s="11"/>
      <c r="AE5" s="11"/>
      <c r="AF5" s="11"/>
    </row>
    <row r="6" spans="1:36" ht="18" customHeight="1">
      <c r="A6" s="1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44"/>
      <c r="V6" s="39"/>
      <c r="W6" s="4"/>
      <c r="X6" s="11"/>
      <c r="Y6" s="11"/>
      <c r="Z6" s="11"/>
      <c r="AA6" s="46"/>
      <c r="AB6" s="11"/>
      <c r="AC6" s="11"/>
      <c r="AD6" s="11"/>
      <c r="AE6" s="11"/>
      <c r="AF6" s="11"/>
    </row>
    <row r="7" spans="1:36" ht="18" customHeight="1">
      <c r="A7" s="1"/>
      <c r="B7" s="43"/>
      <c r="C7" s="43"/>
      <c r="D7" s="43"/>
      <c r="E7" s="43"/>
      <c r="F7" s="43"/>
      <c r="G7" s="43"/>
      <c r="H7" s="43"/>
      <c r="I7" s="43"/>
      <c r="J7" s="43"/>
      <c r="K7" s="50"/>
      <c r="L7" s="43"/>
      <c r="M7" s="43"/>
      <c r="N7" s="43"/>
      <c r="O7" s="43"/>
      <c r="P7" s="43"/>
      <c r="Q7" s="43"/>
      <c r="R7" s="43"/>
      <c r="S7" s="43"/>
      <c r="T7" s="43"/>
      <c r="U7" s="44"/>
      <c r="V7" s="39"/>
      <c r="W7" s="4"/>
      <c r="X7" s="11"/>
      <c r="Y7" s="11"/>
      <c r="Z7" s="11"/>
      <c r="AA7" s="46"/>
      <c r="AB7" s="11"/>
      <c r="AC7" s="11"/>
      <c r="AD7" s="11"/>
      <c r="AE7" s="11"/>
      <c r="AF7" s="11"/>
    </row>
    <row r="8" spans="1:36" ht="18" customHeight="1">
      <c r="A8" s="12"/>
      <c r="B8" s="43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43"/>
      <c r="Q8" s="43"/>
      <c r="R8" s="43"/>
      <c r="S8" s="43"/>
      <c r="T8" s="43"/>
      <c r="U8" s="44"/>
      <c r="V8" s="39"/>
      <c r="W8" s="45"/>
      <c r="X8" s="8"/>
      <c r="Y8" s="8"/>
      <c r="Z8" s="8"/>
      <c r="AA8" s="46"/>
      <c r="AB8" s="8"/>
      <c r="AC8" s="8"/>
      <c r="AD8" s="8"/>
      <c r="AE8" s="8"/>
      <c r="AF8" s="8"/>
    </row>
    <row r="9" spans="1:36" ht="18" customHeight="1">
      <c r="A9" s="12"/>
      <c r="B9" s="43"/>
      <c r="C9" s="43"/>
      <c r="D9" s="43"/>
      <c r="E9" s="43"/>
      <c r="F9" s="43"/>
      <c r="G9" s="43"/>
      <c r="H9" s="43"/>
      <c r="I9" s="43"/>
      <c r="J9" s="22"/>
      <c r="K9" s="22"/>
      <c r="L9" s="22"/>
      <c r="M9" s="22"/>
      <c r="N9" s="22"/>
      <c r="O9" s="22"/>
      <c r="P9" s="22"/>
      <c r="Q9" s="43"/>
      <c r="R9" s="43"/>
      <c r="S9" s="43"/>
      <c r="T9" s="43"/>
      <c r="U9" s="44"/>
      <c r="V9" s="39"/>
      <c r="W9" s="45"/>
      <c r="X9" s="8"/>
      <c r="Y9" s="8"/>
      <c r="Z9" s="8"/>
      <c r="AA9" s="46"/>
      <c r="AB9" s="8"/>
      <c r="AC9" s="8"/>
      <c r="AD9" s="8"/>
      <c r="AE9" s="8"/>
      <c r="AF9" s="8"/>
    </row>
    <row r="10" spans="1:36" ht="18" customHeight="1">
      <c r="A10" s="12"/>
      <c r="B10" s="43"/>
      <c r="C10" s="43"/>
      <c r="D10" s="43"/>
      <c r="E10" s="43"/>
      <c r="F10" s="43"/>
      <c r="G10" s="43"/>
      <c r="H10" s="43"/>
      <c r="I10" s="43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44"/>
      <c r="V10" s="39"/>
      <c r="W10" s="45"/>
      <c r="X10" s="8"/>
      <c r="Y10" s="8"/>
      <c r="Z10" s="8"/>
      <c r="AA10" s="46"/>
      <c r="AB10" s="8"/>
      <c r="AC10" s="8"/>
      <c r="AD10" s="8"/>
      <c r="AE10" s="8"/>
      <c r="AF10" s="8"/>
      <c r="AJ10" s="49"/>
    </row>
    <row r="11" spans="1:36" ht="18" customHeight="1">
      <c r="A11" s="12"/>
      <c r="B11" s="43"/>
      <c r="C11" s="43"/>
      <c r="D11" s="43"/>
      <c r="E11" s="43"/>
      <c r="F11" s="43"/>
      <c r="G11" s="43"/>
      <c r="H11" s="43"/>
      <c r="I11" s="43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44"/>
      <c r="V11" s="39"/>
      <c r="W11" s="45"/>
      <c r="X11" s="8"/>
      <c r="Y11" s="8"/>
      <c r="Z11" s="8"/>
      <c r="AA11" s="46"/>
      <c r="AB11" s="8"/>
      <c r="AC11" s="8"/>
      <c r="AD11" s="8"/>
      <c r="AE11" s="8"/>
      <c r="AF11" s="8"/>
    </row>
    <row r="12" spans="1:36" ht="18" customHeight="1">
      <c r="A12" s="12"/>
      <c r="B12" s="43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43"/>
      <c r="R12" s="43"/>
      <c r="S12" s="43"/>
      <c r="T12" s="43"/>
      <c r="U12" s="44"/>
      <c r="V12" s="39"/>
      <c r="W12" s="45"/>
      <c r="X12" s="8"/>
      <c r="Y12" s="8"/>
      <c r="Z12" s="8"/>
      <c r="AA12" s="46"/>
      <c r="AB12" s="8"/>
      <c r="AC12" s="8"/>
      <c r="AD12" s="8"/>
      <c r="AE12" s="8"/>
      <c r="AF12" s="8"/>
    </row>
    <row r="13" spans="1:36" ht="18" customHeight="1">
      <c r="A13" s="12"/>
      <c r="B13" s="43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43"/>
      <c r="Q13" s="43"/>
      <c r="R13" s="43"/>
      <c r="S13" s="43"/>
      <c r="T13" s="43"/>
      <c r="U13" s="44"/>
      <c r="V13" s="39"/>
      <c r="W13" s="45"/>
      <c r="X13" s="8"/>
      <c r="Y13" s="8"/>
      <c r="Z13" s="8"/>
      <c r="AA13" s="46"/>
      <c r="AB13" s="8"/>
      <c r="AC13" s="8"/>
      <c r="AD13" s="8"/>
      <c r="AE13" s="8"/>
      <c r="AF13" s="8"/>
    </row>
    <row r="14" spans="1:36" ht="18" customHeight="1">
      <c r="A14" s="1"/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44"/>
      <c r="V14" s="39"/>
      <c r="W14" s="4"/>
      <c r="X14" s="8"/>
      <c r="Y14" s="8"/>
      <c r="Z14" s="8"/>
      <c r="AA14" s="46"/>
      <c r="AB14" s="8"/>
      <c r="AC14" s="8"/>
      <c r="AD14" s="8"/>
      <c r="AE14" s="8"/>
      <c r="AF14" s="8"/>
    </row>
    <row r="15" spans="1:36" s="12" customFormat="1" ht="18" customHeight="1">
      <c r="B15" s="43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43"/>
      <c r="R15" s="43"/>
      <c r="S15" s="43"/>
      <c r="T15" s="43"/>
      <c r="U15" s="44"/>
      <c r="V15" s="39"/>
      <c r="W15" s="45"/>
    </row>
    <row r="16" spans="1:36" ht="18" customHeight="1">
      <c r="A16" s="1"/>
      <c r="B16" s="43"/>
      <c r="C16" s="43"/>
      <c r="D16" s="43"/>
      <c r="E16" s="43"/>
      <c r="F16" s="43"/>
      <c r="G16" s="43"/>
      <c r="H16" s="43"/>
      <c r="I16" s="43"/>
      <c r="J16" s="43"/>
      <c r="K16" s="47"/>
      <c r="L16" s="43"/>
      <c r="M16" s="43"/>
      <c r="N16" s="43"/>
      <c r="O16" s="43"/>
      <c r="P16" s="43"/>
      <c r="Q16" s="43"/>
      <c r="R16" s="43"/>
      <c r="S16" s="43"/>
      <c r="T16" s="43"/>
      <c r="U16" s="44"/>
      <c r="V16" s="39"/>
      <c r="W16" s="4"/>
      <c r="X16" s="11"/>
      <c r="Y16" s="11"/>
      <c r="Z16" s="11"/>
      <c r="AA16" s="18"/>
      <c r="AB16" s="11"/>
      <c r="AC16" s="11"/>
      <c r="AD16" s="11"/>
      <c r="AE16" s="11"/>
      <c r="AF16" s="11"/>
    </row>
    <row r="17" spans="1:67" ht="18" customHeight="1">
      <c r="A17" s="1"/>
      <c r="B17" s="43"/>
      <c r="C17" s="43"/>
      <c r="D17" s="43"/>
      <c r="E17" s="43"/>
      <c r="F17" s="43"/>
      <c r="G17" s="43"/>
      <c r="H17" s="43"/>
      <c r="I17" s="43"/>
      <c r="J17" s="43"/>
      <c r="K17" s="50"/>
      <c r="L17" s="43"/>
      <c r="M17" s="43"/>
      <c r="N17" s="43"/>
      <c r="O17" s="43"/>
      <c r="P17" s="43"/>
      <c r="Q17" s="43"/>
      <c r="R17" s="43"/>
      <c r="S17" s="43"/>
      <c r="T17" s="43"/>
      <c r="U17" s="44"/>
      <c r="V17" s="39"/>
      <c r="W17" s="4"/>
      <c r="X17" s="11"/>
      <c r="Y17" s="11"/>
      <c r="Z17" s="11"/>
      <c r="AA17" s="18"/>
      <c r="AB17" s="11"/>
      <c r="AC17" s="11"/>
      <c r="AD17" s="11"/>
      <c r="AE17" s="11"/>
      <c r="AF17" s="11"/>
    </row>
    <row r="18" spans="1:67" ht="18" customHeight="1">
      <c r="A18" s="1"/>
      <c r="B18" s="43"/>
      <c r="C18" s="43"/>
      <c r="D18" s="43"/>
      <c r="E18" s="43"/>
      <c r="F18" s="43"/>
      <c r="G18" s="43"/>
      <c r="H18" s="43"/>
      <c r="I18" s="43"/>
      <c r="J18" s="43"/>
      <c r="K18" s="50"/>
      <c r="L18" s="43"/>
      <c r="M18" s="43"/>
      <c r="N18" s="43"/>
      <c r="O18" s="43"/>
      <c r="P18" s="43"/>
      <c r="Q18" s="43"/>
      <c r="R18" s="43"/>
      <c r="S18" s="43"/>
      <c r="T18" s="43"/>
      <c r="U18" s="44"/>
      <c r="V18" s="39"/>
      <c r="W18" s="4"/>
      <c r="X18" s="11"/>
      <c r="Y18" s="11"/>
      <c r="Z18" s="11"/>
      <c r="AA18" s="18"/>
      <c r="AB18" s="11"/>
      <c r="AC18" s="11"/>
      <c r="AD18" s="11"/>
      <c r="AE18" s="11"/>
      <c r="AF18" s="11"/>
    </row>
    <row r="19" spans="1:67" ht="18" customHeight="1">
      <c r="A19" s="12"/>
      <c r="B19" s="43"/>
      <c r="C19" s="43"/>
      <c r="D19" s="43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43"/>
      <c r="Q19" s="43"/>
      <c r="R19" s="43"/>
      <c r="S19" s="43"/>
      <c r="T19" s="43"/>
      <c r="U19" s="44"/>
      <c r="V19" s="39"/>
      <c r="W19" s="45"/>
      <c r="X19" s="11"/>
      <c r="Y19" s="11"/>
      <c r="Z19" s="11"/>
      <c r="AA19" s="18"/>
      <c r="AB19" s="11"/>
      <c r="AC19" s="11"/>
      <c r="AD19" s="11"/>
      <c r="AE19" s="11"/>
      <c r="AF19" s="11"/>
    </row>
    <row r="20" spans="1:67" ht="18" customHeight="1">
      <c r="A20" s="1"/>
      <c r="B20" s="43"/>
      <c r="C20" s="43"/>
      <c r="D20" s="43"/>
      <c r="E20" s="43"/>
      <c r="F20" s="43"/>
      <c r="G20" s="43"/>
      <c r="H20" s="43"/>
      <c r="I20" s="43"/>
      <c r="J20" s="43"/>
      <c r="K20" s="50"/>
      <c r="L20" s="43"/>
      <c r="M20" s="43"/>
      <c r="N20" s="43"/>
      <c r="O20" s="43"/>
      <c r="P20" s="43"/>
      <c r="Q20" s="43"/>
      <c r="R20" s="43"/>
      <c r="S20" s="43"/>
      <c r="T20" s="43"/>
      <c r="U20" s="44"/>
      <c r="V20" s="39"/>
      <c r="W20" s="4"/>
      <c r="X20" s="8"/>
      <c r="Y20" s="8"/>
      <c r="Z20" s="8"/>
      <c r="AA20" s="46"/>
      <c r="AB20" s="8"/>
      <c r="AC20" s="8"/>
      <c r="AD20" s="8"/>
      <c r="AE20" s="8"/>
      <c r="AF20" s="8"/>
    </row>
    <row r="21" spans="1:67" ht="18" customHeight="1">
      <c r="A21" s="12"/>
      <c r="B21" s="43"/>
      <c r="C21" s="43"/>
      <c r="D21" s="43"/>
      <c r="E21" s="43"/>
      <c r="F21" s="43"/>
      <c r="G21" s="43"/>
      <c r="H21" s="43"/>
      <c r="I21" s="43"/>
      <c r="J21" s="22"/>
      <c r="K21" s="22"/>
      <c r="L21" s="22"/>
      <c r="M21" s="22"/>
      <c r="N21" s="22"/>
      <c r="O21" s="22"/>
      <c r="P21" s="22"/>
      <c r="Q21" s="43"/>
      <c r="R21" s="43"/>
      <c r="S21" s="43"/>
      <c r="T21" s="43"/>
      <c r="U21" s="44"/>
      <c r="V21" s="39"/>
      <c r="W21" s="45"/>
      <c r="X21" s="8"/>
      <c r="Y21" s="8"/>
      <c r="Z21" s="8"/>
      <c r="AA21" s="46"/>
      <c r="AB21" s="8"/>
      <c r="AC21" s="8"/>
      <c r="AD21" s="8"/>
      <c r="AE21" s="8"/>
      <c r="AF21" s="8"/>
    </row>
    <row r="22" spans="1:67" ht="18" customHeight="1">
      <c r="A22" s="12"/>
      <c r="B22" s="43"/>
      <c r="C22" s="43"/>
      <c r="D22" s="43"/>
      <c r="E22" s="43"/>
      <c r="F22" s="43"/>
      <c r="G22" s="43"/>
      <c r="H22" s="43"/>
      <c r="I22" s="43"/>
      <c r="J22" s="22"/>
      <c r="K22" s="22"/>
      <c r="L22" s="22"/>
      <c r="M22" s="22"/>
      <c r="N22" s="22"/>
      <c r="O22" s="22"/>
      <c r="P22" s="22"/>
      <c r="Q22" s="43"/>
      <c r="R22" s="43"/>
      <c r="S22" s="43"/>
      <c r="T22" s="43"/>
      <c r="U22" s="44"/>
      <c r="V22" s="39"/>
      <c r="W22" s="45"/>
      <c r="X22" s="8"/>
      <c r="Y22" s="8"/>
      <c r="Z22" s="8"/>
      <c r="AA22" s="46"/>
      <c r="AB22" s="8"/>
      <c r="AC22" s="8"/>
      <c r="AD22" s="8"/>
      <c r="AE22" s="8"/>
      <c r="AF22" s="8"/>
    </row>
    <row r="23" spans="1:67" s="1" customFormat="1" ht="18" customHeight="1">
      <c r="A23" s="40"/>
      <c r="B23" s="43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43"/>
      <c r="Q23" s="43"/>
      <c r="R23" s="43"/>
      <c r="S23" s="43"/>
      <c r="T23" s="43"/>
      <c r="U23" s="44"/>
      <c r="V23" s="39"/>
      <c r="W23" s="45"/>
      <c r="X23" s="11"/>
      <c r="Y23" s="11"/>
      <c r="Z23" s="11"/>
      <c r="AA23" s="18"/>
      <c r="AB23" s="11"/>
      <c r="AC23" s="11"/>
      <c r="AD23" s="11"/>
      <c r="AE23" s="11"/>
      <c r="AF23" s="11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</row>
    <row r="24" spans="1:67" s="1" customFormat="1" ht="18" customHeight="1">
      <c r="A24" s="12"/>
      <c r="B24" s="43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43"/>
      <c r="R24" s="43"/>
      <c r="S24" s="43"/>
      <c r="T24" s="43"/>
      <c r="U24" s="44"/>
      <c r="V24" s="39"/>
      <c r="W24" s="45"/>
      <c r="X24" s="11"/>
      <c r="Y24" s="11"/>
      <c r="Z24" s="11"/>
      <c r="AA24" s="18"/>
      <c r="AB24" s="11"/>
      <c r="AC24" s="11"/>
      <c r="AD24" s="11"/>
      <c r="AE24" s="11"/>
      <c r="AF24" s="11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</row>
    <row r="25" spans="1:67" s="1" customFormat="1" ht="18" customHeight="1"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44"/>
      <c r="V25" s="39"/>
      <c r="W25" s="4"/>
      <c r="X25" s="11"/>
      <c r="Y25" s="11"/>
      <c r="Z25" s="11"/>
      <c r="AA25" s="18"/>
      <c r="AB25" s="11"/>
      <c r="AC25" s="11"/>
      <c r="AD25" s="11"/>
      <c r="AE25" s="11"/>
      <c r="AF25" s="11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</row>
    <row r="26" spans="1:67" s="1" customFormat="1" ht="18" customHeight="1">
      <c r="A26" s="12"/>
      <c r="B26" s="43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43"/>
      <c r="R26" s="43"/>
      <c r="S26" s="43"/>
      <c r="T26" s="43"/>
      <c r="U26" s="44"/>
      <c r="V26" s="39"/>
      <c r="W26" s="45"/>
      <c r="X26" s="8"/>
      <c r="Y26" s="8"/>
      <c r="Z26" s="8"/>
      <c r="AA26" s="46"/>
      <c r="AB26" s="8"/>
      <c r="AC26" s="8"/>
      <c r="AD26" s="8"/>
      <c r="AE26" s="8"/>
      <c r="AF26" s="8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</row>
    <row r="27" spans="1:67" s="1" customFormat="1" ht="18" customHeight="1">
      <c r="A27" s="12"/>
      <c r="B27" s="43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43"/>
      <c r="Q27" s="43"/>
      <c r="R27" s="43"/>
      <c r="S27" s="43"/>
      <c r="T27" s="43"/>
      <c r="U27" s="44"/>
      <c r="V27" s="39"/>
      <c r="W27" s="45"/>
      <c r="X27" s="8"/>
      <c r="Y27" s="8"/>
      <c r="Z27" s="8"/>
      <c r="AA27" s="46"/>
      <c r="AB27" s="8"/>
      <c r="AC27" s="8"/>
      <c r="AD27" s="8"/>
      <c r="AE27" s="8"/>
      <c r="AF27" s="8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</row>
    <row r="28" spans="1:67" s="1" customFormat="1" ht="18" customHeight="1"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44"/>
      <c r="V28" s="39"/>
      <c r="W28" s="4"/>
      <c r="X28" s="11"/>
      <c r="Y28" s="11"/>
      <c r="Z28" s="11"/>
      <c r="AA28" s="18"/>
      <c r="AB28" s="11"/>
      <c r="AC28" s="11"/>
      <c r="AD28" s="11"/>
      <c r="AE28" s="11"/>
      <c r="AF28" s="11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</row>
    <row r="29" spans="1:67" s="1" customFormat="1" ht="18" customHeight="1">
      <c r="A29" s="12"/>
      <c r="B29" s="43"/>
      <c r="C29" s="43"/>
      <c r="D29" s="43"/>
      <c r="E29" s="43"/>
      <c r="F29" s="43"/>
      <c r="G29" s="43"/>
      <c r="H29" s="43"/>
      <c r="I29" s="43"/>
      <c r="J29" s="22"/>
      <c r="K29" s="22"/>
      <c r="L29" s="22"/>
      <c r="M29" s="22"/>
      <c r="N29" s="22"/>
      <c r="O29" s="22"/>
      <c r="P29" s="43"/>
      <c r="Q29" s="43"/>
      <c r="R29" s="43"/>
      <c r="S29" s="43"/>
      <c r="T29" s="43"/>
      <c r="U29" s="44"/>
      <c r="V29" s="39"/>
      <c r="W29" s="45"/>
      <c r="X29" s="11"/>
      <c r="Y29" s="11"/>
      <c r="Z29" s="11"/>
      <c r="AA29" s="18"/>
      <c r="AB29" s="11"/>
      <c r="AC29" s="11"/>
      <c r="AD29" s="11"/>
      <c r="AE29" s="11"/>
      <c r="AF29" s="11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</row>
    <row r="30" spans="1:67" s="1" customFormat="1" ht="18" customHeight="1"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44"/>
      <c r="V30" s="39"/>
      <c r="W30" s="4"/>
      <c r="X30" s="11"/>
      <c r="Y30" s="11"/>
      <c r="Z30" s="11"/>
      <c r="AA30" s="18"/>
      <c r="AB30" s="11"/>
      <c r="AC30" s="11"/>
      <c r="AD30" s="11"/>
      <c r="AE30" s="11"/>
      <c r="AF30" s="11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</row>
    <row r="31" spans="1:67" s="1" customFormat="1" ht="18" customHeight="1">
      <c r="A31" s="12"/>
      <c r="B31" s="43"/>
      <c r="C31" s="43"/>
      <c r="D31" s="43"/>
      <c r="E31" s="43"/>
      <c r="F31" s="43"/>
      <c r="G31" s="43"/>
      <c r="H31" s="43"/>
      <c r="I31" s="43"/>
      <c r="J31" s="22"/>
      <c r="K31" s="22"/>
      <c r="L31" s="22"/>
      <c r="M31" s="22"/>
      <c r="N31" s="22"/>
      <c r="O31" s="22"/>
      <c r="P31" s="22"/>
      <c r="Q31" s="43"/>
      <c r="R31" s="43"/>
      <c r="S31" s="43"/>
      <c r="T31" s="43"/>
      <c r="U31" s="44"/>
      <c r="V31" s="39"/>
      <c r="W31" s="45"/>
      <c r="X31" s="11"/>
      <c r="Y31" s="11"/>
      <c r="Z31" s="11"/>
      <c r="AA31" s="11"/>
      <c r="AB31" s="11"/>
      <c r="AC31" s="11"/>
      <c r="AD31" s="11"/>
      <c r="AE31" s="11"/>
      <c r="AF31" s="11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</row>
    <row r="32" spans="1:67" s="1" customFormat="1" ht="18" customHeight="1">
      <c r="A32" s="12"/>
      <c r="B32" s="43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43"/>
      <c r="R32" s="43"/>
      <c r="S32" s="43"/>
      <c r="T32" s="43"/>
      <c r="U32" s="44"/>
      <c r="V32" s="39"/>
      <c r="W32" s="45"/>
      <c r="X32" s="8"/>
      <c r="Y32" s="8"/>
      <c r="Z32" s="8"/>
      <c r="AA32" s="11"/>
      <c r="AB32" s="8"/>
      <c r="AC32" s="8"/>
      <c r="AD32" s="8"/>
      <c r="AE32" s="8"/>
      <c r="AF32" s="8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</row>
    <row r="33" spans="1:67" ht="18" customHeight="1">
      <c r="A33" s="12"/>
      <c r="B33" s="43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43"/>
      <c r="Q33" s="43"/>
      <c r="R33" s="43"/>
      <c r="S33" s="43"/>
      <c r="T33" s="43"/>
      <c r="U33" s="44"/>
      <c r="V33" s="39"/>
      <c r="W33" s="45"/>
      <c r="X33" s="8"/>
      <c r="Y33" s="8"/>
      <c r="Z33" s="8"/>
      <c r="AA33" s="11"/>
      <c r="AB33" s="8"/>
      <c r="AC33" s="8"/>
      <c r="AD33" s="8"/>
      <c r="AE33" s="8"/>
      <c r="AF33" s="8"/>
    </row>
    <row r="34" spans="1:67" ht="18" customHeight="1">
      <c r="A34" s="12"/>
      <c r="B34" s="43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43"/>
      <c r="Q34" s="43"/>
      <c r="R34" s="43"/>
      <c r="S34" s="43"/>
      <c r="T34" s="43"/>
      <c r="U34" s="44"/>
      <c r="V34" s="39"/>
      <c r="W34" s="45"/>
      <c r="X34" s="11"/>
      <c r="Y34" s="11"/>
      <c r="Z34" s="11"/>
      <c r="AA34" s="11"/>
      <c r="AB34" s="11"/>
      <c r="AC34" s="11"/>
      <c r="AD34" s="11"/>
      <c r="AE34" s="11"/>
      <c r="AF34" s="11"/>
    </row>
    <row r="35" spans="1:67" ht="18" customHeight="1">
      <c r="A35" s="1"/>
      <c r="B35" s="22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3"/>
      <c r="U35" s="44"/>
      <c r="V35" s="39"/>
      <c r="W35" s="4"/>
      <c r="X35" s="8"/>
      <c r="Y35" s="8"/>
      <c r="Z35" s="8"/>
      <c r="AA35" s="11"/>
      <c r="AB35" s="8"/>
      <c r="AC35" s="8"/>
      <c r="AD35" s="8"/>
      <c r="AE35" s="8"/>
      <c r="AF35" s="8"/>
    </row>
    <row r="36" spans="1:67" ht="18" customHeight="1">
      <c r="A36" s="40"/>
      <c r="B36" s="43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43"/>
      <c r="Q36" s="43"/>
      <c r="R36" s="43"/>
      <c r="S36" s="43"/>
      <c r="T36" s="43"/>
      <c r="U36" s="44"/>
      <c r="V36" s="39"/>
      <c r="W36" s="45"/>
      <c r="X36" s="8"/>
      <c r="Y36" s="8"/>
      <c r="Z36" s="8"/>
      <c r="AA36" s="11"/>
      <c r="AB36" s="8"/>
      <c r="AC36" s="8"/>
      <c r="AD36" s="8"/>
      <c r="AE36" s="8"/>
      <c r="AF36" s="8"/>
    </row>
    <row r="37" spans="1:67" ht="18" customHeight="1">
      <c r="A37" s="12"/>
      <c r="B37" s="43"/>
      <c r="C37" s="43"/>
      <c r="D37" s="43"/>
      <c r="E37" s="43"/>
      <c r="F37" s="43"/>
      <c r="G37" s="43"/>
      <c r="H37" s="43"/>
      <c r="I37" s="43"/>
      <c r="J37" s="22"/>
      <c r="K37" s="22"/>
      <c r="L37" s="22"/>
      <c r="M37" s="22"/>
      <c r="N37" s="22"/>
      <c r="O37" s="22"/>
      <c r="P37" s="22"/>
      <c r="Q37" s="43"/>
      <c r="R37" s="43"/>
      <c r="S37" s="43"/>
      <c r="T37" s="43"/>
      <c r="U37" s="44"/>
      <c r="V37" s="39"/>
      <c r="W37" s="45"/>
      <c r="X37" s="8"/>
      <c r="Y37" s="8"/>
      <c r="Z37" s="8"/>
      <c r="AA37" s="11"/>
      <c r="AB37" s="8"/>
      <c r="AC37" s="8"/>
      <c r="AD37" s="8"/>
      <c r="AE37" s="8"/>
      <c r="AF37" s="8"/>
    </row>
    <row r="38" spans="1:67" ht="18" customHeight="1">
      <c r="A38" s="1"/>
      <c r="B38" s="43"/>
      <c r="C38" s="43"/>
      <c r="D38" s="43"/>
      <c r="E38" s="43"/>
      <c r="F38" s="43"/>
      <c r="G38" s="43"/>
      <c r="H38" s="43"/>
      <c r="I38" s="43"/>
      <c r="J38" s="43"/>
      <c r="K38" s="47"/>
      <c r="L38" s="43"/>
      <c r="M38" s="43"/>
      <c r="N38" s="43"/>
      <c r="O38" s="43"/>
      <c r="P38" s="43"/>
      <c r="Q38" s="43"/>
      <c r="R38" s="43"/>
      <c r="S38" s="43"/>
      <c r="T38" s="43"/>
      <c r="U38" s="44"/>
      <c r="V38" s="39"/>
      <c r="W38" s="4"/>
      <c r="X38" s="8"/>
      <c r="Y38" s="8"/>
      <c r="Z38" s="8"/>
      <c r="AA38" s="11"/>
      <c r="AB38" s="8"/>
      <c r="AC38" s="8"/>
      <c r="AD38" s="8"/>
      <c r="AE38" s="8"/>
      <c r="AF38" s="8"/>
    </row>
    <row r="39" spans="1:67" ht="18" customHeight="1">
      <c r="A39" s="1"/>
      <c r="B39" s="43"/>
      <c r="C39" s="43"/>
      <c r="D39" s="43"/>
      <c r="E39" s="43"/>
      <c r="F39" s="43"/>
      <c r="G39" s="43"/>
      <c r="H39" s="43"/>
      <c r="I39" s="43"/>
      <c r="J39" s="43"/>
      <c r="K39" s="47"/>
      <c r="L39" s="43"/>
      <c r="M39" s="43"/>
      <c r="N39" s="43"/>
      <c r="O39" s="43"/>
      <c r="P39" s="43"/>
      <c r="Q39" s="43"/>
      <c r="R39" s="43"/>
      <c r="S39" s="43"/>
      <c r="T39" s="43"/>
      <c r="U39" s="44"/>
      <c r="V39" s="39"/>
      <c r="W39" s="4"/>
      <c r="X39" s="8"/>
      <c r="Y39" s="8"/>
      <c r="Z39" s="8"/>
      <c r="AA39" s="11"/>
      <c r="AB39" s="8"/>
      <c r="AC39" s="8"/>
      <c r="AD39" s="8"/>
      <c r="AE39" s="8"/>
      <c r="AF39" s="8"/>
    </row>
    <row r="40" spans="1:67" ht="18" customHeight="1">
      <c r="A40" s="1"/>
      <c r="B40" s="43"/>
      <c r="C40" s="43"/>
      <c r="D40" s="43"/>
      <c r="E40" s="43"/>
      <c r="F40" s="43"/>
      <c r="G40" s="43"/>
      <c r="H40" s="43"/>
      <c r="I40" s="43"/>
      <c r="J40" s="43"/>
      <c r="K40" s="50"/>
      <c r="L40" s="43"/>
      <c r="M40" s="43"/>
      <c r="N40" s="43"/>
      <c r="O40" s="43"/>
      <c r="P40" s="43"/>
      <c r="Q40" s="43"/>
      <c r="R40" s="43"/>
      <c r="S40" s="43"/>
      <c r="T40" s="43"/>
      <c r="U40" s="44"/>
      <c r="V40" s="39"/>
      <c r="W40" s="4"/>
      <c r="X40" s="11"/>
      <c r="Y40" s="11"/>
      <c r="Z40" s="11"/>
      <c r="AA40" s="11"/>
      <c r="AB40" s="11"/>
      <c r="AC40" s="11"/>
      <c r="AD40" s="11"/>
      <c r="AE40" s="11"/>
      <c r="AF40" s="11"/>
    </row>
    <row r="41" spans="1:67" ht="18" customHeight="1">
      <c r="A41" s="1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44"/>
      <c r="V41" s="39"/>
      <c r="W41" s="4"/>
      <c r="X41" s="11"/>
      <c r="Y41" s="11"/>
      <c r="Z41" s="11"/>
      <c r="AA41" s="11"/>
      <c r="AB41" s="11"/>
      <c r="AC41" s="11"/>
      <c r="AD41" s="11"/>
      <c r="AE41" s="11"/>
      <c r="AF41" s="11"/>
    </row>
    <row r="42" spans="1:67" ht="18" customHeight="1">
      <c r="A42" s="1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44"/>
      <c r="V42" s="39"/>
      <c r="W42" s="4"/>
      <c r="X42" s="11"/>
      <c r="Y42" s="11"/>
      <c r="Z42" s="11"/>
      <c r="AA42" s="11"/>
      <c r="AB42" s="11"/>
      <c r="AC42" s="11"/>
      <c r="AD42" s="11"/>
      <c r="AE42" s="11"/>
      <c r="AF42" s="11"/>
    </row>
    <row r="43" spans="1:67" s="1" customFormat="1" ht="18" customHeight="1">
      <c r="A43" s="12"/>
      <c r="B43" s="43"/>
      <c r="C43" s="43"/>
      <c r="D43" s="43"/>
      <c r="E43" s="43"/>
      <c r="F43" s="43"/>
      <c r="G43" s="43"/>
      <c r="H43" s="43"/>
      <c r="I43" s="43"/>
      <c r="J43" s="22"/>
      <c r="K43" s="22"/>
      <c r="L43" s="22"/>
      <c r="M43" s="22"/>
      <c r="N43" s="22"/>
      <c r="O43" s="22"/>
      <c r="P43" s="22"/>
      <c r="Q43" s="43"/>
      <c r="R43" s="43"/>
      <c r="S43" s="43"/>
      <c r="T43" s="43"/>
      <c r="U43" s="44"/>
      <c r="V43" s="39"/>
      <c r="W43" s="45"/>
      <c r="X43" s="11"/>
      <c r="Y43" s="11"/>
      <c r="Z43" s="11"/>
      <c r="AA43" s="11"/>
      <c r="AB43" s="11"/>
      <c r="AC43" s="11"/>
      <c r="AD43" s="11"/>
      <c r="AE43" s="11"/>
      <c r="AF43" s="11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</row>
    <row r="44" spans="1:67" s="1" customFormat="1" ht="18" customHeight="1">
      <c r="A44" s="40"/>
      <c r="B44" s="43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43"/>
      <c r="Q44" s="43"/>
      <c r="R44" s="43"/>
      <c r="S44" s="43"/>
      <c r="T44" s="43"/>
      <c r="U44" s="44"/>
      <c r="V44" s="39"/>
      <c r="W44" s="45"/>
      <c r="X44" s="8"/>
      <c r="Y44" s="8"/>
      <c r="Z44" s="8"/>
      <c r="AA44" s="11"/>
      <c r="AB44" s="8"/>
      <c r="AC44" s="8"/>
      <c r="AD44" s="8"/>
      <c r="AE44" s="8"/>
      <c r="AF44" s="8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7"/>
      <c r="BO44" s="7"/>
    </row>
    <row r="45" spans="1:67" s="1" customFormat="1" ht="18" customHeight="1">
      <c r="A45" s="12"/>
      <c r="B45" s="43"/>
      <c r="C45" s="43"/>
      <c r="D45" s="43"/>
      <c r="E45" s="43"/>
      <c r="F45" s="43"/>
      <c r="G45" s="43"/>
      <c r="H45" s="43"/>
      <c r="I45" s="43"/>
      <c r="J45" s="22"/>
      <c r="K45" s="22"/>
      <c r="L45" s="22"/>
      <c r="M45" s="22"/>
      <c r="N45" s="22"/>
      <c r="O45" s="22"/>
      <c r="P45" s="22"/>
      <c r="Q45" s="43"/>
      <c r="R45" s="43"/>
      <c r="S45" s="43"/>
      <c r="T45" s="43"/>
      <c r="U45" s="44"/>
      <c r="V45" s="39"/>
      <c r="W45" s="45"/>
      <c r="X45" s="8"/>
      <c r="Y45" s="8"/>
      <c r="Z45" s="8"/>
      <c r="AA45" s="11"/>
      <c r="AB45" s="8"/>
      <c r="AC45" s="8"/>
      <c r="AD45" s="8"/>
      <c r="AE45" s="8"/>
      <c r="AF45" s="8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</row>
    <row r="46" spans="1:67" s="1" customFormat="1" ht="18" customHeight="1">
      <c r="A46" s="41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43"/>
      <c r="Q46" s="43"/>
      <c r="R46" s="43"/>
      <c r="S46" s="43"/>
      <c r="T46" s="43"/>
      <c r="U46" s="44"/>
      <c r="V46" s="39"/>
      <c r="W46" s="45"/>
      <c r="X46" s="8"/>
      <c r="Y46" s="8"/>
      <c r="Z46" s="8"/>
      <c r="AA46" s="11"/>
      <c r="AB46" s="8"/>
      <c r="AC46" s="8"/>
      <c r="AD46" s="8"/>
      <c r="AE46" s="8"/>
      <c r="AF46" s="8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7"/>
      <c r="BG46" s="7"/>
      <c r="BH46" s="7"/>
      <c r="BI46" s="7"/>
      <c r="BJ46" s="7"/>
      <c r="BK46" s="7"/>
      <c r="BL46" s="7"/>
      <c r="BM46" s="7"/>
      <c r="BN46" s="7"/>
      <c r="BO46" s="7"/>
    </row>
    <row r="47" spans="1:67" s="1" customFormat="1" ht="18" customHeight="1">
      <c r="B47" s="43"/>
      <c r="C47" s="43"/>
      <c r="D47" s="43"/>
      <c r="E47" s="43"/>
      <c r="F47" s="43"/>
      <c r="G47" s="43"/>
      <c r="H47" s="43"/>
      <c r="I47" s="43"/>
      <c r="J47" s="43"/>
      <c r="K47" s="47"/>
      <c r="L47" s="43"/>
      <c r="M47" s="43"/>
      <c r="N47" s="43"/>
      <c r="O47" s="43"/>
      <c r="P47" s="43"/>
      <c r="Q47" s="43"/>
      <c r="R47" s="43"/>
      <c r="S47" s="43"/>
      <c r="T47" s="43"/>
      <c r="U47" s="44"/>
      <c r="V47" s="39"/>
      <c r="W47" s="4"/>
      <c r="X47" s="8"/>
      <c r="Y47" s="8"/>
      <c r="Z47" s="8"/>
      <c r="AA47" s="11"/>
      <c r="AB47" s="8"/>
      <c r="AC47" s="8"/>
      <c r="AD47" s="8"/>
      <c r="AE47" s="8"/>
      <c r="AF47" s="8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7"/>
      <c r="BG47" s="7"/>
      <c r="BH47" s="7"/>
      <c r="BI47" s="7"/>
      <c r="BJ47" s="7"/>
      <c r="BK47" s="7"/>
      <c r="BL47" s="7"/>
      <c r="BM47" s="7"/>
      <c r="BN47" s="7"/>
      <c r="BO47" s="7"/>
    </row>
    <row r="48" spans="1:67" s="1" customFormat="1" ht="18" customHeight="1">
      <c r="B48" s="43"/>
      <c r="C48" s="43"/>
      <c r="D48" s="48"/>
      <c r="E48" s="43"/>
      <c r="F48" s="43"/>
      <c r="G48" s="43"/>
      <c r="H48" s="43"/>
      <c r="I48" s="43"/>
      <c r="J48" s="43"/>
      <c r="K48" s="47"/>
      <c r="L48" s="43"/>
      <c r="M48" s="43"/>
      <c r="N48" s="43"/>
      <c r="O48" s="43"/>
      <c r="P48" s="43"/>
      <c r="Q48" s="43"/>
      <c r="R48" s="43"/>
      <c r="S48" s="43"/>
      <c r="T48" s="43"/>
      <c r="U48" s="44"/>
      <c r="V48" s="39"/>
      <c r="W48" s="4"/>
      <c r="X48" s="11"/>
      <c r="Y48" s="11"/>
      <c r="Z48" s="11"/>
      <c r="AA48" s="11"/>
      <c r="AB48" s="11"/>
      <c r="AC48" s="11"/>
      <c r="AD48" s="11"/>
      <c r="AE48" s="11"/>
      <c r="AF48" s="11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7"/>
      <c r="BO48" s="7"/>
    </row>
    <row r="49" spans="1:67" s="1" customFormat="1" ht="18" customHeight="1">
      <c r="A49" s="12"/>
      <c r="B49" s="43"/>
      <c r="C49" s="43"/>
      <c r="D49" s="43"/>
      <c r="E49" s="43"/>
      <c r="F49" s="43"/>
      <c r="G49" s="43"/>
      <c r="H49" s="43"/>
      <c r="I49" s="43"/>
      <c r="J49" s="22"/>
      <c r="K49" s="22"/>
      <c r="L49" s="22"/>
      <c r="M49" s="22"/>
      <c r="N49" s="22"/>
      <c r="O49" s="22"/>
      <c r="P49" s="43"/>
      <c r="Q49" s="43"/>
      <c r="R49" s="43"/>
      <c r="S49" s="43"/>
      <c r="T49" s="43"/>
      <c r="U49" s="44"/>
      <c r="V49" s="39"/>
      <c r="W49" s="45"/>
      <c r="X49" s="11"/>
      <c r="Y49" s="11"/>
      <c r="Z49" s="11"/>
      <c r="AA49" s="11"/>
      <c r="AB49" s="11"/>
      <c r="AC49" s="11"/>
      <c r="AD49" s="11"/>
      <c r="AE49" s="11"/>
      <c r="AF49" s="11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7"/>
      <c r="BG49" s="7"/>
      <c r="BH49" s="7"/>
      <c r="BI49" s="7"/>
      <c r="BJ49" s="7"/>
      <c r="BK49" s="7"/>
      <c r="BL49" s="7"/>
      <c r="BM49" s="7"/>
      <c r="BN49" s="7"/>
      <c r="BO49" s="7"/>
    </row>
    <row r="50" spans="1:67" s="1" customFormat="1" ht="18" customHeight="1">
      <c r="A50" s="12"/>
      <c r="B50" s="43"/>
      <c r="C50" s="43"/>
      <c r="D50" s="43"/>
      <c r="E50" s="43"/>
      <c r="F50" s="43"/>
      <c r="G50" s="43"/>
      <c r="H50" s="43"/>
      <c r="I50" s="43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44"/>
      <c r="V50" s="39"/>
      <c r="W50" s="45"/>
      <c r="X50" s="8"/>
      <c r="Y50" s="8"/>
      <c r="Z50" s="8"/>
      <c r="AA50" s="11"/>
      <c r="AB50" s="8"/>
      <c r="AC50" s="8"/>
      <c r="AD50" s="8"/>
      <c r="AE50" s="8"/>
      <c r="AF50" s="8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7"/>
      <c r="BG50" s="7"/>
      <c r="BH50" s="7"/>
      <c r="BI50" s="7"/>
      <c r="BJ50" s="7"/>
      <c r="BK50" s="7"/>
      <c r="BL50" s="7"/>
      <c r="BM50" s="7"/>
      <c r="BN50" s="7"/>
      <c r="BO50" s="7"/>
    </row>
    <row r="51" spans="1:67" s="1" customFormat="1" ht="18" customHeight="1">
      <c r="A51" s="12"/>
      <c r="B51" s="43"/>
      <c r="C51" s="43"/>
      <c r="D51" s="43"/>
      <c r="E51" s="43"/>
      <c r="F51" s="43"/>
      <c r="G51" s="43"/>
      <c r="H51" s="43"/>
      <c r="I51" s="43"/>
      <c r="J51" s="22"/>
      <c r="K51" s="22"/>
      <c r="L51" s="22"/>
      <c r="M51" s="22"/>
      <c r="N51" s="22"/>
      <c r="O51" s="22"/>
      <c r="P51" s="43"/>
      <c r="Q51" s="43"/>
      <c r="R51" s="43"/>
      <c r="S51" s="43"/>
      <c r="T51" s="43"/>
      <c r="U51" s="44"/>
      <c r="V51" s="39"/>
      <c r="W51" s="45"/>
      <c r="X51" s="11"/>
      <c r="Y51" s="11"/>
      <c r="Z51" s="11"/>
      <c r="AA51" s="11"/>
      <c r="AB51" s="11"/>
      <c r="AC51" s="11"/>
      <c r="AD51" s="11"/>
      <c r="AE51" s="11"/>
      <c r="AF51" s="11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7"/>
      <c r="BO51" s="7"/>
    </row>
    <row r="52" spans="1:67" s="1" customFormat="1" ht="18" customHeight="1">
      <c r="A52" s="12"/>
      <c r="B52" s="43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43"/>
      <c r="Q52" s="43"/>
      <c r="R52" s="43"/>
      <c r="S52" s="43"/>
      <c r="T52" s="43"/>
      <c r="U52" s="44"/>
      <c r="V52" s="39"/>
      <c r="W52" s="45"/>
      <c r="X52" s="8"/>
      <c r="Y52" s="8"/>
      <c r="Z52" s="8"/>
      <c r="AA52" s="11"/>
      <c r="AB52" s="8"/>
      <c r="AC52" s="8"/>
      <c r="AD52" s="8"/>
      <c r="AE52" s="8"/>
      <c r="AF52" s="8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7"/>
      <c r="BA52" s="7"/>
      <c r="BB52" s="7"/>
      <c r="BC52" s="7"/>
      <c r="BD52" s="7"/>
      <c r="BE52" s="7"/>
      <c r="BF52" s="7"/>
      <c r="BG52" s="7"/>
      <c r="BH52" s="7"/>
      <c r="BI52" s="7"/>
      <c r="BJ52" s="7"/>
      <c r="BK52" s="7"/>
      <c r="BL52" s="7"/>
      <c r="BM52" s="7"/>
      <c r="BN52" s="7"/>
      <c r="BO52" s="7"/>
    </row>
    <row r="53" spans="1:67" s="1" customFormat="1" ht="18" customHeight="1">
      <c r="A53" s="40"/>
      <c r="B53" s="43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43"/>
      <c r="Q53" s="43"/>
      <c r="R53" s="43"/>
      <c r="S53" s="43"/>
      <c r="T53" s="43"/>
      <c r="U53" s="44"/>
      <c r="V53" s="39"/>
      <c r="W53" s="45"/>
      <c r="X53" s="8"/>
      <c r="Y53" s="8"/>
      <c r="Z53" s="8"/>
      <c r="AA53" s="11"/>
      <c r="AB53" s="8"/>
      <c r="AC53" s="8"/>
      <c r="AD53" s="8"/>
      <c r="AE53" s="8"/>
      <c r="AF53" s="8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7"/>
      <c r="BA53" s="7"/>
      <c r="BB53" s="7"/>
      <c r="BC53" s="7"/>
      <c r="BD53" s="7"/>
      <c r="BE53" s="7"/>
      <c r="BF53" s="7"/>
      <c r="BG53" s="7"/>
      <c r="BH53" s="7"/>
      <c r="BI53" s="7"/>
      <c r="BJ53" s="7"/>
      <c r="BK53" s="7"/>
      <c r="BL53" s="7"/>
      <c r="BM53" s="7"/>
      <c r="BN53" s="7"/>
      <c r="BO53" s="7"/>
    </row>
    <row r="54" spans="1:67" s="1" customFormat="1" ht="18" customHeight="1">
      <c r="A54" s="12"/>
      <c r="B54" s="43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43"/>
      <c r="R54" s="43"/>
      <c r="S54" s="43"/>
      <c r="T54" s="43"/>
      <c r="U54" s="44"/>
      <c r="V54" s="39"/>
      <c r="W54" s="45"/>
      <c r="X54" s="8"/>
      <c r="Y54" s="8"/>
      <c r="Z54" s="8"/>
      <c r="AA54" s="11"/>
      <c r="AB54" s="8"/>
      <c r="AC54" s="8"/>
      <c r="AD54" s="8"/>
      <c r="AE54" s="8"/>
      <c r="AF54" s="8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7"/>
      <c r="AZ54" s="7"/>
      <c r="BA54" s="7"/>
      <c r="BB54" s="7"/>
      <c r="BC54" s="7"/>
      <c r="BD54" s="7"/>
      <c r="BE54" s="7"/>
      <c r="BF54" s="7"/>
      <c r="BG54" s="7"/>
      <c r="BH54" s="7"/>
      <c r="BI54" s="7"/>
      <c r="BJ54" s="7"/>
      <c r="BK54" s="7"/>
      <c r="BL54" s="7"/>
      <c r="BM54" s="7"/>
      <c r="BN54" s="7"/>
      <c r="BO54" s="7"/>
    </row>
    <row r="55" spans="1:67" s="1" customFormat="1" ht="18" customHeight="1">
      <c r="A55" s="12"/>
      <c r="B55" s="43"/>
      <c r="C55" s="43"/>
      <c r="D55" s="43"/>
      <c r="E55" s="43"/>
      <c r="F55" s="43"/>
      <c r="G55" s="43"/>
      <c r="H55" s="43"/>
      <c r="I55" s="43"/>
      <c r="J55" s="22"/>
      <c r="K55" s="22"/>
      <c r="L55" s="22"/>
      <c r="M55" s="22"/>
      <c r="N55" s="22"/>
      <c r="O55" s="22"/>
      <c r="P55" s="22"/>
      <c r="Q55" s="43"/>
      <c r="R55" s="43"/>
      <c r="S55" s="43"/>
      <c r="T55" s="43"/>
      <c r="U55" s="44"/>
      <c r="V55" s="39"/>
      <c r="W55" s="45"/>
      <c r="X55" s="8"/>
      <c r="Y55" s="8"/>
      <c r="Z55" s="8"/>
      <c r="AA55" s="11"/>
      <c r="AB55" s="8"/>
      <c r="AC55" s="8"/>
      <c r="AD55" s="8"/>
      <c r="AE55" s="8"/>
      <c r="AF55" s="8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7"/>
      <c r="BB55" s="7"/>
      <c r="BC55" s="7"/>
      <c r="BD55" s="7"/>
      <c r="BE55" s="7"/>
      <c r="BF55" s="7"/>
      <c r="BG55" s="7"/>
      <c r="BH55" s="7"/>
      <c r="BI55" s="7"/>
      <c r="BJ55" s="7"/>
      <c r="BK55" s="7"/>
      <c r="BL55" s="7"/>
      <c r="BM55" s="7"/>
      <c r="BN55" s="7"/>
      <c r="BO55" s="7"/>
    </row>
    <row r="56" spans="1:67" s="1" customFormat="1" ht="18" customHeight="1">
      <c r="B56" s="43"/>
      <c r="C56" s="43"/>
      <c r="D56" s="43"/>
      <c r="E56" s="43"/>
      <c r="F56" s="43"/>
      <c r="G56" s="43"/>
      <c r="H56" s="43"/>
      <c r="I56" s="43"/>
      <c r="J56" s="43"/>
      <c r="K56" s="47"/>
      <c r="L56" s="43"/>
      <c r="M56" s="43"/>
      <c r="N56" s="43"/>
      <c r="O56" s="43"/>
      <c r="P56" s="43"/>
      <c r="Q56" s="43"/>
      <c r="R56" s="43"/>
      <c r="S56" s="43"/>
      <c r="T56" s="43"/>
      <c r="U56" s="44"/>
      <c r="V56" s="39"/>
      <c r="W56" s="4"/>
      <c r="X56" s="8"/>
      <c r="Y56" s="8"/>
      <c r="Z56" s="8"/>
      <c r="AA56" s="11"/>
      <c r="AB56" s="8"/>
      <c r="AC56" s="8"/>
      <c r="AD56" s="8"/>
      <c r="AE56" s="8"/>
      <c r="AF56" s="8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/>
      <c r="BA56" s="7"/>
      <c r="BB56" s="7"/>
      <c r="BC56" s="7"/>
      <c r="BD56" s="7"/>
      <c r="BE56" s="7"/>
      <c r="BF56" s="7"/>
      <c r="BG56" s="7"/>
      <c r="BH56" s="7"/>
      <c r="BI56" s="7"/>
      <c r="BJ56" s="7"/>
      <c r="BK56" s="7"/>
      <c r="BL56" s="7"/>
      <c r="BM56" s="7"/>
      <c r="BN56" s="7"/>
      <c r="BO56" s="7"/>
    </row>
    <row r="57" spans="1:67" s="1" customFormat="1" ht="18" customHeight="1">
      <c r="B57" s="22"/>
      <c r="C57" s="43"/>
      <c r="D57" s="43"/>
      <c r="E57" s="43"/>
      <c r="F57" s="43"/>
      <c r="G57" s="43"/>
      <c r="H57" s="43"/>
      <c r="I57" s="43"/>
      <c r="J57" s="22"/>
      <c r="K57" s="22"/>
      <c r="L57" s="22"/>
      <c r="M57" s="22"/>
      <c r="N57" s="22"/>
      <c r="O57" s="22"/>
      <c r="P57" s="22"/>
      <c r="Q57" s="43"/>
      <c r="R57" s="43"/>
      <c r="S57" s="43"/>
      <c r="T57" s="43"/>
      <c r="U57" s="44"/>
      <c r="V57" s="39"/>
      <c r="W57" s="45"/>
      <c r="X57" s="8"/>
      <c r="Y57" s="8"/>
      <c r="Z57" s="8"/>
      <c r="AA57" s="11"/>
      <c r="AB57" s="8"/>
      <c r="AC57" s="8"/>
      <c r="AD57" s="8"/>
      <c r="AE57" s="8"/>
      <c r="AF57" s="8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7"/>
      <c r="BA57" s="7"/>
      <c r="BB57" s="7"/>
      <c r="BC57" s="7"/>
      <c r="BD57" s="7"/>
      <c r="BE57" s="7"/>
      <c r="BF57" s="7"/>
      <c r="BG57" s="7"/>
      <c r="BH57" s="7"/>
      <c r="BI57" s="7"/>
      <c r="BJ57" s="7"/>
      <c r="BK57" s="7"/>
      <c r="BL57" s="7"/>
      <c r="BM57" s="7"/>
      <c r="BN57" s="7"/>
      <c r="BO57" s="7"/>
    </row>
    <row r="58" spans="1:67" s="1" customFormat="1" ht="18" customHeight="1">
      <c r="A58" s="12"/>
      <c r="B58" s="43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43"/>
      <c r="Q58" s="43"/>
      <c r="R58" s="43"/>
      <c r="S58" s="43"/>
      <c r="T58" s="43"/>
      <c r="U58" s="44"/>
      <c r="V58" s="39"/>
      <c r="W58" s="45"/>
      <c r="X58" s="8"/>
      <c r="Y58" s="8"/>
      <c r="Z58" s="8"/>
      <c r="AA58" s="11"/>
      <c r="AB58" s="8"/>
      <c r="AC58" s="8"/>
      <c r="AD58" s="8"/>
      <c r="AE58" s="8"/>
      <c r="AF58" s="8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7"/>
      <c r="AY58" s="7"/>
      <c r="AZ58" s="7"/>
      <c r="BA58" s="7"/>
      <c r="BB58" s="7"/>
      <c r="BC58" s="7"/>
      <c r="BD58" s="7"/>
      <c r="BE58" s="7"/>
      <c r="BF58" s="7"/>
      <c r="BG58" s="7"/>
      <c r="BH58" s="7"/>
      <c r="BI58" s="7"/>
      <c r="BJ58" s="7"/>
      <c r="BK58" s="7"/>
      <c r="BL58" s="7"/>
      <c r="BM58" s="7"/>
      <c r="BN58" s="7"/>
      <c r="BO58" s="7"/>
    </row>
    <row r="59" spans="1:67" s="1" customFormat="1" ht="18" customHeight="1">
      <c r="B59" s="43"/>
      <c r="C59" s="43"/>
      <c r="D59" s="48"/>
      <c r="E59" s="43"/>
      <c r="F59" s="43"/>
      <c r="G59" s="43"/>
      <c r="H59" s="43"/>
      <c r="I59" s="43"/>
      <c r="J59" s="43"/>
      <c r="K59" s="50"/>
      <c r="L59" s="43"/>
      <c r="M59" s="43"/>
      <c r="N59" s="43"/>
      <c r="O59" s="43"/>
      <c r="P59" s="43"/>
      <c r="Q59" s="43"/>
      <c r="R59" s="43"/>
      <c r="S59" s="43"/>
      <c r="T59" s="43"/>
      <c r="U59" s="44"/>
      <c r="V59" s="39"/>
      <c r="W59" s="4"/>
      <c r="X59" s="8"/>
      <c r="Y59" s="8"/>
      <c r="Z59" s="8"/>
      <c r="AA59" s="11"/>
      <c r="AB59" s="8"/>
      <c r="AC59" s="8"/>
      <c r="AD59" s="8"/>
      <c r="AE59" s="8"/>
      <c r="AF59" s="8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7"/>
      <c r="BG59" s="7"/>
      <c r="BH59" s="7"/>
      <c r="BI59" s="7"/>
      <c r="BJ59" s="7"/>
      <c r="BK59" s="7"/>
      <c r="BL59" s="7"/>
      <c r="BM59" s="7"/>
      <c r="BN59" s="7"/>
      <c r="BO59" s="7"/>
    </row>
    <row r="60" spans="1:67" s="1" customFormat="1" ht="18" customHeight="1">
      <c r="A60" s="12"/>
      <c r="B60" s="43"/>
      <c r="C60" s="43"/>
      <c r="D60" s="43"/>
      <c r="E60" s="43"/>
      <c r="F60" s="43"/>
      <c r="G60" s="43"/>
      <c r="H60" s="43"/>
      <c r="I60" s="43"/>
      <c r="J60" s="22"/>
      <c r="K60" s="22"/>
      <c r="L60" s="22"/>
      <c r="M60" s="22"/>
      <c r="N60" s="22"/>
      <c r="O60" s="22"/>
      <c r="P60" s="43"/>
      <c r="Q60" s="43"/>
      <c r="R60" s="43"/>
      <c r="S60" s="43"/>
      <c r="T60" s="43"/>
      <c r="U60" s="44"/>
      <c r="V60" s="39"/>
      <c r="W60" s="45"/>
      <c r="X60" s="11"/>
      <c r="Y60" s="11"/>
      <c r="Z60" s="11"/>
      <c r="AA60" s="11"/>
      <c r="AB60" s="11"/>
      <c r="AC60" s="11"/>
      <c r="AD60" s="11"/>
      <c r="AE60" s="11"/>
      <c r="AF60" s="11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7"/>
      <c r="BG60" s="7"/>
      <c r="BH60" s="7"/>
      <c r="BI60" s="7"/>
      <c r="BJ60" s="7"/>
      <c r="BK60" s="7"/>
      <c r="BL60" s="7"/>
      <c r="BM60" s="7"/>
      <c r="BN60" s="7"/>
      <c r="BO60" s="7"/>
    </row>
    <row r="61" spans="1:67" s="1" customFormat="1" ht="18" customHeight="1">
      <c r="A61" s="12"/>
      <c r="B61" s="43"/>
      <c r="C61" s="43"/>
      <c r="D61" s="43"/>
      <c r="E61" s="43"/>
      <c r="F61" s="43"/>
      <c r="G61" s="43"/>
      <c r="H61" s="43"/>
      <c r="I61" s="43"/>
      <c r="J61" s="22"/>
      <c r="K61" s="22"/>
      <c r="L61" s="22"/>
      <c r="M61" s="22"/>
      <c r="N61" s="22"/>
      <c r="O61" s="22"/>
      <c r="P61" s="43"/>
      <c r="Q61" s="43"/>
      <c r="R61" s="43"/>
      <c r="S61" s="43"/>
      <c r="T61" s="43"/>
      <c r="U61" s="44"/>
      <c r="V61" s="39"/>
      <c r="W61" s="45"/>
      <c r="X61" s="11"/>
      <c r="Y61" s="11"/>
      <c r="Z61" s="11"/>
      <c r="AA61" s="11"/>
      <c r="AB61" s="11"/>
      <c r="AC61" s="11"/>
      <c r="AD61" s="11"/>
      <c r="AE61" s="11"/>
      <c r="AF61" s="11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  <c r="BG61" s="7"/>
      <c r="BH61" s="7"/>
      <c r="BI61" s="7"/>
      <c r="BJ61" s="7"/>
      <c r="BK61" s="7"/>
      <c r="BL61" s="7"/>
      <c r="BM61" s="7"/>
      <c r="BN61" s="7"/>
      <c r="BO61" s="7"/>
    </row>
    <row r="62" spans="1:67" s="1" customFormat="1" ht="15.75" customHeight="1">
      <c r="A62" s="12"/>
      <c r="B62" s="43"/>
      <c r="C62" s="43"/>
      <c r="D62" s="43"/>
      <c r="E62" s="43"/>
      <c r="F62" s="43"/>
      <c r="G62" s="43"/>
      <c r="H62" s="43"/>
      <c r="I62" s="43"/>
      <c r="J62" s="22"/>
      <c r="K62" s="22"/>
      <c r="L62" s="22"/>
      <c r="M62" s="22"/>
      <c r="N62" s="22"/>
      <c r="O62" s="22"/>
      <c r="P62" s="22"/>
      <c r="Q62" s="43"/>
      <c r="R62" s="43"/>
      <c r="S62" s="43"/>
      <c r="T62" s="43"/>
      <c r="U62" s="44"/>
      <c r="V62" s="39"/>
      <c r="W62" s="45"/>
      <c r="X62" s="8"/>
      <c r="Y62" s="8"/>
      <c r="Z62" s="8"/>
      <c r="AA62" s="11"/>
      <c r="AB62" s="8"/>
      <c r="AC62" s="8"/>
      <c r="AD62" s="8"/>
      <c r="AE62" s="8"/>
      <c r="AF62" s="8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7"/>
      <c r="BG62" s="7"/>
      <c r="BH62" s="7"/>
      <c r="BI62" s="7"/>
      <c r="BJ62" s="7"/>
      <c r="BK62" s="7"/>
      <c r="BL62" s="7"/>
      <c r="BM62" s="7"/>
      <c r="BN62" s="7"/>
      <c r="BO62" s="7"/>
    </row>
    <row r="63" spans="1:67" s="80" customFormat="1" ht="15.75" customHeight="1">
      <c r="A63" s="12"/>
      <c r="B63" s="43"/>
      <c r="C63" s="43"/>
      <c r="D63" s="43"/>
      <c r="E63" s="43"/>
      <c r="F63" s="43"/>
      <c r="G63" s="43"/>
      <c r="H63" s="43"/>
      <c r="I63" s="43"/>
      <c r="J63" s="22"/>
      <c r="K63" s="22"/>
      <c r="L63" s="22"/>
      <c r="M63" s="22"/>
      <c r="N63" s="22"/>
      <c r="O63" s="22"/>
      <c r="P63" s="22"/>
      <c r="Q63" s="43"/>
      <c r="R63" s="43"/>
      <c r="S63" s="43"/>
      <c r="T63" s="43"/>
      <c r="U63" s="44"/>
      <c r="V63" s="39"/>
      <c r="W63" s="45"/>
      <c r="X63" s="8"/>
      <c r="Y63" s="8"/>
      <c r="Z63" s="8"/>
      <c r="AA63" s="11"/>
      <c r="AB63" s="8"/>
      <c r="AC63" s="8"/>
      <c r="AD63" s="8"/>
      <c r="AE63" s="8"/>
      <c r="AF63" s="8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7"/>
      <c r="BG63" s="7"/>
      <c r="BH63" s="7"/>
      <c r="BI63" s="7"/>
      <c r="BJ63" s="7"/>
      <c r="BK63" s="7"/>
      <c r="BL63" s="7"/>
      <c r="BM63" s="7"/>
      <c r="BN63" s="7"/>
      <c r="BO63" s="7"/>
    </row>
    <row r="64" spans="1:67" ht="18" customHeight="1">
      <c r="A64" s="12"/>
      <c r="B64" s="43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43"/>
      <c r="Q64" s="43"/>
      <c r="R64" s="43"/>
      <c r="S64" s="43"/>
      <c r="T64" s="43"/>
      <c r="U64" s="44"/>
      <c r="V64" s="39"/>
      <c r="W64" s="45"/>
      <c r="X64" s="8"/>
      <c r="Y64" s="8"/>
      <c r="Z64" s="8"/>
      <c r="AA64" s="11"/>
      <c r="AB64" s="8"/>
      <c r="AC64" s="8"/>
      <c r="AD64" s="8"/>
      <c r="AE64" s="8"/>
      <c r="AF64" s="8"/>
    </row>
    <row r="65" spans="1:32" ht="18" customHeight="1">
      <c r="A65" s="12"/>
      <c r="B65" s="43"/>
      <c r="C65" s="43"/>
      <c r="D65" s="43"/>
      <c r="E65" s="43"/>
      <c r="F65" s="43"/>
      <c r="G65" s="43"/>
      <c r="H65" s="43"/>
      <c r="I65" s="43"/>
      <c r="J65" s="22"/>
      <c r="K65" s="22"/>
      <c r="L65" s="22"/>
      <c r="M65" s="22"/>
      <c r="N65" s="22"/>
      <c r="O65" s="22"/>
      <c r="P65" s="43"/>
      <c r="Q65" s="43"/>
      <c r="R65" s="43"/>
      <c r="S65" s="43"/>
      <c r="T65" s="43"/>
      <c r="U65" s="44"/>
      <c r="V65" s="39"/>
      <c r="W65" s="45"/>
      <c r="X65" s="8"/>
      <c r="Y65" s="8"/>
      <c r="Z65" s="8"/>
      <c r="AA65" s="11"/>
      <c r="AB65" s="8"/>
      <c r="AC65" s="8"/>
      <c r="AD65" s="8"/>
      <c r="AE65" s="8"/>
      <c r="AF65" s="8"/>
    </row>
    <row r="66" spans="1:32" ht="18" customHeight="1">
      <c r="A66" s="12"/>
      <c r="B66" s="43"/>
      <c r="C66" s="43"/>
      <c r="D66" s="43"/>
      <c r="E66" s="43"/>
      <c r="F66" s="43"/>
      <c r="G66" s="43"/>
      <c r="H66" s="43"/>
      <c r="I66" s="43"/>
      <c r="J66" s="22"/>
      <c r="K66" s="22"/>
      <c r="L66" s="22"/>
      <c r="M66" s="22"/>
      <c r="N66" s="22"/>
      <c r="O66" s="22"/>
      <c r="P66" s="43"/>
      <c r="Q66" s="43"/>
      <c r="R66" s="43"/>
      <c r="S66" s="43"/>
      <c r="T66" s="43"/>
      <c r="U66" s="44"/>
      <c r="V66" s="39"/>
      <c r="W66" s="45"/>
      <c r="X66" s="8"/>
      <c r="Y66" s="8"/>
      <c r="Z66" s="8"/>
      <c r="AA66" s="11"/>
      <c r="AB66" s="8"/>
      <c r="AC66" s="8"/>
      <c r="AD66" s="8"/>
      <c r="AE66" s="8"/>
      <c r="AF66" s="8"/>
    </row>
    <row r="67" spans="1:32" ht="18" customHeight="1">
      <c r="A67" s="12"/>
      <c r="B67" s="43"/>
      <c r="C67" s="22"/>
      <c r="D67" s="48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43"/>
      <c r="Q67" s="43"/>
      <c r="R67" s="43"/>
      <c r="S67" s="43"/>
      <c r="T67" s="43"/>
      <c r="U67" s="44"/>
      <c r="V67" s="39"/>
      <c r="W67" s="45"/>
      <c r="X67" s="8"/>
      <c r="Y67" s="8"/>
      <c r="Z67" s="8"/>
      <c r="AA67" s="11"/>
      <c r="AB67" s="8"/>
      <c r="AC67" s="8"/>
      <c r="AD67" s="8"/>
      <c r="AE67" s="8"/>
      <c r="AF67" s="8"/>
    </row>
    <row r="68" spans="1:32" ht="18" customHeight="1" thickBot="1">
      <c r="A68" s="12"/>
      <c r="B68" s="43"/>
      <c r="C68" s="43"/>
      <c r="D68" s="43"/>
      <c r="E68" s="43"/>
      <c r="F68" s="43"/>
      <c r="G68" s="43"/>
      <c r="H68" s="43"/>
      <c r="I68" s="43"/>
      <c r="J68" s="22"/>
      <c r="K68" s="22"/>
      <c r="L68" s="22"/>
      <c r="M68" s="22"/>
      <c r="N68" s="22"/>
      <c r="O68" s="22"/>
      <c r="P68" s="22"/>
      <c r="Q68" s="43"/>
      <c r="R68" s="43"/>
      <c r="S68" s="43"/>
      <c r="T68" s="43"/>
      <c r="U68" s="44"/>
      <c r="V68" s="39"/>
      <c r="W68" s="45"/>
      <c r="X68" s="8"/>
      <c r="Y68" s="8"/>
      <c r="Z68" s="8"/>
      <c r="AA68" s="11"/>
      <c r="AB68" s="8"/>
      <c r="AC68" s="8"/>
      <c r="AD68" s="8"/>
      <c r="AE68" s="8"/>
      <c r="AF68" s="8"/>
    </row>
    <row r="69" spans="1:32" s="12" customFormat="1" ht="17.100000000000001" customHeight="1" thickBot="1">
      <c r="A69" s="15"/>
      <c r="B69" s="16"/>
      <c r="C69" s="10"/>
      <c r="D69" s="10"/>
      <c r="E69" s="10"/>
      <c r="F69" s="10"/>
      <c r="G69" s="10"/>
      <c r="H69" s="10"/>
      <c r="I69" s="10"/>
      <c r="J69" s="17"/>
      <c r="K69" s="17"/>
      <c r="L69" s="17"/>
      <c r="M69" s="17"/>
      <c r="N69" s="17"/>
      <c r="O69" s="17"/>
      <c r="P69" s="17"/>
      <c r="Q69" s="11"/>
      <c r="R69" s="11"/>
      <c r="S69" s="11"/>
      <c r="T69" s="11"/>
      <c r="U69" s="18"/>
      <c r="V69" s="13"/>
      <c r="W69" s="14"/>
      <c r="X69" s="19"/>
    </row>
    <row r="70" spans="1:32" ht="18" customHeight="1">
      <c r="A70" s="12"/>
      <c r="B70" s="43"/>
      <c r="C70" s="43"/>
      <c r="D70" s="43"/>
      <c r="E70" s="43"/>
      <c r="F70" s="43"/>
      <c r="G70" s="43"/>
      <c r="H70" s="43"/>
      <c r="I70" s="43"/>
      <c r="J70" s="22"/>
      <c r="K70" s="22"/>
      <c r="L70" s="22"/>
      <c r="M70" s="22"/>
      <c r="N70" s="22"/>
      <c r="O70" s="22"/>
      <c r="P70" s="22"/>
      <c r="Q70" s="43"/>
      <c r="R70" s="43"/>
      <c r="S70" s="43"/>
      <c r="T70" s="43"/>
      <c r="U70" s="44"/>
      <c r="V70" s="39"/>
      <c r="W70" s="45"/>
      <c r="X70" s="8"/>
      <c r="Y70" s="8"/>
      <c r="Z70" s="8"/>
      <c r="AA70" s="11"/>
      <c r="AB70" s="8"/>
      <c r="AC70" s="8"/>
      <c r="AD70" s="8"/>
      <c r="AE70" s="8"/>
      <c r="AF70" s="8"/>
    </row>
    <row r="71" spans="1:32" ht="18" customHeight="1">
      <c r="A71" s="1"/>
      <c r="B71" s="43"/>
      <c r="C71" s="43"/>
      <c r="D71" s="43"/>
      <c r="E71" s="43"/>
      <c r="F71" s="43"/>
      <c r="G71" s="43"/>
      <c r="H71" s="43"/>
      <c r="I71" s="43"/>
      <c r="J71" s="43"/>
      <c r="K71" s="47"/>
      <c r="L71" s="43"/>
      <c r="M71" s="43"/>
      <c r="N71" s="43"/>
      <c r="O71" s="43"/>
      <c r="P71" s="43"/>
      <c r="Q71" s="43"/>
      <c r="R71" s="43"/>
      <c r="S71" s="43"/>
      <c r="T71" s="43"/>
      <c r="U71" s="44"/>
      <c r="V71" s="39"/>
      <c r="W71" s="4"/>
      <c r="X71" s="8"/>
      <c r="Y71" s="8"/>
      <c r="Z71" s="8"/>
      <c r="AA71" s="11"/>
      <c r="AB71" s="8"/>
      <c r="AC71" s="8"/>
      <c r="AD71" s="8"/>
      <c r="AE71" s="8"/>
      <c r="AF71" s="8"/>
    </row>
    <row r="72" spans="1:32" ht="18" customHeight="1">
      <c r="A72" s="12"/>
      <c r="B72" s="43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43"/>
      <c r="Q72" s="43"/>
      <c r="R72" s="43"/>
      <c r="S72" s="43"/>
      <c r="T72" s="43"/>
      <c r="U72" s="44"/>
      <c r="V72" s="39"/>
      <c r="W72" s="45"/>
      <c r="X72" s="8"/>
      <c r="Y72" s="8"/>
      <c r="Z72" s="8"/>
      <c r="AA72" s="11"/>
      <c r="AB72" s="8"/>
      <c r="AC72" s="8"/>
      <c r="AD72" s="8"/>
      <c r="AE72" s="8"/>
      <c r="AF72" s="8"/>
    </row>
    <row r="73" spans="1:32" ht="18" customHeight="1">
      <c r="A73" s="12"/>
      <c r="B73" s="43"/>
      <c r="C73" s="43"/>
      <c r="D73" s="43"/>
      <c r="E73" s="43"/>
      <c r="F73" s="43"/>
      <c r="G73" s="43"/>
      <c r="H73" s="43"/>
      <c r="I73" s="43"/>
      <c r="J73" s="22"/>
      <c r="K73" s="22"/>
      <c r="L73" s="22"/>
      <c r="M73" s="22"/>
      <c r="N73" s="22"/>
      <c r="O73" s="22"/>
      <c r="P73" s="22"/>
      <c r="Q73" s="43"/>
      <c r="R73" s="43"/>
      <c r="S73" s="43"/>
      <c r="T73" s="43"/>
      <c r="U73" s="44"/>
      <c r="V73" s="39"/>
      <c r="W73" s="45"/>
      <c r="X73" s="11"/>
      <c r="Y73" s="11"/>
      <c r="Z73" s="11"/>
      <c r="AA73" s="11"/>
      <c r="AB73" s="11"/>
      <c r="AC73" s="11"/>
      <c r="AD73" s="11"/>
      <c r="AE73" s="11"/>
      <c r="AF73" s="11"/>
    </row>
    <row r="74" spans="1:32" ht="18" customHeight="1">
      <c r="A74" s="1"/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44"/>
      <c r="V74" s="39"/>
      <c r="W74" s="4"/>
      <c r="X74" s="51"/>
      <c r="Y74" s="8"/>
      <c r="Z74" s="8"/>
      <c r="AA74" s="8"/>
      <c r="AB74" s="8"/>
      <c r="AC74" s="8"/>
      <c r="AD74" s="8"/>
      <c r="AE74" s="8"/>
      <c r="AF74" s="8"/>
    </row>
    <row r="75" spans="1:32" ht="18" customHeight="1">
      <c r="A75" s="12"/>
      <c r="B75" s="43"/>
      <c r="C75" s="43"/>
      <c r="D75" s="43"/>
      <c r="E75" s="43"/>
      <c r="F75" s="43"/>
      <c r="G75" s="43"/>
      <c r="H75" s="43"/>
      <c r="I75" s="43"/>
      <c r="J75" s="22"/>
      <c r="K75" s="22"/>
      <c r="L75" s="22"/>
      <c r="M75" s="22"/>
      <c r="N75" s="22"/>
      <c r="O75" s="22"/>
      <c r="P75" s="43"/>
      <c r="Q75" s="43"/>
      <c r="R75" s="43"/>
      <c r="S75" s="43"/>
      <c r="T75" s="43"/>
      <c r="U75" s="44"/>
      <c r="V75" s="39"/>
      <c r="W75" s="45"/>
      <c r="X75" s="52"/>
      <c r="Y75" s="11"/>
      <c r="Z75" s="11"/>
      <c r="AA75" s="11"/>
      <c r="AB75" s="11"/>
      <c r="AC75" s="11"/>
      <c r="AD75" s="11"/>
      <c r="AE75" s="11"/>
      <c r="AF75" s="11"/>
    </row>
    <row r="76" spans="1:32" ht="18" customHeight="1">
      <c r="A76" s="12"/>
      <c r="B76" s="43"/>
      <c r="C76" s="43"/>
      <c r="D76" s="43"/>
      <c r="E76" s="43"/>
      <c r="F76" s="43"/>
      <c r="G76" s="43"/>
      <c r="H76" s="43"/>
      <c r="I76" s="43"/>
      <c r="J76" s="22"/>
      <c r="K76" s="22"/>
      <c r="L76" s="22"/>
      <c r="M76" s="22"/>
      <c r="N76" s="22"/>
      <c r="O76" s="22"/>
      <c r="P76" s="22"/>
      <c r="Q76" s="43"/>
      <c r="R76" s="43"/>
      <c r="S76" s="43"/>
      <c r="T76" s="43"/>
      <c r="U76" s="44"/>
      <c r="V76" s="39"/>
      <c r="W76" s="45"/>
      <c r="X76" s="51"/>
      <c r="Y76" s="8"/>
      <c r="Z76" s="8"/>
      <c r="AA76" s="8"/>
      <c r="AB76" s="8"/>
      <c r="AC76" s="8"/>
      <c r="AD76" s="8"/>
      <c r="AE76" s="8"/>
      <c r="AF76" s="8"/>
    </row>
    <row r="77" spans="1:32" ht="18" customHeight="1">
      <c r="A77" s="1"/>
      <c r="B77" s="43"/>
      <c r="C77" s="43"/>
      <c r="D77" s="43"/>
      <c r="E77" s="43"/>
      <c r="F77" s="43"/>
      <c r="G77" s="43"/>
      <c r="H77" s="43"/>
      <c r="I77" s="43"/>
      <c r="J77" s="43"/>
      <c r="K77" s="47"/>
      <c r="L77" s="43"/>
      <c r="M77" s="43"/>
      <c r="N77" s="43"/>
      <c r="O77" s="43"/>
      <c r="P77" s="43"/>
      <c r="Q77" s="43"/>
      <c r="R77" s="43"/>
      <c r="S77" s="43"/>
      <c r="T77" s="43"/>
      <c r="U77" s="44"/>
      <c r="V77" s="39"/>
      <c r="W77" s="4"/>
      <c r="X77" s="52"/>
      <c r="Y77" s="11"/>
      <c r="Z77" s="11"/>
      <c r="AA77" s="11"/>
      <c r="AB77" s="11"/>
      <c r="AC77" s="11"/>
      <c r="AD77" s="11"/>
      <c r="AE77" s="11"/>
      <c r="AF77" s="11"/>
    </row>
    <row r="78" spans="1:32" ht="18" customHeight="1">
      <c r="A78" s="12"/>
      <c r="B78" s="43"/>
      <c r="C78" s="43"/>
      <c r="D78" s="43"/>
      <c r="E78" s="43"/>
      <c r="F78" s="43"/>
      <c r="G78" s="43"/>
      <c r="H78" s="43"/>
      <c r="I78" s="43"/>
      <c r="J78" s="22"/>
      <c r="K78" s="22"/>
      <c r="L78" s="22"/>
      <c r="M78" s="22"/>
      <c r="N78" s="22"/>
      <c r="O78" s="22"/>
      <c r="P78" s="22"/>
      <c r="Q78" s="43"/>
      <c r="R78" s="43"/>
      <c r="S78" s="43"/>
      <c r="T78" s="43"/>
      <c r="U78" s="44"/>
      <c r="V78" s="39"/>
      <c r="W78" s="45"/>
      <c r="X78" s="52"/>
      <c r="Y78" s="11"/>
      <c r="Z78" s="11"/>
      <c r="AA78" s="11"/>
      <c r="AB78" s="11"/>
      <c r="AC78" s="11"/>
      <c r="AD78" s="11"/>
      <c r="AE78" s="11"/>
      <c r="AF78" s="11"/>
    </row>
    <row r="79" spans="1:32" ht="18" customHeight="1">
      <c r="A79" s="40"/>
      <c r="B79" s="43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43"/>
      <c r="Q79" s="43"/>
      <c r="R79" s="43"/>
      <c r="S79" s="43"/>
      <c r="T79" s="43"/>
      <c r="U79" s="44"/>
      <c r="V79" s="39"/>
      <c r="W79" s="45"/>
      <c r="X79" s="51"/>
      <c r="Y79" s="8"/>
      <c r="Z79" s="8"/>
      <c r="AA79" s="8"/>
      <c r="AB79" s="8"/>
      <c r="AC79" s="8"/>
      <c r="AD79" s="8"/>
      <c r="AE79" s="8"/>
      <c r="AF79" s="8"/>
    </row>
    <row r="80" spans="1:32" ht="18" customHeight="1">
      <c r="A80" s="1"/>
      <c r="B80" s="43"/>
      <c r="C80" s="43"/>
      <c r="D80" s="43"/>
      <c r="E80" s="43"/>
      <c r="F80" s="43"/>
      <c r="G80" s="43"/>
      <c r="H80" s="43"/>
      <c r="I80" s="43"/>
      <c r="J80" s="43"/>
      <c r="K80" s="50"/>
      <c r="L80" s="43"/>
      <c r="M80" s="43"/>
      <c r="N80" s="43"/>
      <c r="O80" s="43"/>
      <c r="P80" s="43"/>
      <c r="Q80" s="43"/>
      <c r="R80" s="43"/>
      <c r="S80" s="43"/>
      <c r="T80" s="43"/>
      <c r="U80" s="44"/>
      <c r="V80" s="39"/>
      <c r="W80" s="4"/>
      <c r="X80" s="52"/>
      <c r="Y80" s="11"/>
      <c r="Z80" s="11"/>
      <c r="AA80" s="11"/>
      <c r="AB80" s="11"/>
      <c r="AC80" s="11"/>
      <c r="AD80" s="11"/>
      <c r="AE80" s="11"/>
      <c r="AF80" s="11"/>
    </row>
    <row r="81" spans="1:32" ht="18" customHeight="1">
      <c r="A81" s="12"/>
      <c r="B81" s="43"/>
      <c r="C81" s="43"/>
      <c r="D81" s="43"/>
      <c r="E81" s="43"/>
      <c r="F81" s="43"/>
      <c r="G81" s="43"/>
      <c r="H81" s="43"/>
      <c r="I81" s="43"/>
      <c r="J81" s="22"/>
      <c r="K81" s="22"/>
      <c r="L81" s="22"/>
      <c r="M81" s="22"/>
      <c r="N81" s="43"/>
      <c r="O81" s="22"/>
      <c r="P81" s="22"/>
      <c r="Q81" s="22"/>
      <c r="R81" s="22"/>
      <c r="S81" s="22"/>
      <c r="T81" s="22"/>
      <c r="U81" s="44"/>
      <c r="V81" s="39"/>
      <c r="W81" s="45"/>
      <c r="X81" s="51"/>
      <c r="Y81" s="8"/>
      <c r="Z81" s="8"/>
      <c r="AA81" s="8"/>
      <c r="AB81" s="8"/>
      <c r="AC81" s="8"/>
      <c r="AD81" s="8"/>
      <c r="AE81" s="8"/>
      <c r="AF81" s="8"/>
    </row>
    <row r="82" spans="1:32" ht="18" customHeight="1">
      <c r="A82" s="12"/>
      <c r="B82" s="43"/>
      <c r="C82" s="43"/>
      <c r="D82" s="43"/>
      <c r="E82" s="43"/>
      <c r="F82" s="43"/>
      <c r="G82" s="43"/>
      <c r="H82" s="43"/>
      <c r="I82" s="43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44"/>
      <c r="V82" s="39"/>
      <c r="W82" s="45"/>
      <c r="X82" s="52"/>
      <c r="Y82" s="11"/>
      <c r="Z82" s="11"/>
      <c r="AA82" s="11"/>
      <c r="AB82" s="11"/>
      <c r="AC82" s="11"/>
      <c r="AD82" s="11"/>
      <c r="AE82" s="11"/>
      <c r="AF82" s="11"/>
    </row>
    <row r="83" spans="1:32" ht="18" customHeight="1">
      <c r="A83" s="1"/>
      <c r="B83" s="22"/>
      <c r="C83" s="43"/>
      <c r="D83" s="43"/>
      <c r="E83" s="43"/>
      <c r="F83" s="43"/>
      <c r="G83" s="43"/>
      <c r="H83" s="43"/>
      <c r="I83" s="43"/>
      <c r="J83" s="22"/>
      <c r="K83" s="22"/>
      <c r="L83" s="22"/>
      <c r="M83" s="22"/>
      <c r="N83" s="22"/>
      <c r="O83" s="22"/>
      <c r="P83" s="22"/>
      <c r="Q83" s="43"/>
      <c r="R83" s="43"/>
      <c r="S83" s="43"/>
      <c r="T83" s="43"/>
      <c r="U83" s="44"/>
      <c r="V83" s="39"/>
      <c r="W83" s="45"/>
      <c r="X83" s="51"/>
      <c r="Y83" s="8"/>
      <c r="Z83" s="8"/>
      <c r="AA83" s="8"/>
      <c r="AB83" s="8"/>
      <c r="AC83" s="8"/>
      <c r="AD83" s="8"/>
      <c r="AE83" s="8"/>
      <c r="AF83" s="8"/>
    </row>
    <row r="84" spans="1:32" ht="18" customHeight="1">
      <c r="A84" s="1"/>
      <c r="B84" s="22"/>
      <c r="C84" s="43"/>
      <c r="D84" s="43"/>
      <c r="E84" s="43"/>
      <c r="F84" s="43"/>
      <c r="G84" s="43"/>
      <c r="H84" s="43"/>
      <c r="I84" s="43"/>
      <c r="J84" s="22"/>
      <c r="K84" s="22"/>
      <c r="L84" s="22"/>
      <c r="M84" s="22"/>
      <c r="N84" s="22"/>
      <c r="O84" s="22"/>
      <c r="P84" s="22"/>
      <c r="Q84" s="43"/>
      <c r="R84" s="43"/>
      <c r="S84" s="43"/>
      <c r="T84" s="43"/>
      <c r="U84" s="44"/>
      <c r="V84" s="39"/>
      <c r="W84" s="45"/>
      <c r="X84" s="51"/>
      <c r="Y84" s="8"/>
      <c r="Z84" s="8"/>
      <c r="AA84" s="8"/>
      <c r="AB84" s="8"/>
      <c r="AC84" s="8"/>
      <c r="AD84" s="8"/>
      <c r="AE84" s="8"/>
      <c r="AF84" s="8"/>
    </row>
    <row r="85" spans="1:32" ht="18" customHeight="1">
      <c r="A85" s="1"/>
      <c r="B85" s="43"/>
      <c r="C85" s="43"/>
      <c r="D85" s="43"/>
      <c r="E85" s="43"/>
      <c r="F85" s="43"/>
      <c r="G85" s="43"/>
      <c r="H85" s="43"/>
      <c r="I85" s="43"/>
      <c r="J85" s="43"/>
      <c r="K85" s="50"/>
      <c r="L85" s="43"/>
      <c r="M85" s="43"/>
      <c r="N85" s="43"/>
      <c r="O85" s="43"/>
      <c r="P85" s="43"/>
      <c r="Q85" s="43"/>
      <c r="R85" s="43"/>
      <c r="S85" s="43"/>
      <c r="T85" s="43"/>
      <c r="U85" s="44"/>
      <c r="V85" s="39"/>
      <c r="W85" s="4"/>
      <c r="X85" s="52"/>
      <c r="Y85" s="11"/>
      <c r="Z85" s="11"/>
      <c r="AA85" s="11"/>
      <c r="AB85" s="11"/>
      <c r="AC85" s="11"/>
      <c r="AD85" s="11"/>
      <c r="AE85" s="11"/>
      <c r="AF85" s="11"/>
    </row>
    <row r="86" spans="1:32" ht="18" customHeight="1">
      <c r="A86" s="12"/>
      <c r="B86" s="43"/>
      <c r="C86" s="43"/>
      <c r="D86" s="43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43"/>
      <c r="Q86" s="43"/>
      <c r="R86" s="43"/>
      <c r="S86" s="43"/>
      <c r="T86" s="43"/>
      <c r="U86" s="44"/>
      <c r="V86" s="39"/>
      <c r="W86" s="45"/>
      <c r="X86" s="51"/>
      <c r="Y86" s="8"/>
      <c r="Z86" s="8"/>
      <c r="AA86" s="8"/>
      <c r="AB86" s="8"/>
      <c r="AC86" s="8"/>
      <c r="AD86" s="8"/>
      <c r="AE86" s="8"/>
      <c r="AF86" s="8"/>
    </row>
    <row r="87" spans="1:32" ht="18" customHeight="1">
      <c r="A87" s="1"/>
      <c r="B87" s="43"/>
      <c r="C87" s="43"/>
      <c r="D87" s="43"/>
      <c r="E87" s="43"/>
      <c r="F87" s="43"/>
      <c r="G87" s="43"/>
      <c r="H87" s="43"/>
      <c r="I87" s="43"/>
      <c r="J87" s="43"/>
      <c r="K87" s="50"/>
      <c r="L87" s="43"/>
      <c r="M87" s="22"/>
      <c r="N87" s="43"/>
      <c r="O87" s="43"/>
      <c r="P87" s="43"/>
      <c r="Q87" s="43"/>
      <c r="R87" s="43"/>
      <c r="S87" s="43"/>
      <c r="T87" s="43"/>
      <c r="U87" s="44"/>
      <c r="V87" s="39"/>
      <c r="W87" s="4"/>
      <c r="X87" s="52"/>
      <c r="Y87" s="11"/>
      <c r="Z87" s="11"/>
      <c r="AA87" s="11"/>
      <c r="AB87" s="11"/>
      <c r="AC87" s="11"/>
      <c r="AD87" s="11"/>
      <c r="AE87" s="11"/>
      <c r="AF87" s="11"/>
    </row>
    <row r="88" spans="1:32" ht="18" customHeight="1">
      <c r="A88" s="12"/>
      <c r="B88" s="43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43"/>
      <c r="R88" s="43"/>
      <c r="S88" s="43"/>
      <c r="T88" s="43"/>
      <c r="U88" s="44"/>
      <c r="V88" s="39"/>
      <c r="W88" s="45"/>
      <c r="X88" s="51"/>
      <c r="Y88" s="8"/>
      <c r="Z88" s="8"/>
      <c r="AA88" s="8"/>
      <c r="AB88" s="8"/>
      <c r="AC88" s="8"/>
      <c r="AD88" s="8"/>
      <c r="AE88" s="8"/>
      <c r="AF88" s="8"/>
    </row>
    <row r="89" spans="1:32" ht="18" customHeight="1">
      <c r="A89" s="1"/>
      <c r="B89" s="43"/>
      <c r="C89" s="43"/>
      <c r="D89" s="43"/>
      <c r="E89" s="22"/>
      <c r="F89" s="43"/>
      <c r="G89" s="43"/>
      <c r="H89" s="43"/>
      <c r="I89" s="43"/>
      <c r="J89" s="43"/>
      <c r="K89" s="50"/>
      <c r="L89" s="43"/>
      <c r="M89" s="43"/>
      <c r="N89" s="43"/>
      <c r="O89" s="43"/>
      <c r="P89" s="43"/>
      <c r="Q89" s="43"/>
      <c r="R89" s="43"/>
      <c r="S89" s="43"/>
      <c r="T89" s="43"/>
      <c r="U89" s="44"/>
      <c r="V89" s="39"/>
      <c r="W89" s="4"/>
      <c r="X89" s="52"/>
      <c r="Y89" s="11"/>
      <c r="Z89" s="11"/>
      <c r="AA89" s="11"/>
      <c r="AB89" s="11"/>
      <c r="AC89" s="11"/>
      <c r="AD89" s="11"/>
      <c r="AE89" s="11"/>
      <c r="AF89" s="11"/>
    </row>
    <row r="90" spans="1:32" ht="18" customHeight="1">
      <c r="A90" s="12"/>
      <c r="B90" s="43"/>
      <c r="C90" s="22"/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43"/>
      <c r="R90" s="43"/>
      <c r="S90" s="43"/>
      <c r="T90" s="43"/>
      <c r="U90" s="44"/>
      <c r="V90" s="39"/>
      <c r="W90" s="45"/>
      <c r="X90" s="51"/>
      <c r="Y90" s="8"/>
      <c r="Z90" s="8"/>
      <c r="AA90" s="8"/>
      <c r="AB90" s="8"/>
      <c r="AC90" s="8"/>
      <c r="AD90" s="8"/>
      <c r="AE90" s="8"/>
      <c r="AF90" s="8"/>
    </row>
    <row r="91" spans="1:32" ht="18" customHeight="1">
      <c r="A91" s="12"/>
      <c r="B91" s="43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43"/>
      <c r="R91" s="43"/>
      <c r="S91" s="43"/>
      <c r="T91" s="43"/>
      <c r="U91" s="44"/>
      <c r="V91" s="39"/>
      <c r="W91" s="45"/>
      <c r="X91" s="52"/>
      <c r="Y91" s="11"/>
      <c r="Z91" s="11"/>
      <c r="AA91" s="11"/>
      <c r="AB91" s="11"/>
      <c r="AC91" s="11"/>
      <c r="AD91" s="11"/>
      <c r="AE91" s="11"/>
      <c r="AF91" s="11"/>
    </row>
    <row r="92" spans="1:32" ht="18" customHeight="1">
      <c r="A92" s="12"/>
      <c r="B92" s="43"/>
      <c r="C92" s="43"/>
      <c r="D92" s="43"/>
      <c r="E92" s="43"/>
      <c r="F92" s="43"/>
      <c r="G92" s="43"/>
      <c r="H92" s="43"/>
      <c r="I92" s="43"/>
      <c r="J92" s="22"/>
      <c r="K92" s="22"/>
      <c r="L92" s="22"/>
      <c r="M92" s="22"/>
      <c r="N92" s="22"/>
      <c r="O92" s="22"/>
      <c r="P92" s="43"/>
      <c r="Q92" s="43"/>
      <c r="R92" s="43"/>
      <c r="S92" s="43"/>
      <c r="T92" s="43"/>
      <c r="U92" s="44"/>
      <c r="V92" s="39"/>
      <c r="W92" s="45"/>
      <c r="X92" s="8"/>
      <c r="Y92" s="8"/>
      <c r="Z92" s="8"/>
      <c r="AA92" s="8"/>
      <c r="AB92" s="8"/>
      <c r="AC92" s="8"/>
      <c r="AD92" s="8"/>
      <c r="AE92" s="8"/>
      <c r="AF92" s="8"/>
    </row>
    <row r="93" spans="1:32" ht="18" customHeight="1">
      <c r="A93" s="12"/>
      <c r="B93" s="43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43"/>
      <c r="R93" s="43"/>
      <c r="S93" s="43"/>
      <c r="T93" s="43"/>
      <c r="U93" s="44"/>
      <c r="V93" s="39"/>
      <c r="W93" s="45"/>
      <c r="X93" s="8"/>
      <c r="Y93" s="8"/>
      <c r="Z93" s="8"/>
      <c r="AA93" s="8"/>
      <c r="AB93" s="8"/>
      <c r="AC93" s="8"/>
      <c r="AD93" s="8"/>
      <c r="AE93" s="8"/>
      <c r="AF93" s="8"/>
    </row>
    <row r="94" spans="1:32" ht="18" customHeight="1">
      <c r="A94" s="1"/>
      <c r="B94" s="43"/>
      <c r="C94" s="43"/>
      <c r="D94" s="43"/>
      <c r="E94" s="43"/>
      <c r="F94" s="43"/>
      <c r="G94" s="43"/>
      <c r="H94" s="43"/>
      <c r="I94" s="43"/>
      <c r="J94" s="43"/>
      <c r="K94" s="50"/>
      <c r="L94" s="43"/>
      <c r="M94" s="43"/>
      <c r="N94" s="43"/>
      <c r="O94" s="43"/>
      <c r="P94" s="43"/>
      <c r="Q94" s="43"/>
      <c r="R94" s="43"/>
      <c r="S94" s="43"/>
      <c r="T94" s="43"/>
      <c r="U94" s="44"/>
      <c r="V94" s="39"/>
      <c r="W94" s="4"/>
      <c r="X94" s="11"/>
      <c r="Y94" s="11"/>
      <c r="Z94" s="11"/>
      <c r="AA94" s="11"/>
      <c r="AB94" s="11"/>
      <c r="AC94" s="11"/>
      <c r="AD94" s="11"/>
      <c r="AE94" s="11"/>
      <c r="AF94" s="11"/>
    </row>
    <row r="95" spans="1:32" ht="18" customHeight="1">
      <c r="A95" s="12"/>
      <c r="B95" s="43"/>
      <c r="C95" s="43"/>
      <c r="D95" s="43"/>
      <c r="E95" s="43"/>
      <c r="F95" s="43"/>
      <c r="G95" s="43"/>
      <c r="H95" s="43"/>
      <c r="I95" s="43"/>
      <c r="J95" s="22"/>
      <c r="K95" s="22"/>
      <c r="L95" s="22"/>
      <c r="M95" s="22"/>
      <c r="N95" s="22"/>
      <c r="O95" s="22"/>
      <c r="P95" s="43"/>
      <c r="Q95" s="43"/>
      <c r="R95" s="43"/>
      <c r="S95" s="43"/>
      <c r="T95" s="43"/>
      <c r="U95" s="44"/>
      <c r="V95" s="39"/>
      <c r="W95" s="45"/>
      <c r="X95" s="8"/>
      <c r="Y95" s="8"/>
      <c r="Z95" s="8"/>
      <c r="AA95" s="8"/>
      <c r="AB95" s="8"/>
      <c r="AC95" s="8"/>
      <c r="AD95" s="8"/>
      <c r="AE95" s="8"/>
      <c r="AF95" s="8"/>
    </row>
    <row r="96" spans="1:32" ht="18" customHeight="1">
      <c r="A96" s="1"/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44"/>
      <c r="V96" s="39"/>
      <c r="W96" s="4"/>
      <c r="X96" s="11"/>
      <c r="Y96" s="11"/>
      <c r="Z96" s="11"/>
      <c r="AA96" s="11"/>
      <c r="AB96" s="11"/>
      <c r="AC96" s="11"/>
      <c r="AD96" s="11"/>
      <c r="AE96" s="11"/>
      <c r="AF96" s="11"/>
    </row>
    <row r="97" spans="1:32" ht="18" customHeight="1">
      <c r="A97" s="40"/>
      <c r="B97" s="43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43"/>
      <c r="Q97" s="43"/>
      <c r="R97" s="43"/>
      <c r="S97" s="43"/>
      <c r="T97" s="43"/>
      <c r="U97" s="44"/>
      <c r="V97" s="39"/>
      <c r="W97" s="45"/>
      <c r="X97" s="8"/>
      <c r="Y97" s="8"/>
      <c r="Z97" s="8"/>
      <c r="AA97" s="8"/>
      <c r="AB97" s="8"/>
      <c r="AC97" s="8"/>
      <c r="AD97" s="8"/>
      <c r="AE97" s="8"/>
      <c r="AF97" s="8"/>
    </row>
    <row r="98" spans="1:32" ht="18" customHeight="1">
      <c r="A98" s="12"/>
      <c r="B98" s="43"/>
      <c r="C98" s="22"/>
      <c r="D98" s="22"/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43"/>
      <c r="Q98" s="43"/>
      <c r="R98" s="43"/>
      <c r="S98" s="43"/>
      <c r="T98" s="43"/>
      <c r="U98" s="44"/>
      <c r="V98" s="39"/>
      <c r="W98" s="45"/>
      <c r="X98" s="11"/>
      <c r="Y98" s="11"/>
      <c r="Z98" s="11"/>
      <c r="AA98" s="11"/>
      <c r="AB98" s="11"/>
      <c r="AC98" s="11"/>
      <c r="AD98" s="11"/>
      <c r="AE98" s="11"/>
      <c r="AF98" s="11"/>
    </row>
    <row r="99" spans="1:32" ht="18" customHeight="1">
      <c r="A99" s="1"/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44"/>
      <c r="V99" s="39"/>
      <c r="W99" s="4"/>
      <c r="X99" s="8"/>
      <c r="Y99" s="8"/>
      <c r="Z99" s="8"/>
      <c r="AA99" s="8"/>
      <c r="AB99" s="8"/>
      <c r="AC99" s="8"/>
      <c r="AD99" s="8"/>
      <c r="AE99" s="8"/>
      <c r="AF99" s="8"/>
    </row>
    <row r="100" spans="1:32" ht="18" customHeight="1">
      <c r="A100" s="1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44"/>
      <c r="V100" s="39"/>
      <c r="W100" s="4"/>
      <c r="X100" s="11"/>
      <c r="Y100" s="11"/>
      <c r="Z100" s="11"/>
      <c r="AA100" s="11"/>
      <c r="AB100" s="11"/>
      <c r="AC100" s="11"/>
      <c r="AD100" s="11"/>
      <c r="AE100" s="11"/>
      <c r="AF100" s="11"/>
    </row>
    <row r="101" spans="1:32" ht="18" customHeight="1">
      <c r="A101" s="12"/>
      <c r="B101" s="43"/>
      <c r="C101" s="43"/>
      <c r="D101" s="43"/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43"/>
      <c r="Q101" s="43"/>
      <c r="R101" s="43"/>
      <c r="S101" s="43"/>
      <c r="T101" s="43"/>
      <c r="U101" s="44"/>
      <c r="V101" s="39"/>
      <c r="W101" s="45"/>
      <c r="X101" s="8"/>
      <c r="Y101" s="8"/>
      <c r="Z101" s="8"/>
      <c r="AA101" s="8"/>
      <c r="AB101" s="8"/>
      <c r="AC101" s="8"/>
      <c r="AD101" s="8"/>
      <c r="AE101" s="8"/>
      <c r="AF101" s="8"/>
    </row>
    <row r="102" spans="1:32" ht="18" customHeight="1">
      <c r="A102" s="12"/>
      <c r="B102" s="43"/>
      <c r="C102" s="22"/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43"/>
      <c r="Q102" s="43"/>
      <c r="R102" s="43"/>
      <c r="S102" s="43"/>
      <c r="T102" s="43"/>
      <c r="U102" s="44"/>
      <c r="V102" s="39"/>
      <c r="W102" s="45"/>
      <c r="X102" s="11"/>
      <c r="Y102" s="11"/>
      <c r="Z102" s="11"/>
      <c r="AA102" s="11"/>
      <c r="AB102" s="11"/>
      <c r="AC102" s="11"/>
      <c r="AD102" s="11"/>
      <c r="AE102" s="11"/>
      <c r="AF102" s="11"/>
    </row>
    <row r="103" spans="1:32" ht="18" customHeight="1">
      <c r="A103" s="1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44"/>
      <c r="V103" s="39"/>
      <c r="W103" s="45"/>
      <c r="X103" s="8"/>
      <c r="Y103" s="8"/>
      <c r="Z103" s="8"/>
      <c r="AA103" s="8"/>
      <c r="AB103" s="8"/>
      <c r="AC103" s="8"/>
      <c r="AD103" s="8"/>
      <c r="AE103" s="8"/>
      <c r="AF103" s="8"/>
    </row>
    <row r="104" spans="1:32" ht="18" customHeight="1">
      <c r="A104" s="12"/>
      <c r="B104" s="43"/>
      <c r="C104" s="22"/>
      <c r="D104" s="43"/>
      <c r="E104" s="43"/>
      <c r="F104" s="43"/>
      <c r="G104" s="43"/>
      <c r="H104" s="22"/>
      <c r="I104" s="22"/>
      <c r="J104" s="22"/>
      <c r="K104" s="22"/>
      <c r="L104" s="22"/>
      <c r="M104" s="22"/>
      <c r="N104" s="22"/>
      <c r="O104" s="22"/>
      <c r="P104" s="43"/>
      <c r="Q104" s="43"/>
      <c r="R104" s="43"/>
      <c r="S104" s="43"/>
      <c r="T104" s="43"/>
      <c r="U104" s="44"/>
      <c r="V104" s="39"/>
      <c r="W104" s="45"/>
      <c r="X104" s="11"/>
      <c r="Y104" s="11"/>
      <c r="Z104" s="11"/>
      <c r="AA104" s="11"/>
      <c r="AB104" s="11"/>
      <c r="AC104" s="11"/>
      <c r="AD104" s="11"/>
      <c r="AE104" s="11"/>
      <c r="AF104" s="11"/>
    </row>
    <row r="105" spans="1:32" ht="18" customHeight="1">
      <c r="A105" s="40"/>
      <c r="B105" s="43"/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43"/>
      <c r="Q105" s="43"/>
      <c r="R105" s="43"/>
      <c r="S105" s="43"/>
      <c r="T105" s="43"/>
      <c r="U105" s="44"/>
      <c r="V105" s="39"/>
      <c r="W105" s="45"/>
      <c r="X105" s="8"/>
      <c r="Y105" s="8"/>
      <c r="Z105" s="8"/>
      <c r="AA105" s="8"/>
      <c r="AB105" s="8"/>
      <c r="AC105" s="8"/>
      <c r="AD105" s="8"/>
      <c r="AE105" s="8"/>
      <c r="AF105" s="8"/>
    </row>
    <row r="106" spans="1:32" ht="18" customHeight="1">
      <c r="A106" s="12"/>
      <c r="B106" s="43"/>
      <c r="C106" s="22"/>
      <c r="D106" s="22"/>
      <c r="E106" s="22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43"/>
      <c r="Q106" s="43"/>
      <c r="R106" s="43"/>
      <c r="S106" s="43"/>
      <c r="T106" s="43"/>
      <c r="U106" s="44"/>
      <c r="V106" s="39"/>
      <c r="W106" s="45"/>
      <c r="X106" s="8"/>
      <c r="Y106" s="8"/>
      <c r="Z106" s="8"/>
      <c r="AA106" s="8"/>
      <c r="AB106" s="8"/>
      <c r="AC106" s="8"/>
      <c r="AD106" s="8"/>
      <c r="AE106" s="8"/>
      <c r="AF106" s="8"/>
    </row>
    <row r="107" spans="1:32" ht="18" customHeight="1">
      <c r="A107" s="12"/>
      <c r="B107" s="43"/>
      <c r="C107" s="22"/>
      <c r="D107" s="43"/>
      <c r="E107" s="43"/>
      <c r="F107" s="43"/>
      <c r="G107" s="43"/>
      <c r="H107" s="22"/>
      <c r="I107" s="22"/>
      <c r="J107" s="22"/>
      <c r="K107" s="22"/>
      <c r="L107" s="22"/>
      <c r="M107" s="22"/>
      <c r="N107" s="22"/>
      <c r="O107" s="22"/>
      <c r="P107" s="43"/>
      <c r="Q107" s="43"/>
      <c r="R107" s="43"/>
      <c r="S107" s="43"/>
      <c r="T107" s="43"/>
      <c r="U107" s="44"/>
      <c r="V107" s="39"/>
      <c r="W107" s="45"/>
      <c r="X107" s="11"/>
      <c r="Y107" s="11"/>
      <c r="Z107" s="11"/>
      <c r="AA107" s="11"/>
      <c r="AB107" s="11"/>
      <c r="AC107" s="11"/>
      <c r="AD107" s="11"/>
      <c r="AE107" s="11"/>
      <c r="AF107" s="11"/>
    </row>
    <row r="108" spans="1:32" ht="18" customHeight="1">
      <c r="A108" s="1"/>
      <c r="B108" s="43"/>
      <c r="C108" s="43"/>
      <c r="D108" s="43"/>
      <c r="E108" s="43"/>
      <c r="F108" s="43"/>
      <c r="G108" s="43"/>
      <c r="H108" s="43"/>
      <c r="I108" s="43"/>
      <c r="J108" s="43"/>
      <c r="K108" s="50"/>
      <c r="L108" s="43"/>
      <c r="M108" s="43"/>
      <c r="N108" s="43"/>
      <c r="O108" s="43"/>
      <c r="P108" s="43"/>
      <c r="Q108" s="43"/>
      <c r="R108" s="43"/>
      <c r="S108" s="43"/>
      <c r="T108" s="43"/>
      <c r="U108" s="44"/>
      <c r="V108" s="39"/>
      <c r="W108" s="4"/>
      <c r="X108" s="8"/>
      <c r="Y108" s="8"/>
      <c r="Z108" s="8"/>
      <c r="AA108" s="8"/>
      <c r="AB108" s="8"/>
      <c r="AC108" s="8"/>
      <c r="AD108" s="8"/>
      <c r="AE108" s="8"/>
      <c r="AF108" s="8"/>
    </row>
    <row r="109" spans="1:32" ht="18" customHeight="1">
      <c r="A109" s="12"/>
      <c r="B109" s="43"/>
      <c r="C109" s="43"/>
      <c r="D109" s="43"/>
      <c r="E109" s="43"/>
      <c r="F109" s="43"/>
      <c r="G109" s="43"/>
      <c r="H109" s="43"/>
      <c r="I109" s="43"/>
      <c r="J109" s="22"/>
      <c r="K109" s="22"/>
      <c r="L109" s="22"/>
      <c r="M109" s="22"/>
      <c r="N109" s="22"/>
      <c r="O109" s="22"/>
      <c r="P109" s="22"/>
      <c r="Q109" s="43"/>
      <c r="R109" s="43"/>
      <c r="S109" s="43"/>
      <c r="T109" s="43"/>
      <c r="U109" s="44"/>
      <c r="V109" s="39"/>
      <c r="W109" s="45"/>
      <c r="X109" s="11"/>
      <c r="Y109" s="11"/>
      <c r="Z109" s="11"/>
      <c r="AA109" s="11"/>
      <c r="AB109" s="11"/>
      <c r="AC109" s="11"/>
      <c r="AD109" s="11"/>
      <c r="AE109" s="11"/>
      <c r="AF109" s="11"/>
    </row>
    <row r="110" spans="1:32" ht="18" customHeight="1">
      <c r="A110" s="1"/>
      <c r="B110" s="43"/>
      <c r="C110" s="43"/>
      <c r="D110" s="43"/>
      <c r="E110" s="43"/>
      <c r="F110" s="43"/>
      <c r="G110" s="43"/>
      <c r="H110" s="43"/>
      <c r="I110" s="43"/>
      <c r="J110" s="43"/>
      <c r="K110" s="50"/>
      <c r="L110" s="43"/>
      <c r="M110" s="43"/>
      <c r="N110" s="43"/>
      <c r="O110" s="43"/>
      <c r="P110" s="43"/>
      <c r="Q110" s="43"/>
      <c r="R110" s="43"/>
      <c r="S110" s="43"/>
      <c r="T110" s="43"/>
      <c r="U110" s="44"/>
      <c r="V110" s="39"/>
      <c r="W110" s="4"/>
      <c r="X110" s="8"/>
      <c r="Y110" s="8"/>
      <c r="Z110" s="8"/>
      <c r="AA110" s="8"/>
      <c r="AB110" s="8"/>
      <c r="AC110" s="8"/>
      <c r="AD110" s="8"/>
      <c r="AE110" s="8"/>
      <c r="AF110" s="8"/>
    </row>
    <row r="111" spans="1:32" ht="18" customHeight="1">
      <c r="A111" s="1"/>
      <c r="B111" s="43"/>
      <c r="C111" s="43"/>
      <c r="D111" s="43"/>
      <c r="E111" s="43"/>
      <c r="F111" s="43"/>
      <c r="G111" s="43"/>
      <c r="H111" s="43"/>
      <c r="I111" s="43"/>
      <c r="J111" s="43"/>
      <c r="K111" s="47"/>
      <c r="L111" s="43"/>
      <c r="M111" s="43"/>
      <c r="N111" s="43"/>
      <c r="O111" s="43"/>
      <c r="P111" s="43"/>
      <c r="Q111" s="43"/>
      <c r="R111" s="43"/>
      <c r="S111" s="43"/>
      <c r="T111" s="43"/>
      <c r="U111" s="44"/>
      <c r="V111" s="39"/>
      <c r="W111" s="4"/>
      <c r="X111" s="11"/>
      <c r="Y111" s="11"/>
      <c r="Z111" s="11"/>
      <c r="AA111" s="11"/>
      <c r="AB111" s="11"/>
      <c r="AC111" s="11"/>
      <c r="AD111" s="11"/>
      <c r="AE111" s="11"/>
      <c r="AF111" s="11"/>
    </row>
    <row r="112" spans="1:32" ht="18" customHeight="1">
      <c r="A112" s="1"/>
      <c r="B112" s="43"/>
      <c r="C112" s="43"/>
      <c r="D112" s="43"/>
      <c r="E112" s="43"/>
      <c r="F112" s="43"/>
      <c r="G112" s="43"/>
      <c r="H112" s="43"/>
      <c r="I112" s="43"/>
      <c r="J112" s="43"/>
      <c r="K112" s="50"/>
      <c r="L112" s="43"/>
      <c r="M112" s="43"/>
      <c r="N112" s="43"/>
      <c r="O112" s="43"/>
      <c r="P112" s="43"/>
      <c r="Q112" s="43"/>
      <c r="R112" s="43"/>
      <c r="S112" s="43"/>
      <c r="T112" s="43"/>
      <c r="U112" s="44"/>
      <c r="V112" s="39"/>
      <c r="W112" s="4"/>
      <c r="X112" s="8"/>
      <c r="Y112" s="8"/>
      <c r="Z112" s="8"/>
      <c r="AA112" s="8"/>
      <c r="AB112" s="8"/>
      <c r="AC112" s="8"/>
      <c r="AD112" s="8"/>
      <c r="AE112" s="8"/>
      <c r="AF112" s="8"/>
    </row>
    <row r="113" spans="1:32" ht="18" customHeight="1">
      <c r="A113" s="12"/>
      <c r="B113" s="43"/>
      <c r="C113" s="22"/>
      <c r="D113" s="43"/>
      <c r="E113" s="43"/>
      <c r="F113" s="43"/>
      <c r="G113" s="43"/>
      <c r="H113" s="22"/>
      <c r="I113" s="22"/>
      <c r="J113" s="22"/>
      <c r="K113" s="22"/>
      <c r="L113" s="22"/>
      <c r="M113" s="22"/>
      <c r="N113" s="22"/>
      <c r="O113" s="22"/>
      <c r="P113" s="43"/>
      <c r="Q113" s="43"/>
      <c r="R113" s="43"/>
      <c r="S113" s="43"/>
      <c r="T113" s="43"/>
      <c r="U113" s="44"/>
      <c r="V113" s="39"/>
      <c r="W113" s="45"/>
      <c r="X113" s="11"/>
      <c r="Y113" s="11"/>
      <c r="Z113" s="11"/>
      <c r="AA113" s="11"/>
      <c r="AB113" s="11"/>
      <c r="AC113" s="11"/>
      <c r="AD113" s="11"/>
      <c r="AE113" s="11"/>
      <c r="AF113" s="11"/>
    </row>
    <row r="114" spans="1:32" ht="18" customHeight="1">
      <c r="A114" s="12"/>
      <c r="B114" s="43"/>
      <c r="C114" s="43"/>
      <c r="D114" s="43"/>
      <c r="E114" s="43"/>
      <c r="F114" s="43"/>
      <c r="G114" s="43"/>
      <c r="H114" s="43"/>
      <c r="I114" s="43"/>
      <c r="J114" s="22"/>
      <c r="K114" s="22"/>
      <c r="L114" s="22"/>
      <c r="M114" s="22"/>
      <c r="N114" s="22"/>
      <c r="O114" s="22"/>
      <c r="P114" s="22"/>
      <c r="Q114" s="43"/>
      <c r="R114" s="43"/>
      <c r="S114" s="43"/>
      <c r="T114" s="43"/>
      <c r="U114" s="44"/>
      <c r="V114" s="39"/>
      <c r="W114" s="45"/>
      <c r="X114" s="8"/>
      <c r="Y114" s="8"/>
      <c r="Z114" s="8"/>
      <c r="AA114" s="8"/>
      <c r="AB114" s="8"/>
      <c r="AC114" s="8"/>
      <c r="AD114" s="8"/>
      <c r="AE114" s="8"/>
      <c r="AF114" s="8"/>
    </row>
    <row r="115" spans="1:32" ht="18" customHeight="1">
      <c r="A115" s="1"/>
      <c r="B115" s="43"/>
      <c r="C115" s="43"/>
      <c r="D115" s="43"/>
      <c r="E115" s="43"/>
      <c r="F115" s="43"/>
      <c r="G115" s="43"/>
      <c r="H115" s="43"/>
      <c r="I115" s="43"/>
      <c r="J115" s="43"/>
      <c r="K115" s="50"/>
      <c r="L115" s="43"/>
      <c r="M115" s="43"/>
      <c r="N115" s="43"/>
      <c r="O115" s="43"/>
      <c r="P115" s="43"/>
      <c r="Q115" s="43"/>
      <c r="R115" s="43"/>
      <c r="S115" s="43"/>
      <c r="T115" s="43"/>
      <c r="U115" s="44"/>
      <c r="V115" s="39"/>
      <c r="W115" s="4"/>
    </row>
    <row r="116" spans="1:32" ht="18" customHeight="1">
      <c r="A116" s="12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  <c r="S116" s="43"/>
      <c r="T116" s="43"/>
      <c r="U116" s="44"/>
      <c r="V116" s="39"/>
      <c r="W116" s="45"/>
    </row>
    <row r="117" spans="1:32" ht="18" customHeight="1">
      <c r="A117" s="1"/>
      <c r="B117" s="43"/>
      <c r="C117" s="43"/>
      <c r="D117" s="43"/>
      <c r="E117" s="43"/>
      <c r="F117" s="43"/>
      <c r="G117" s="43"/>
      <c r="H117" s="43"/>
      <c r="I117" s="43"/>
      <c r="J117" s="43"/>
      <c r="K117" s="47"/>
      <c r="L117" s="43"/>
      <c r="M117" s="43"/>
      <c r="N117" s="43"/>
      <c r="O117" s="43"/>
      <c r="P117" s="43"/>
      <c r="Q117" s="43"/>
      <c r="R117" s="43"/>
      <c r="S117" s="43"/>
      <c r="T117" s="43"/>
      <c r="U117" s="44"/>
      <c r="V117" s="39"/>
      <c r="W117" s="4"/>
    </row>
    <row r="118" spans="1:32" ht="18.75" customHeight="1">
      <c r="A118" s="40"/>
      <c r="B118" s="43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43"/>
      <c r="Q118" s="43"/>
      <c r="R118" s="43"/>
      <c r="S118" s="43"/>
      <c r="T118" s="43"/>
      <c r="U118" s="44"/>
      <c r="V118" s="39"/>
      <c r="W118" s="45"/>
    </row>
    <row r="119" spans="1:32" ht="18" customHeight="1">
      <c r="A119" s="12"/>
      <c r="B119" s="43"/>
      <c r="C119" s="22"/>
      <c r="D119" s="22"/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43"/>
      <c r="Q119" s="43"/>
      <c r="R119" s="43"/>
      <c r="S119" s="43"/>
      <c r="T119" s="43"/>
      <c r="U119" s="44"/>
      <c r="V119" s="39"/>
      <c r="W119" s="45"/>
    </row>
    <row r="120" spans="1:32" ht="18" customHeight="1">
      <c r="A120" s="1"/>
      <c r="B120" s="43"/>
      <c r="C120" s="43"/>
      <c r="D120" s="43"/>
      <c r="E120" s="43"/>
      <c r="F120" s="43"/>
      <c r="G120" s="43"/>
      <c r="H120" s="43"/>
      <c r="I120" s="43"/>
      <c r="J120" s="43"/>
      <c r="K120" s="50"/>
      <c r="L120" s="43"/>
      <c r="M120" s="43"/>
      <c r="N120" s="43"/>
      <c r="O120" s="43"/>
      <c r="P120" s="43"/>
      <c r="Q120" s="43"/>
      <c r="R120" s="43"/>
      <c r="S120" s="43"/>
      <c r="T120" s="43"/>
      <c r="U120" s="44"/>
      <c r="V120" s="39"/>
      <c r="W120" s="4"/>
    </row>
    <row r="121" spans="1:32" ht="18" customHeight="1">
      <c r="A121" s="12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  <c r="S121" s="43"/>
      <c r="T121" s="43"/>
      <c r="U121" s="44"/>
      <c r="V121" s="39"/>
      <c r="W121" s="45"/>
    </row>
    <row r="122" spans="1:32" ht="18" customHeight="1">
      <c r="A122" s="12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  <c r="S122" s="43"/>
      <c r="T122" s="43"/>
      <c r="U122" s="44"/>
      <c r="V122" s="39"/>
      <c r="W122" s="45"/>
    </row>
    <row r="123" spans="1:32" ht="18" customHeight="1">
      <c r="A123" s="12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43"/>
      <c r="P123" s="43"/>
      <c r="Q123" s="43"/>
      <c r="R123" s="43"/>
      <c r="S123" s="43"/>
      <c r="T123" s="43"/>
      <c r="U123" s="44"/>
      <c r="V123" s="39"/>
      <c r="W123" s="45"/>
    </row>
    <row r="124" spans="1:32" ht="18" customHeight="1">
      <c r="A124" s="1"/>
      <c r="B124" s="43"/>
      <c r="C124" s="43"/>
      <c r="D124" s="43"/>
      <c r="E124" s="43"/>
      <c r="F124" s="43"/>
      <c r="G124" s="43"/>
      <c r="H124" s="43"/>
      <c r="I124" s="43"/>
      <c r="J124" s="43"/>
      <c r="K124" s="50"/>
      <c r="L124" s="43"/>
      <c r="M124" s="43"/>
      <c r="N124" s="43"/>
      <c r="O124" s="43"/>
      <c r="P124" s="43"/>
      <c r="Q124" s="43"/>
      <c r="R124" s="43"/>
      <c r="S124" s="43"/>
      <c r="T124" s="43"/>
      <c r="U124" s="44"/>
      <c r="V124" s="39"/>
      <c r="W124" s="4"/>
    </row>
    <row r="125" spans="1:32" ht="18" customHeight="1">
      <c r="A125" s="12"/>
      <c r="B125" s="43"/>
      <c r="C125" s="22"/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43"/>
      <c r="Q125" s="43"/>
      <c r="R125" s="43"/>
      <c r="S125" s="43"/>
      <c r="T125" s="43"/>
      <c r="U125" s="44"/>
      <c r="V125" s="39"/>
      <c r="W125" s="45"/>
    </row>
    <row r="126" spans="1:32" ht="18" customHeight="1">
      <c r="A126" s="12"/>
      <c r="B126" s="43"/>
      <c r="C126" s="43"/>
      <c r="D126" s="43"/>
      <c r="E126" s="2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43"/>
      <c r="Q126" s="43"/>
      <c r="R126" s="43"/>
      <c r="S126" s="43"/>
      <c r="T126" s="43"/>
      <c r="U126" s="44"/>
      <c r="V126" s="39"/>
      <c r="W126" s="45"/>
    </row>
    <row r="127" spans="1:32" ht="18" customHeight="1">
      <c r="A127" s="1"/>
      <c r="B127" s="43"/>
      <c r="C127" s="43"/>
      <c r="D127" s="43"/>
      <c r="E127" s="43"/>
      <c r="F127" s="43"/>
      <c r="G127" s="43"/>
      <c r="H127" s="43"/>
      <c r="I127" s="43"/>
      <c r="J127" s="43"/>
      <c r="K127" s="50"/>
      <c r="L127" s="43"/>
      <c r="M127" s="43"/>
      <c r="N127" s="43"/>
      <c r="O127" s="43"/>
      <c r="P127" s="43"/>
      <c r="Q127" s="43"/>
      <c r="R127" s="43"/>
      <c r="S127" s="43"/>
      <c r="T127" s="43"/>
      <c r="U127" s="44"/>
      <c r="V127" s="39"/>
      <c r="W127" s="4"/>
    </row>
    <row r="128" spans="1:32" ht="18" customHeight="1">
      <c r="A128" s="12"/>
      <c r="B128" s="43"/>
      <c r="C128" s="22"/>
      <c r="D128" s="43"/>
      <c r="E128" s="43"/>
      <c r="F128" s="43"/>
      <c r="G128" s="43"/>
      <c r="H128" s="22"/>
      <c r="I128" s="22"/>
      <c r="J128" s="22"/>
      <c r="K128" s="22"/>
      <c r="L128" s="22"/>
      <c r="M128" s="22"/>
      <c r="N128" s="22"/>
      <c r="O128" s="22"/>
      <c r="P128" s="43"/>
      <c r="Q128" s="43"/>
      <c r="R128" s="43"/>
      <c r="S128" s="43"/>
      <c r="T128" s="43"/>
      <c r="U128" s="44"/>
      <c r="V128" s="39"/>
      <c r="W128" s="45"/>
    </row>
    <row r="129" spans="1:23" ht="18" customHeight="1">
      <c r="A129" s="12"/>
      <c r="B129" s="43"/>
      <c r="C129" s="43"/>
      <c r="D129" s="43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43"/>
      <c r="Q129" s="43"/>
      <c r="R129" s="43"/>
      <c r="S129" s="43"/>
      <c r="T129" s="43"/>
      <c r="U129" s="44"/>
      <c r="V129" s="39"/>
      <c r="W129" s="45"/>
    </row>
    <row r="130" spans="1:23" ht="18" customHeight="1">
      <c r="A130" s="1"/>
      <c r="B130" s="43"/>
      <c r="C130" s="43"/>
      <c r="D130" s="43"/>
      <c r="E130" s="43"/>
      <c r="F130" s="43"/>
      <c r="G130" s="43"/>
      <c r="H130" s="43"/>
      <c r="I130" s="43"/>
      <c r="J130" s="43"/>
      <c r="K130" s="47"/>
      <c r="L130" s="43"/>
      <c r="M130" s="43"/>
      <c r="N130" s="43"/>
      <c r="O130" s="43"/>
      <c r="P130" s="43"/>
      <c r="Q130" s="43"/>
      <c r="R130" s="43"/>
      <c r="S130" s="43"/>
      <c r="T130" s="43"/>
      <c r="U130" s="44"/>
      <c r="V130" s="39"/>
      <c r="W130" s="4"/>
    </row>
    <row r="131" spans="1:23" ht="18" customHeight="1">
      <c r="A131" s="1"/>
      <c r="B131" s="22"/>
      <c r="C131" s="22"/>
      <c r="D131" s="22"/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44"/>
      <c r="V131" s="39"/>
      <c r="W131" s="45"/>
    </row>
    <row r="132" spans="1:23" ht="18" customHeight="1">
      <c r="A132" s="12"/>
      <c r="B132" s="48"/>
      <c r="C132" s="43"/>
      <c r="D132" s="43"/>
      <c r="E132" s="43"/>
      <c r="F132" s="43"/>
      <c r="G132" s="43"/>
      <c r="H132" s="22"/>
      <c r="I132" s="22"/>
      <c r="J132" s="22"/>
      <c r="K132" s="22"/>
      <c r="L132" s="22"/>
      <c r="M132" s="22"/>
      <c r="N132" s="22"/>
      <c r="O132" s="22"/>
      <c r="P132" s="43"/>
      <c r="Q132" s="43"/>
      <c r="R132" s="43"/>
      <c r="S132" s="43"/>
      <c r="T132" s="43"/>
      <c r="U132" s="44"/>
      <c r="V132" s="39"/>
      <c r="W132" s="45"/>
    </row>
    <row r="133" spans="1:23" ht="18" customHeight="1">
      <c r="A133" s="12"/>
      <c r="B133" s="43"/>
      <c r="C133" s="22"/>
      <c r="D133" s="22"/>
      <c r="E133" s="22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43"/>
      <c r="Q133" s="43"/>
      <c r="R133" s="43"/>
      <c r="S133" s="43"/>
      <c r="T133" s="43"/>
      <c r="U133" s="44"/>
      <c r="V133" s="39"/>
      <c r="W133" s="45"/>
    </row>
    <row r="134" spans="1:23" ht="18" customHeight="1">
      <c r="A134" s="1"/>
      <c r="B134" s="22"/>
      <c r="C134" s="22"/>
      <c r="D134" s="22"/>
      <c r="E134" s="22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44"/>
      <c r="V134" s="39"/>
      <c r="W134" s="4"/>
    </row>
    <row r="135" spans="1:23" ht="18" customHeight="1">
      <c r="A135" s="40"/>
      <c r="B135" s="43"/>
      <c r="C135" s="22"/>
      <c r="D135" s="22"/>
      <c r="E135" s="22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43"/>
      <c r="Q135" s="43"/>
      <c r="R135" s="43"/>
      <c r="S135" s="43"/>
      <c r="T135" s="43"/>
      <c r="U135" s="44"/>
      <c r="V135" s="39"/>
      <c r="W135" s="45"/>
    </row>
    <row r="136" spans="1:23" ht="18" customHeight="1">
      <c r="A136" s="12"/>
      <c r="B136" s="43"/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43"/>
      <c r="Q136" s="43"/>
      <c r="R136" s="43"/>
      <c r="S136" s="43"/>
      <c r="T136" s="43"/>
      <c r="U136" s="44"/>
      <c r="V136" s="39"/>
      <c r="W136" s="45"/>
    </row>
    <row r="137" spans="1:23" ht="18" customHeight="1">
      <c r="A137" s="40"/>
      <c r="B137" s="43"/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43"/>
      <c r="Q137" s="43"/>
      <c r="R137" s="43"/>
      <c r="S137" s="43"/>
      <c r="T137" s="43"/>
      <c r="U137" s="44"/>
      <c r="V137" s="39"/>
      <c r="W137" s="45"/>
    </row>
    <row r="138" spans="1:23" ht="18" customHeight="1">
      <c r="A138" s="12"/>
      <c r="B138" s="43"/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43"/>
      <c r="Q138" s="43"/>
      <c r="R138" s="43"/>
      <c r="S138" s="43"/>
      <c r="T138" s="43"/>
      <c r="U138" s="44"/>
      <c r="V138" s="39"/>
      <c r="W138" s="45"/>
    </row>
    <row r="139" spans="1:23" ht="18" customHeight="1">
      <c r="A139" s="1"/>
      <c r="B139" s="22"/>
      <c r="C139" s="22"/>
      <c r="D139" s="22"/>
      <c r="E139" s="22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44"/>
      <c r="V139" s="39"/>
      <c r="W139" s="4"/>
    </row>
    <row r="140" spans="1:23" ht="18" customHeight="1">
      <c r="A140" s="12"/>
      <c r="B140" s="43"/>
      <c r="C140" s="43"/>
      <c r="D140" s="43"/>
      <c r="E140" s="43"/>
      <c r="F140" s="43"/>
      <c r="G140" s="43"/>
      <c r="H140" s="43"/>
      <c r="I140" s="43"/>
      <c r="J140" s="22"/>
      <c r="K140" s="22"/>
      <c r="L140" s="22"/>
      <c r="M140" s="22"/>
      <c r="N140" s="22"/>
      <c r="O140" s="22"/>
      <c r="P140" s="43"/>
      <c r="Q140" s="43"/>
      <c r="R140" s="43"/>
      <c r="S140" s="43"/>
      <c r="T140" s="43"/>
      <c r="U140" s="44"/>
      <c r="V140" s="39"/>
      <c r="W140" s="45"/>
    </row>
    <row r="141" spans="1:23" ht="18" customHeight="1">
      <c r="A141" s="40"/>
      <c r="B141" s="43"/>
      <c r="C141" s="22"/>
      <c r="D141" s="22"/>
      <c r="E141" s="22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43"/>
      <c r="Q141" s="43"/>
      <c r="R141" s="43"/>
      <c r="S141" s="43"/>
      <c r="T141" s="43"/>
      <c r="U141" s="44"/>
      <c r="V141" s="39"/>
      <c r="W141" s="45"/>
    </row>
    <row r="142" spans="1:23" ht="18" customHeight="1">
      <c r="A142" s="1"/>
      <c r="B142" s="43"/>
      <c r="C142" s="43"/>
      <c r="D142" s="43"/>
      <c r="E142" s="43"/>
      <c r="F142" s="43"/>
      <c r="G142" s="43"/>
      <c r="H142" s="43"/>
      <c r="I142" s="43"/>
      <c r="J142" s="43"/>
      <c r="K142" s="50"/>
      <c r="L142" s="43"/>
      <c r="M142" s="43"/>
      <c r="N142" s="43"/>
      <c r="O142" s="43"/>
      <c r="P142" s="43"/>
      <c r="Q142" s="43"/>
      <c r="R142" s="43"/>
      <c r="S142" s="43"/>
      <c r="T142" s="43"/>
      <c r="U142" s="44"/>
      <c r="V142" s="39"/>
      <c r="W142" s="4"/>
    </row>
    <row r="143" spans="1:23" ht="18" customHeight="1">
      <c r="A143" s="1"/>
      <c r="B143" s="43"/>
      <c r="C143" s="43"/>
      <c r="D143" s="43"/>
      <c r="E143" s="43"/>
      <c r="F143" s="43"/>
      <c r="G143" s="43"/>
      <c r="H143" s="43"/>
      <c r="I143" s="43"/>
      <c r="J143" s="43"/>
      <c r="K143" s="50"/>
      <c r="L143" s="43"/>
      <c r="M143" s="43"/>
      <c r="N143" s="43"/>
      <c r="O143" s="43"/>
      <c r="P143" s="43"/>
      <c r="Q143" s="43"/>
      <c r="R143" s="43"/>
      <c r="S143" s="43"/>
      <c r="T143" s="43"/>
      <c r="U143" s="44"/>
      <c r="V143" s="39"/>
      <c r="W143" s="4"/>
    </row>
    <row r="144" spans="1:23" ht="18" customHeight="1">
      <c r="A144" s="12"/>
      <c r="B144" s="10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1"/>
      <c r="Q144" s="11"/>
      <c r="R144" s="11"/>
      <c r="S144" s="11"/>
      <c r="T144" s="11"/>
      <c r="U144" s="44"/>
      <c r="V144" s="39"/>
      <c r="W144" s="14"/>
    </row>
    <row r="145" spans="1:23" ht="18" customHeight="1">
      <c r="A145" s="12"/>
      <c r="B145" s="43"/>
      <c r="C145" s="43"/>
      <c r="D145" s="43"/>
      <c r="E145" s="22"/>
      <c r="F145" s="22"/>
      <c r="G145" s="22"/>
      <c r="H145" s="22"/>
      <c r="I145" s="22"/>
      <c r="J145" s="22"/>
      <c r="K145" s="22"/>
      <c r="L145" s="22"/>
      <c r="M145" s="22"/>
      <c r="N145" s="22"/>
      <c r="O145" s="22"/>
      <c r="P145" s="43"/>
      <c r="Q145" s="43"/>
      <c r="R145" s="43"/>
      <c r="S145" s="43"/>
      <c r="T145" s="43"/>
      <c r="U145" s="44"/>
      <c r="V145" s="39"/>
      <c r="W145" s="45"/>
    </row>
    <row r="146" spans="1:23" ht="18" customHeight="1">
      <c r="A146" s="12"/>
      <c r="B146" s="43"/>
      <c r="C146" s="22"/>
      <c r="D146" s="22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43"/>
      <c r="Q146" s="43"/>
      <c r="R146" s="43"/>
      <c r="S146" s="43"/>
      <c r="T146" s="43"/>
      <c r="U146" s="44"/>
      <c r="V146" s="39"/>
      <c r="W146" s="45"/>
    </row>
    <row r="147" spans="1:23" ht="18" customHeight="1">
      <c r="A147" s="12"/>
      <c r="B147" s="43"/>
      <c r="C147" s="43"/>
      <c r="D147" s="43"/>
      <c r="E147" s="43"/>
      <c r="F147" s="43"/>
      <c r="G147" s="43"/>
      <c r="H147" s="43"/>
      <c r="I147" s="43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44"/>
      <c r="V147" s="39"/>
      <c r="W147" s="45"/>
    </row>
    <row r="148" spans="1:23" ht="18" customHeight="1">
      <c r="A148" s="1"/>
      <c r="B148" s="43"/>
      <c r="C148" s="43"/>
      <c r="D148" s="43"/>
      <c r="E148" s="43"/>
      <c r="F148" s="43"/>
      <c r="G148" s="43"/>
      <c r="H148" s="43"/>
      <c r="I148" s="43"/>
      <c r="J148" s="43"/>
      <c r="K148" s="50"/>
      <c r="L148" s="43"/>
      <c r="M148" s="43"/>
      <c r="N148" s="43"/>
      <c r="O148" s="43"/>
      <c r="P148" s="43"/>
      <c r="Q148" s="43"/>
      <c r="R148" s="43"/>
      <c r="S148" s="43"/>
      <c r="T148" s="43"/>
      <c r="U148" s="44"/>
      <c r="V148" s="39"/>
      <c r="W148" s="4"/>
    </row>
    <row r="149" spans="1:23" ht="18" customHeight="1">
      <c r="A149" s="12"/>
      <c r="B149" s="43"/>
      <c r="C149" s="43"/>
      <c r="D149" s="43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43"/>
      <c r="Q149" s="43"/>
      <c r="R149" s="43"/>
      <c r="S149" s="43"/>
      <c r="T149" s="43"/>
      <c r="U149" s="44"/>
      <c r="V149" s="39"/>
      <c r="W149" s="45"/>
    </row>
    <row r="150" spans="1:23" ht="18" customHeight="1">
      <c r="A150" s="12"/>
      <c r="B150" s="43"/>
      <c r="C150" s="22"/>
      <c r="D150" s="22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43"/>
      <c r="Q150" s="43"/>
      <c r="R150" s="43"/>
      <c r="S150" s="43"/>
      <c r="T150" s="43"/>
      <c r="U150" s="44"/>
      <c r="V150" s="39"/>
      <c r="W150" s="45"/>
    </row>
    <row r="151" spans="1:23" ht="18" customHeight="1">
      <c r="A151" s="1"/>
      <c r="B151" s="43"/>
      <c r="C151" s="43"/>
      <c r="D151" s="43"/>
      <c r="E151" s="43"/>
      <c r="F151" s="43"/>
      <c r="G151" s="43"/>
      <c r="H151" s="43"/>
      <c r="I151" s="43"/>
      <c r="J151" s="43"/>
      <c r="K151" s="50"/>
      <c r="L151" s="43"/>
      <c r="M151" s="43"/>
      <c r="N151" s="43"/>
      <c r="O151" s="43"/>
      <c r="P151" s="43"/>
      <c r="Q151" s="43"/>
      <c r="R151" s="43"/>
      <c r="S151" s="43"/>
      <c r="T151" s="43"/>
      <c r="U151" s="44"/>
      <c r="V151" s="39"/>
      <c r="W151" s="4"/>
    </row>
    <row r="152" spans="1:23" ht="18" customHeight="1">
      <c r="A152" s="12"/>
      <c r="B152" s="43"/>
      <c r="C152" s="22"/>
      <c r="D152" s="22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43"/>
      <c r="Q152" s="43"/>
      <c r="R152" s="43"/>
      <c r="S152" s="43"/>
      <c r="T152" s="43"/>
      <c r="U152" s="44"/>
      <c r="V152" s="39"/>
      <c r="W152" s="45"/>
    </row>
    <row r="153" spans="1:23" ht="18" customHeight="1">
      <c r="A153" s="1"/>
      <c r="B153" s="22"/>
      <c r="C153" s="22"/>
      <c r="D153" s="22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44"/>
      <c r="V153" s="39"/>
      <c r="W153" s="4"/>
    </row>
    <row r="154" spans="1:23" ht="18" customHeight="1">
      <c r="A154" s="1"/>
      <c r="B154" s="43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44"/>
      <c r="V154" s="39"/>
      <c r="W154" s="45"/>
    </row>
    <row r="155" spans="1:23" ht="18" customHeight="1">
      <c r="A155" s="1"/>
      <c r="B155" s="22"/>
      <c r="C155" s="22"/>
      <c r="D155" s="22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44"/>
      <c r="V155" s="39"/>
      <c r="W155" s="4"/>
    </row>
    <row r="156" spans="1:23" ht="18" customHeight="1">
      <c r="A156" s="1"/>
      <c r="B156" s="43"/>
      <c r="C156" s="43"/>
      <c r="D156" s="43"/>
      <c r="E156" s="43"/>
      <c r="F156" s="43"/>
      <c r="G156" s="43"/>
      <c r="H156" s="43"/>
      <c r="I156" s="43"/>
      <c r="J156" s="43"/>
      <c r="K156" s="50"/>
      <c r="L156" s="43"/>
      <c r="M156" s="43"/>
      <c r="N156" s="43"/>
      <c r="O156" s="43"/>
      <c r="P156" s="43"/>
      <c r="Q156" s="43"/>
      <c r="R156" s="43"/>
      <c r="S156" s="43"/>
      <c r="T156" s="43"/>
      <c r="U156" s="44"/>
      <c r="V156" s="39"/>
      <c r="W156" s="4"/>
    </row>
    <row r="157" spans="1:23" ht="18" customHeight="1">
      <c r="A157" s="12"/>
      <c r="B157" s="43"/>
      <c r="C157" s="43"/>
      <c r="D157" s="43"/>
      <c r="E157" s="43"/>
      <c r="F157" s="43"/>
      <c r="G157" s="43"/>
      <c r="H157" s="43"/>
      <c r="I157" s="43"/>
      <c r="J157" s="22"/>
      <c r="K157" s="22"/>
      <c r="L157" s="22"/>
      <c r="M157" s="22"/>
      <c r="N157" s="22"/>
      <c r="O157" s="22"/>
      <c r="P157" s="43"/>
      <c r="Q157" s="43"/>
      <c r="R157" s="43"/>
      <c r="S157" s="43"/>
      <c r="T157" s="43"/>
      <c r="U157" s="44"/>
      <c r="V157" s="39"/>
      <c r="W157" s="45"/>
    </row>
    <row r="158" spans="1:23" ht="18" customHeight="1">
      <c r="A158" s="1"/>
      <c r="B158" s="22"/>
      <c r="C158" s="22"/>
      <c r="D158" s="22"/>
      <c r="E158" s="22"/>
      <c r="F158" s="22"/>
      <c r="G158" s="22"/>
      <c r="H158" s="22"/>
      <c r="I158" s="22"/>
      <c r="J158" s="22"/>
      <c r="K158" s="22"/>
      <c r="L158" s="22"/>
      <c r="M158" s="22"/>
      <c r="N158" s="22"/>
      <c r="O158" s="22"/>
      <c r="P158" s="22"/>
      <c r="Q158" s="22"/>
      <c r="R158" s="22"/>
      <c r="S158" s="22"/>
      <c r="T158" s="22"/>
      <c r="U158" s="44"/>
      <c r="V158" s="39"/>
      <c r="W158" s="4"/>
    </row>
    <row r="159" spans="1:23" ht="18" customHeight="1">
      <c r="A159" s="1"/>
      <c r="B159" s="22"/>
      <c r="C159" s="22"/>
      <c r="D159" s="22"/>
      <c r="E159" s="22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44"/>
      <c r="V159" s="39"/>
      <c r="W159" s="45"/>
    </row>
    <row r="160" spans="1:23" ht="18" customHeight="1">
      <c r="A160" s="12"/>
      <c r="B160" s="43"/>
      <c r="C160" s="22"/>
      <c r="D160" s="22"/>
      <c r="E160" s="22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43"/>
      <c r="Q160" s="43"/>
      <c r="R160" s="43"/>
      <c r="S160" s="43"/>
      <c r="T160" s="43"/>
      <c r="U160" s="44"/>
      <c r="V160" s="39"/>
      <c r="W160" s="45"/>
    </row>
    <row r="161" spans="1:23" ht="18" customHeight="1">
      <c r="A161" s="12"/>
      <c r="B161" s="43"/>
      <c r="C161" s="22"/>
      <c r="D161" s="22"/>
      <c r="E161" s="22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43"/>
      <c r="R161" s="43"/>
      <c r="S161" s="43"/>
      <c r="T161" s="43"/>
      <c r="U161" s="44"/>
      <c r="V161" s="39"/>
      <c r="W161" s="45"/>
    </row>
    <row r="162" spans="1:23" ht="18" customHeight="1">
      <c r="A162" s="1"/>
      <c r="B162" s="43"/>
      <c r="C162" s="43"/>
      <c r="D162" s="48"/>
      <c r="E162" s="43"/>
      <c r="F162" s="43"/>
      <c r="G162" s="43"/>
      <c r="H162" s="43"/>
      <c r="I162" s="43"/>
      <c r="J162" s="43"/>
      <c r="K162" s="47"/>
      <c r="L162" s="43"/>
      <c r="M162" s="43"/>
      <c r="N162" s="43"/>
      <c r="O162" s="43"/>
      <c r="P162" s="43"/>
      <c r="Q162" s="43"/>
      <c r="R162" s="43"/>
      <c r="S162" s="43"/>
      <c r="T162" s="43"/>
      <c r="U162" s="44"/>
      <c r="V162" s="39"/>
      <c r="W162" s="4"/>
    </row>
    <row r="163" spans="1:23" ht="18" customHeight="1">
      <c r="A163" s="1"/>
      <c r="B163" s="43"/>
      <c r="C163" s="43"/>
      <c r="D163" s="43"/>
      <c r="E163" s="43"/>
      <c r="F163" s="43"/>
      <c r="G163" s="43"/>
      <c r="H163" s="43"/>
      <c r="I163" s="43"/>
      <c r="J163" s="43"/>
      <c r="K163" s="50"/>
      <c r="L163" s="43"/>
      <c r="M163" s="43"/>
      <c r="N163" s="43"/>
      <c r="O163" s="43"/>
      <c r="P163" s="43"/>
      <c r="Q163" s="43"/>
      <c r="R163" s="43"/>
      <c r="S163" s="43"/>
      <c r="T163" s="43"/>
      <c r="U163" s="44"/>
      <c r="V163" s="39"/>
      <c r="W163" s="4"/>
    </row>
    <row r="164" spans="1:23" ht="18" customHeight="1">
      <c r="A164" s="1"/>
      <c r="B164" s="22"/>
      <c r="C164" s="22"/>
      <c r="D164" s="22"/>
      <c r="E164" s="22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44"/>
      <c r="V164" s="39"/>
      <c r="W164" s="4"/>
    </row>
    <row r="165" spans="1:23" ht="18" customHeight="1">
      <c r="A165" s="12"/>
      <c r="B165" s="43"/>
      <c r="C165" s="43"/>
      <c r="D165" s="43"/>
      <c r="E165" s="43"/>
      <c r="F165" s="43"/>
      <c r="G165" s="43"/>
      <c r="H165" s="43"/>
      <c r="I165" s="43"/>
      <c r="J165" s="22"/>
      <c r="K165" s="22"/>
      <c r="L165" s="22"/>
      <c r="M165" s="22"/>
      <c r="N165" s="22"/>
      <c r="O165" s="22"/>
      <c r="P165" s="43"/>
      <c r="Q165" s="43"/>
      <c r="R165" s="43"/>
      <c r="S165" s="43"/>
      <c r="T165" s="43"/>
      <c r="U165" s="44"/>
      <c r="V165" s="39"/>
      <c r="W165" s="45"/>
    </row>
    <row r="166" spans="1:23" ht="18" customHeight="1">
      <c r="A166" s="12"/>
      <c r="B166" s="43"/>
      <c r="C166" s="22"/>
      <c r="D166" s="43"/>
      <c r="E166" s="43"/>
      <c r="F166" s="43"/>
      <c r="G166" s="43"/>
      <c r="H166" s="22"/>
      <c r="I166" s="22"/>
      <c r="J166" s="22"/>
      <c r="K166" s="22"/>
      <c r="L166" s="22"/>
      <c r="M166" s="22"/>
      <c r="N166" s="22"/>
      <c r="O166" s="22"/>
      <c r="P166" s="43"/>
      <c r="Q166" s="43"/>
      <c r="R166" s="43"/>
      <c r="S166" s="43"/>
      <c r="T166" s="43"/>
      <c r="U166" s="44"/>
      <c r="V166" s="39"/>
      <c r="W166" s="45"/>
    </row>
    <row r="167" spans="1:23" ht="18" customHeight="1">
      <c r="A167" s="12"/>
      <c r="B167" s="43"/>
      <c r="C167" s="22"/>
      <c r="D167" s="22"/>
      <c r="E167" s="22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43"/>
      <c r="Q167" s="43"/>
      <c r="R167" s="43"/>
      <c r="S167" s="43"/>
      <c r="T167" s="43"/>
      <c r="U167" s="44"/>
      <c r="V167" s="39"/>
      <c r="W167" s="45"/>
    </row>
    <row r="168" spans="1:23" ht="18" customHeight="1">
      <c r="A168" s="1"/>
      <c r="B168" s="43"/>
      <c r="C168" s="43"/>
      <c r="D168" s="43"/>
      <c r="E168" s="43"/>
      <c r="F168" s="43"/>
      <c r="G168" s="43"/>
      <c r="H168" s="43"/>
      <c r="I168" s="43"/>
      <c r="J168" s="43"/>
      <c r="K168" s="47"/>
      <c r="L168" s="43"/>
      <c r="M168" s="43"/>
      <c r="N168" s="43"/>
      <c r="O168" s="43"/>
      <c r="P168" s="43"/>
      <c r="Q168" s="43"/>
      <c r="R168" s="43"/>
      <c r="S168" s="43"/>
      <c r="T168" s="43"/>
      <c r="U168" s="44"/>
      <c r="V168" s="39"/>
      <c r="W168" s="4"/>
    </row>
    <row r="169" spans="1:23" ht="18" customHeight="1">
      <c r="A169" s="1"/>
      <c r="B169" s="43"/>
      <c r="C169" s="43"/>
      <c r="D169" s="43"/>
      <c r="E169" s="43"/>
      <c r="F169" s="43"/>
      <c r="G169" s="43"/>
      <c r="H169" s="43"/>
      <c r="I169" s="43"/>
      <c r="J169" s="43"/>
      <c r="K169" s="50"/>
      <c r="L169" s="43"/>
      <c r="M169" s="43"/>
      <c r="N169" s="43"/>
      <c r="O169" s="43"/>
      <c r="P169" s="43"/>
      <c r="Q169" s="43"/>
      <c r="R169" s="43"/>
      <c r="S169" s="43"/>
      <c r="T169" s="43"/>
      <c r="U169" s="44"/>
      <c r="V169" s="39"/>
      <c r="W169" s="4"/>
    </row>
    <row r="170" spans="1:23" ht="18" customHeight="1">
      <c r="A170" s="12"/>
      <c r="B170" s="43"/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M170" s="22"/>
      <c r="N170" s="22"/>
      <c r="O170" s="22"/>
      <c r="P170" s="22"/>
      <c r="Q170" s="43"/>
      <c r="R170" s="43"/>
      <c r="S170" s="43"/>
      <c r="T170" s="43"/>
      <c r="U170" s="44"/>
      <c r="V170" s="39"/>
      <c r="W170" s="45"/>
    </row>
    <row r="171" spans="1:23" ht="18" customHeight="1">
      <c r="A171" s="12"/>
      <c r="B171" s="43"/>
      <c r="C171" s="43"/>
      <c r="D171" s="43"/>
      <c r="E171" s="43"/>
      <c r="F171" s="43"/>
      <c r="G171" s="43"/>
      <c r="H171" s="43"/>
      <c r="I171" s="43"/>
      <c r="J171" s="22"/>
      <c r="K171" s="22"/>
      <c r="L171" s="22"/>
      <c r="M171" s="22"/>
      <c r="N171" s="22"/>
      <c r="O171" s="22"/>
      <c r="P171" s="22"/>
      <c r="Q171" s="22"/>
      <c r="R171" s="22"/>
      <c r="S171" s="22"/>
      <c r="T171" s="22"/>
      <c r="U171" s="44"/>
      <c r="V171" s="39"/>
      <c r="W171" s="45"/>
    </row>
    <row r="172" spans="1:23" ht="18" customHeight="1">
      <c r="A172" s="12"/>
      <c r="B172" s="43"/>
      <c r="C172" s="43"/>
      <c r="D172" s="43"/>
      <c r="E172" s="43"/>
      <c r="F172" s="43"/>
      <c r="G172" s="43"/>
      <c r="H172" s="43"/>
      <c r="I172" s="43"/>
      <c r="J172" s="22"/>
      <c r="K172" s="22"/>
      <c r="L172" s="22"/>
      <c r="M172" s="22"/>
      <c r="N172" s="22"/>
      <c r="O172" s="22"/>
      <c r="P172" s="22"/>
      <c r="Q172" s="43"/>
      <c r="R172" s="43"/>
      <c r="S172" s="43"/>
      <c r="T172" s="43"/>
      <c r="U172" s="44"/>
      <c r="V172" s="39"/>
      <c r="W172" s="45"/>
    </row>
    <row r="173" spans="1:23" ht="18" customHeight="1">
      <c r="A173" s="1"/>
      <c r="B173" s="22"/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22"/>
      <c r="U173" s="44"/>
      <c r="V173" s="39"/>
      <c r="W173" s="4"/>
    </row>
    <row r="174" spans="1:23" ht="18" customHeight="1">
      <c r="A174" s="12"/>
      <c r="B174" s="43"/>
      <c r="C174" s="43"/>
      <c r="D174" s="43"/>
      <c r="E174" s="43"/>
      <c r="F174" s="43"/>
      <c r="G174" s="43"/>
      <c r="H174" s="43"/>
      <c r="I174" s="43"/>
      <c r="J174" s="22"/>
      <c r="K174" s="22"/>
      <c r="L174" s="22"/>
      <c r="M174" s="22"/>
      <c r="N174" s="22"/>
      <c r="O174" s="22"/>
      <c r="P174" s="22"/>
      <c r="Q174" s="43"/>
      <c r="R174" s="43"/>
      <c r="S174" s="43"/>
      <c r="T174" s="43"/>
      <c r="U174" s="44"/>
      <c r="V174" s="39"/>
      <c r="W174" s="45"/>
    </row>
    <row r="175" spans="1:23" ht="18" customHeight="1">
      <c r="A175" s="12"/>
      <c r="B175" s="43"/>
      <c r="C175" s="43"/>
      <c r="D175" s="43"/>
      <c r="E175" s="43"/>
      <c r="F175" s="43"/>
      <c r="G175" s="43"/>
      <c r="H175" s="43"/>
      <c r="I175" s="43"/>
      <c r="J175" s="22"/>
      <c r="K175" s="22"/>
      <c r="L175" s="22"/>
      <c r="M175" s="22"/>
      <c r="N175" s="22"/>
      <c r="O175" s="22"/>
      <c r="P175" s="43"/>
      <c r="Q175" s="43"/>
      <c r="R175" s="43"/>
      <c r="S175" s="43"/>
      <c r="T175" s="43"/>
      <c r="U175" s="44"/>
      <c r="V175" s="39"/>
      <c r="W175" s="45"/>
    </row>
    <row r="176" spans="1:23" ht="18" customHeight="1">
      <c r="A176" s="1"/>
      <c r="B176" s="22"/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22"/>
      <c r="O176" s="22"/>
      <c r="P176" s="22"/>
      <c r="Q176" s="22"/>
      <c r="R176" s="22"/>
      <c r="S176" s="22"/>
      <c r="T176" s="22"/>
      <c r="U176" s="44"/>
      <c r="V176" s="39"/>
      <c r="W176" s="4"/>
    </row>
    <row r="177" spans="1:23" ht="18" customHeight="1">
      <c r="A177" s="1"/>
      <c r="B177" s="22"/>
      <c r="C177" s="22"/>
      <c r="D177" s="22"/>
      <c r="E177" s="22"/>
      <c r="F177" s="22"/>
      <c r="G177" s="22"/>
      <c r="H177" s="22"/>
      <c r="I177" s="22"/>
      <c r="J177" s="22"/>
      <c r="K177" s="22"/>
      <c r="L177" s="22"/>
      <c r="M177" s="22"/>
      <c r="N177" s="22"/>
      <c r="O177" s="22"/>
      <c r="P177" s="22"/>
      <c r="Q177" s="22"/>
      <c r="R177" s="22"/>
      <c r="S177" s="22"/>
      <c r="T177" s="22"/>
      <c r="U177" s="44"/>
      <c r="V177" s="39"/>
      <c r="W177" s="45"/>
    </row>
    <row r="178" spans="1:23" ht="18" customHeight="1">
      <c r="A178" s="12"/>
      <c r="B178" s="43"/>
      <c r="C178" s="43"/>
      <c r="D178" s="43"/>
      <c r="E178" s="43"/>
      <c r="F178" s="43"/>
      <c r="G178" s="43"/>
      <c r="H178" s="43"/>
      <c r="I178" s="43"/>
      <c r="J178" s="22"/>
      <c r="K178" s="22"/>
      <c r="L178" s="22"/>
      <c r="M178" s="22"/>
      <c r="N178" s="22"/>
      <c r="O178" s="22"/>
      <c r="P178" s="22"/>
      <c r="Q178" s="43"/>
      <c r="R178" s="43"/>
      <c r="S178" s="43"/>
      <c r="T178" s="43"/>
      <c r="U178" s="44"/>
      <c r="V178" s="39"/>
      <c r="W178" s="45"/>
    </row>
    <row r="179" spans="1:23" ht="18" customHeight="1">
      <c r="A179" s="40"/>
      <c r="B179" s="22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22"/>
      <c r="O179" s="22"/>
      <c r="P179" s="43"/>
      <c r="Q179" s="43"/>
      <c r="R179" s="43"/>
      <c r="S179" s="43"/>
      <c r="T179" s="43"/>
      <c r="U179" s="44"/>
      <c r="V179" s="39"/>
      <c r="W179" s="45"/>
    </row>
    <row r="180" spans="1:23" ht="18" customHeight="1">
      <c r="A180" s="40"/>
      <c r="B180" s="43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22"/>
      <c r="O180" s="22"/>
      <c r="P180" s="43"/>
      <c r="Q180" s="43"/>
      <c r="R180" s="43"/>
      <c r="S180" s="43"/>
      <c r="T180" s="43"/>
      <c r="U180" s="44"/>
      <c r="V180" s="39"/>
      <c r="W180" s="45"/>
    </row>
    <row r="181" spans="1:23" ht="18" customHeight="1">
      <c r="A181" s="12"/>
      <c r="B181" s="43"/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22"/>
      <c r="O181" s="22"/>
      <c r="P181" s="43"/>
      <c r="Q181" s="43"/>
      <c r="R181" s="43"/>
      <c r="S181" s="43"/>
      <c r="T181" s="43"/>
      <c r="U181" s="44"/>
      <c r="V181" s="39"/>
      <c r="W181" s="45"/>
    </row>
    <row r="182" spans="1:23" ht="18" customHeight="1">
      <c r="A182" s="12"/>
      <c r="B182" s="43"/>
      <c r="C182" s="43"/>
      <c r="D182" s="43"/>
      <c r="E182" s="43"/>
      <c r="F182" s="43"/>
      <c r="G182" s="43"/>
      <c r="H182" s="43"/>
      <c r="I182" s="43"/>
      <c r="J182" s="22"/>
      <c r="K182" s="22"/>
      <c r="L182" s="22"/>
      <c r="M182" s="22"/>
      <c r="N182" s="22"/>
      <c r="O182" s="22"/>
      <c r="P182" s="22"/>
      <c r="Q182" s="43"/>
      <c r="R182" s="43"/>
      <c r="S182" s="43"/>
      <c r="T182" s="43"/>
      <c r="U182" s="44"/>
      <c r="V182" s="39"/>
      <c r="W182" s="45"/>
    </row>
    <row r="183" spans="1:23" ht="18" customHeight="1">
      <c r="A183" s="12"/>
      <c r="B183" s="43"/>
      <c r="C183" s="43"/>
      <c r="D183" s="43"/>
      <c r="E183" s="22"/>
      <c r="F183" s="22"/>
      <c r="G183" s="22"/>
      <c r="H183" s="22"/>
      <c r="I183" s="22"/>
      <c r="J183" s="22"/>
      <c r="K183" s="22"/>
      <c r="L183" s="22"/>
      <c r="M183" s="22"/>
      <c r="N183" s="22"/>
      <c r="O183" s="22"/>
      <c r="P183" s="43"/>
      <c r="Q183" s="43"/>
      <c r="R183" s="43"/>
      <c r="S183" s="43"/>
      <c r="T183" s="43"/>
      <c r="U183" s="44"/>
      <c r="V183" s="39"/>
      <c r="W183" s="45"/>
    </row>
    <row r="184" spans="1:23" ht="18" customHeight="1">
      <c r="A184" s="12"/>
      <c r="B184" s="43"/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22"/>
      <c r="O184" s="22"/>
      <c r="P184" s="43"/>
      <c r="Q184" s="43"/>
      <c r="R184" s="43"/>
      <c r="S184" s="43"/>
      <c r="T184" s="43"/>
      <c r="U184" s="44"/>
      <c r="V184" s="39"/>
      <c r="W184" s="45"/>
    </row>
    <row r="185" spans="1:23" ht="18" customHeight="1">
      <c r="A185" s="40"/>
      <c r="B185" s="43"/>
      <c r="C185" s="22"/>
      <c r="D185" s="22"/>
      <c r="E185" s="22"/>
      <c r="F185" s="22"/>
      <c r="G185" s="22"/>
      <c r="H185" s="22"/>
      <c r="I185" s="22"/>
      <c r="J185" s="22"/>
      <c r="K185" s="22"/>
      <c r="L185" s="22"/>
      <c r="M185" s="22"/>
      <c r="N185" s="22"/>
      <c r="O185" s="22"/>
      <c r="P185" s="43"/>
      <c r="Q185" s="43"/>
      <c r="R185" s="43"/>
      <c r="S185" s="43"/>
      <c r="T185" s="43"/>
      <c r="U185" s="44"/>
      <c r="V185" s="39"/>
      <c r="W185" s="45"/>
    </row>
    <row r="186" spans="1:23" ht="18" customHeight="1">
      <c r="A186" s="12"/>
      <c r="B186" s="43"/>
      <c r="C186" s="22"/>
      <c r="D186" s="22"/>
      <c r="E186" s="22"/>
      <c r="F186" s="22"/>
      <c r="G186" s="22"/>
      <c r="H186" s="22"/>
      <c r="I186" s="22"/>
      <c r="J186" s="22"/>
      <c r="K186" s="22"/>
      <c r="L186" s="22"/>
      <c r="M186" s="22"/>
      <c r="N186" s="22"/>
      <c r="O186" s="22"/>
      <c r="P186" s="43"/>
      <c r="Q186" s="43"/>
      <c r="R186" s="43"/>
      <c r="S186" s="43"/>
      <c r="T186" s="43"/>
      <c r="U186" s="44"/>
      <c r="V186" s="39"/>
      <c r="W186" s="45"/>
    </row>
    <row r="187" spans="1:23" ht="18" customHeight="1">
      <c r="A187" s="1"/>
      <c r="B187" s="22"/>
      <c r="C187" s="43"/>
      <c r="D187" s="43"/>
      <c r="E187" s="43"/>
      <c r="F187" s="43"/>
      <c r="G187" s="43"/>
      <c r="H187" s="43"/>
      <c r="I187" s="43"/>
      <c r="J187" s="22"/>
      <c r="K187" s="22"/>
      <c r="L187" s="22"/>
      <c r="M187" s="22"/>
      <c r="N187" s="22"/>
      <c r="O187" s="22"/>
      <c r="P187" s="43"/>
      <c r="Q187" s="43"/>
      <c r="R187" s="43"/>
      <c r="S187" s="43"/>
      <c r="T187" s="43"/>
      <c r="U187" s="44"/>
      <c r="V187" s="39"/>
      <c r="W187" s="45"/>
    </row>
    <row r="188" spans="1:23" ht="18" customHeight="1">
      <c r="A188" s="12"/>
      <c r="B188" s="43"/>
      <c r="C188" s="43"/>
      <c r="D188" s="43"/>
      <c r="E188" s="43"/>
      <c r="F188" s="43"/>
      <c r="G188" s="43"/>
      <c r="H188" s="43"/>
      <c r="I188" s="43"/>
      <c r="J188" s="22"/>
      <c r="K188" s="22"/>
      <c r="L188" s="22"/>
      <c r="M188" s="22"/>
      <c r="N188" s="22"/>
      <c r="O188" s="22"/>
      <c r="P188" s="22"/>
      <c r="Q188" s="43"/>
      <c r="R188" s="43"/>
      <c r="S188" s="43"/>
      <c r="T188" s="43"/>
      <c r="U188" s="44"/>
      <c r="V188" s="39"/>
      <c r="W188" s="45"/>
    </row>
    <row r="189" spans="1:23" ht="18" customHeight="1">
      <c r="A189" s="12"/>
      <c r="B189" s="43"/>
      <c r="C189" s="22"/>
      <c r="D189" s="22"/>
      <c r="E189" s="22"/>
      <c r="F189" s="22"/>
      <c r="G189" s="22"/>
      <c r="H189" s="22"/>
      <c r="I189" s="22"/>
      <c r="J189" s="22"/>
      <c r="K189" s="22"/>
      <c r="L189" s="22"/>
      <c r="M189" s="22"/>
      <c r="N189" s="22"/>
      <c r="O189" s="22"/>
      <c r="P189" s="43"/>
      <c r="Q189" s="43"/>
      <c r="R189" s="43"/>
      <c r="S189" s="43"/>
      <c r="T189" s="43"/>
      <c r="U189" s="44"/>
      <c r="V189" s="39"/>
      <c r="W189" s="45"/>
    </row>
    <row r="190" spans="1:23" ht="18" customHeight="1">
      <c r="A190" s="1"/>
      <c r="B190" s="43"/>
      <c r="C190" s="43"/>
      <c r="D190" s="43"/>
      <c r="E190" s="43"/>
      <c r="F190" s="43"/>
      <c r="G190" s="43"/>
      <c r="H190" s="43"/>
      <c r="I190" s="43"/>
      <c r="J190" s="43"/>
      <c r="K190" s="50"/>
      <c r="L190" s="43"/>
      <c r="M190" s="43"/>
      <c r="N190" s="43"/>
      <c r="O190" s="43"/>
      <c r="P190" s="43"/>
      <c r="Q190" s="43"/>
      <c r="R190" s="43"/>
      <c r="S190" s="43"/>
      <c r="T190" s="43"/>
      <c r="U190" s="44"/>
      <c r="V190" s="39"/>
      <c r="W190" s="4"/>
    </row>
    <row r="191" spans="1:23" ht="18" customHeight="1">
      <c r="A191" s="12"/>
      <c r="B191" s="43"/>
      <c r="C191" s="43"/>
      <c r="D191" s="43"/>
      <c r="E191" s="43"/>
      <c r="F191" s="43"/>
      <c r="G191" s="43"/>
      <c r="H191" s="43"/>
      <c r="I191" s="43"/>
      <c r="J191" s="22"/>
      <c r="K191" s="22"/>
      <c r="L191" s="22"/>
      <c r="M191" s="22"/>
      <c r="N191" s="22"/>
      <c r="O191" s="22"/>
      <c r="P191" s="22"/>
      <c r="Q191" s="22"/>
      <c r="R191" s="22"/>
      <c r="S191" s="22"/>
      <c r="T191" s="22"/>
      <c r="U191" s="44"/>
      <c r="V191" s="39"/>
      <c r="W191" s="45"/>
    </row>
    <row r="192" spans="1:23" ht="18" customHeight="1">
      <c r="A192" s="12"/>
      <c r="B192" s="43"/>
      <c r="C192" s="22"/>
      <c r="D192" s="22"/>
      <c r="E192" s="22"/>
      <c r="F192" s="22"/>
      <c r="G192" s="22"/>
      <c r="H192" s="22"/>
      <c r="I192" s="22"/>
      <c r="J192" s="22"/>
      <c r="K192" s="22"/>
      <c r="L192" s="22"/>
      <c r="M192" s="22"/>
      <c r="N192" s="22"/>
      <c r="O192" s="22"/>
      <c r="P192" s="43"/>
      <c r="Q192" s="43"/>
      <c r="R192" s="43"/>
      <c r="S192" s="43"/>
      <c r="T192" s="43"/>
      <c r="U192" s="44"/>
      <c r="V192" s="39"/>
      <c r="W192" s="45"/>
    </row>
    <row r="193" spans="1:23" ht="18" customHeight="1">
      <c r="A193" s="12"/>
      <c r="B193" s="43"/>
      <c r="C193" s="43"/>
      <c r="D193" s="43"/>
      <c r="E193" s="43"/>
      <c r="F193" s="43"/>
      <c r="G193" s="43"/>
      <c r="H193" s="43"/>
      <c r="I193" s="43"/>
      <c r="J193" s="22"/>
      <c r="K193" s="22"/>
      <c r="L193" s="22"/>
      <c r="M193" s="22"/>
      <c r="N193" s="22"/>
      <c r="O193" s="22"/>
      <c r="P193" s="22"/>
      <c r="Q193" s="43"/>
      <c r="R193" s="43"/>
      <c r="S193" s="43"/>
      <c r="T193" s="43"/>
      <c r="U193" s="44"/>
      <c r="V193" s="39"/>
      <c r="W193" s="45"/>
    </row>
    <row r="194" spans="1:23" ht="18" customHeight="1">
      <c r="A194" s="1"/>
      <c r="B194" s="22"/>
      <c r="C194" s="22"/>
      <c r="D194" s="22"/>
      <c r="E194" s="22"/>
      <c r="F194" s="22"/>
      <c r="G194" s="22"/>
      <c r="H194" s="22"/>
      <c r="I194" s="22"/>
      <c r="J194" s="22"/>
      <c r="K194" s="22"/>
      <c r="L194" s="22"/>
      <c r="M194" s="22"/>
      <c r="N194" s="22"/>
      <c r="O194" s="22"/>
      <c r="P194" s="22"/>
      <c r="Q194" s="22"/>
      <c r="R194" s="22"/>
      <c r="S194" s="22"/>
      <c r="T194" s="22"/>
      <c r="U194" s="44"/>
      <c r="V194" s="39"/>
      <c r="W194" s="4"/>
    </row>
    <row r="195" spans="1:23" ht="18" customHeight="1">
      <c r="A195" s="1"/>
      <c r="B195" s="43"/>
      <c r="C195" s="43"/>
      <c r="D195" s="43"/>
      <c r="E195" s="43"/>
      <c r="F195" s="43"/>
      <c r="G195" s="43"/>
      <c r="H195" s="43"/>
      <c r="I195" s="43"/>
      <c r="J195" s="43"/>
      <c r="K195" s="50"/>
      <c r="L195" s="43"/>
      <c r="M195" s="43"/>
      <c r="N195" s="43"/>
      <c r="O195" s="43"/>
      <c r="P195" s="43"/>
      <c r="Q195" s="43"/>
      <c r="R195" s="43"/>
      <c r="S195" s="43"/>
      <c r="T195" s="43"/>
      <c r="U195" s="44"/>
      <c r="V195" s="39"/>
      <c r="W195" s="4"/>
    </row>
    <row r="196" spans="1:23" ht="18" customHeight="1">
      <c r="A196" s="1"/>
      <c r="B196" s="22"/>
      <c r="C196" s="22"/>
      <c r="D196" s="22"/>
      <c r="E196" s="22"/>
      <c r="F196" s="22"/>
      <c r="G196" s="22"/>
      <c r="H196" s="22"/>
      <c r="I196" s="22"/>
      <c r="J196" s="22"/>
      <c r="K196" s="22"/>
      <c r="L196" s="22"/>
      <c r="M196" s="22"/>
      <c r="N196" s="22"/>
      <c r="O196" s="22"/>
      <c r="P196" s="22"/>
      <c r="Q196" s="22"/>
      <c r="R196" s="22"/>
      <c r="S196" s="22"/>
      <c r="T196" s="22"/>
      <c r="U196" s="44"/>
      <c r="V196" s="39"/>
      <c r="W196" s="4"/>
    </row>
    <row r="197" spans="1:23" ht="18" customHeight="1">
      <c r="A197" s="12"/>
      <c r="B197" s="43"/>
      <c r="C197" s="22"/>
      <c r="D197" s="22"/>
      <c r="E197" s="22"/>
      <c r="F197" s="22"/>
      <c r="G197" s="22"/>
      <c r="H197" s="22"/>
      <c r="I197" s="22"/>
      <c r="J197" s="22"/>
      <c r="K197" s="22"/>
      <c r="L197" s="22"/>
      <c r="M197" s="22"/>
      <c r="N197" s="22"/>
      <c r="O197" s="22"/>
      <c r="P197" s="22"/>
      <c r="Q197" s="43"/>
      <c r="R197" s="43"/>
      <c r="S197" s="43"/>
      <c r="T197" s="43"/>
      <c r="U197" s="44"/>
      <c r="V197" s="39"/>
      <c r="W197" s="45"/>
    </row>
    <row r="198" spans="1:23" ht="18" customHeight="1">
      <c r="A198" s="40"/>
      <c r="B198" s="43"/>
      <c r="C198" s="22"/>
      <c r="D198" s="22"/>
      <c r="E198" s="22"/>
      <c r="F198" s="22"/>
      <c r="G198" s="22"/>
      <c r="H198" s="22"/>
      <c r="I198" s="22"/>
      <c r="J198" s="22"/>
      <c r="K198" s="22"/>
      <c r="L198" s="22"/>
      <c r="M198" s="22"/>
      <c r="N198" s="22"/>
      <c r="O198" s="22"/>
      <c r="P198" s="43"/>
      <c r="Q198" s="43"/>
      <c r="R198" s="43"/>
      <c r="S198" s="43"/>
      <c r="T198" s="43"/>
      <c r="U198" s="44"/>
      <c r="V198" s="39"/>
      <c r="W198" s="45"/>
    </row>
    <row r="199" spans="1:23" ht="18" customHeight="1">
      <c r="A199" s="1"/>
      <c r="B199" s="22"/>
      <c r="C199" s="43"/>
      <c r="D199" s="43"/>
      <c r="E199" s="43"/>
      <c r="F199" s="43"/>
      <c r="G199" s="43"/>
      <c r="H199" s="43"/>
      <c r="I199" s="43"/>
      <c r="J199" s="43"/>
      <c r="K199" s="43"/>
      <c r="L199" s="43"/>
      <c r="M199" s="43"/>
      <c r="N199" s="43"/>
      <c r="O199" s="43"/>
      <c r="P199" s="43"/>
      <c r="Q199" s="43"/>
      <c r="R199" s="43"/>
      <c r="S199" s="43"/>
      <c r="T199" s="43"/>
      <c r="U199" s="44"/>
      <c r="V199" s="39"/>
      <c r="W199" s="4"/>
    </row>
    <row r="200" spans="1:23" ht="18" customHeight="1">
      <c r="A200" s="12"/>
      <c r="B200" s="43"/>
      <c r="C200" s="43"/>
      <c r="D200" s="43"/>
      <c r="E200" s="43"/>
      <c r="F200" s="43"/>
      <c r="G200" s="43"/>
      <c r="H200" s="43"/>
      <c r="I200" s="43"/>
      <c r="J200" s="22"/>
      <c r="K200" s="22"/>
      <c r="L200" s="22"/>
      <c r="M200" s="22"/>
      <c r="N200" s="22"/>
      <c r="O200" s="22"/>
      <c r="P200" s="43"/>
      <c r="Q200" s="43"/>
      <c r="R200" s="43"/>
      <c r="S200" s="43"/>
      <c r="T200" s="43"/>
      <c r="U200" s="44"/>
      <c r="V200" s="39"/>
      <c r="W200" s="45"/>
    </row>
    <row r="201" spans="1:23" ht="18" customHeight="1">
      <c r="A201" s="1"/>
      <c r="B201" s="22"/>
      <c r="C201" s="43"/>
      <c r="D201" s="43"/>
      <c r="E201" s="43"/>
      <c r="F201" s="43"/>
      <c r="G201" s="43"/>
      <c r="H201" s="43"/>
      <c r="I201" s="43"/>
      <c r="J201" s="22"/>
      <c r="K201" s="22"/>
      <c r="L201" s="22"/>
      <c r="M201" s="22"/>
      <c r="N201" s="22"/>
      <c r="O201" s="22"/>
      <c r="P201" s="22"/>
      <c r="Q201" s="43"/>
      <c r="R201" s="43"/>
      <c r="S201" s="43"/>
      <c r="T201" s="43"/>
      <c r="U201" s="44"/>
      <c r="V201" s="39"/>
      <c r="W201" s="45"/>
    </row>
    <row r="202" spans="1:23" ht="18" customHeight="1">
      <c r="A202" s="12"/>
      <c r="B202" s="43"/>
      <c r="C202" s="43"/>
      <c r="D202" s="43"/>
      <c r="E202" s="43"/>
      <c r="F202" s="43"/>
      <c r="G202" s="43"/>
      <c r="H202" s="43"/>
      <c r="I202" s="43"/>
      <c r="J202" s="22"/>
      <c r="K202" s="22"/>
      <c r="L202" s="22"/>
      <c r="M202" s="22"/>
      <c r="N202" s="22"/>
      <c r="O202" s="22"/>
      <c r="P202" s="43"/>
      <c r="Q202" s="43"/>
      <c r="R202" s="43"/>
      <c r="S202" s="43"/>
      <c r="T202" s="43"/>
      <c r="U202" s="44"/>
      <c r="V202" s="39"/>
      <c r="W202" s="45"/>
    </row>
    <row r="203" spans="1:23" ht="18" customHeight="1">
      <c r="A203" s="12"/>
      <c r="B203" s="43"/>
      <c r="C203" s="22"/>
      <c r="D203" s="22"/>
      <c r="E203" s="22"/>
      <c r="F203" s="22"/>
      <c r="G203" s="22"/>
      <c r="H203" s="22"/>
      <c r="I203" s="22"/>
      <c r="J203" s="22"/>
      <c r="K203" s="22"/>
      <c r="L203" s="22"/>
      <c r="M203" s="22"/>
      <c r="N203" s="22"/>
      <c r="O203" s="22"/>
      <c r="P203" s="43"/>
      <c r="Q203" s="43"/>
      <c r="R203" s="43"/>
      <c r="S203" s="43"/>
      <c r="T203" s="43"/>
      <c r="U203" s="44"/>
      <c r="V203" s="39"/>
      <c r="W203" s="45"/>
    </row>
    <row r="204" spans="1:23" ht="18" customHeight="1">
      <c r="A204" s="12"/>
      <c r="B204" s="43"/>
      <c r="C204" s="43"/>
      <c r="D204" s="43"/>
      <c r="E204" s="43"/>
      <c r="F204" s="43"/>
      <c r="G204" s="43"/>
      <c r="H204" s="43"/>
      <c r="I204" s="43"/>
      <c r="J204" s="22"/>
      <c r="K204" s="22"/>
      <c r="L204" s="22"/>
      <c r="M204" s="22"/>
      <c r="N204" s="22"/>
      <c r="O204" s="22"/>
      <c r="P204" s="43"/>
      <c r="Q204" s="43"/>
      <c r="R204" s="43"/>
      <c r="S204" s="43"/>
      <c r="T204" s="43"/>
      <c r="U204" s="44"/>
      <c r="V204" s="39"/>
      <c r="W204" s="45"/>
    </row>
    <row r="205" spans="1:23" ht="18" customHeight="1">
      <c r="A205" s="1"/>
      <c r="B205" s="43"/>
      <c r="C205" s="43"/>
      <c r="D205" s="43"/>
      <c r="E205" s="43"/>
      <c r="F205" s="43"/>
      <c r="G205" s="43"/>
      <c r="H205" s="43"/>
      <c r="I205" s="43"/>
      <c r="J205" s="43"/>
      <c r="K205" s="47"/>
      <c r="L205" s="43"/>
      <c r="M205" s="43"/>
      <c r="N205" s="43"/>
      <c r="O205" s="43"/>
      <c r="P205" s="43"/>
      <c r="Q205" s="43"/>
      <c r="R205" s="43"/>
      <c r="S205" s="43"/>
      <c r="T205" s="43"/>
      <c r="U205" s="44"/>
      <c r="V205" s="39"/>
      <c r="W205" s="4"/>
    </row>
    <row r="206" spans="1:23" ht="18" customHeight="1">
      <c r="A206" s="12"/>
      <c r="B206" s="43"/>
      <c r="C206" s="22"/>
      <c r="D206" s="22"/>
      <c r="E206" s="22"/>
      <c r="F206" s="22"/>
      <c r="G206" s="22"/>
      <c r="H206" s="22"/>
      <c r="I206" s="22"/>
      <c r="J206" s="22"/>
      <c r="K206" s="22"/>
      <c r="L206" s="22"/>
      <c r="M206" s="22"/>
      <c r="N206" s="22"/>
      <c r="O206" s="22"/>
      <c r="P206" s="43"/>
      <c r="Q206" s="43"/>
      <c r="R206" s="43"/>
      <c r="S206" s="43"/>
      <c r="T206" s="43"/>
      <c r="U206" s="44"/>
      <c r="V206" s="39"/>
      <c r="W206" s="45"/>
    </row>
    <row r="207" spans="1:23" ht="18" customHeight="1">
      <c r="A207" s="12"/>
      <c r="B207" s="43"/>
      <c r="C207" s="43"/>
      <c r="D207" s="43"/>
      <c r="E207" s="43"/>
      <c r="F207" s="43"/>
      <c r="G207" s="43"/>
      <c r="H207" s="43"/>
      <c r="I207" s="43"/>
      <c r="J207" s="22"/>
      <c r="K207" s="22"/>
      <c r="L207" s="22"/>
      <c r="M207" s="22"/>
      <c r="N207" s="22"/>
      <c r="O207" s="22"/>
      <c r="P207" s="43"/>
      <c r="Q207" s="43"/>
      <c r="R207" s="43"/>
      <c r="S207" s="43"/>
      <c r="T207" s="43"/>
      <c r="U207" s="44"/>
      <c r="V207" s="39"/>
      <c r="W207" s="45"/>
    </row>
    <row r="208" spans="1:23" ht="18" customHeight="1">
      <c r="A208" s="12"/>
      <c r="B208" s="43"/>
      <c r="C208" s="43"/>
      <c r="D208" s="43"/>
      <c r="E208" s="43"/>
      <c r="F208" s="43"/>
      <c r="G208" s="43"/>
      <c r="H208" s="43"/>
      <c r="I208" s="43"/>
      <c r="J208" s="22"/>
      <c r="K208" s="22"/>
      <c r="L208" s="22"/>
      <c r="M208" s="22"/>
      <c r="N208" s="22"/>
      <c r="O208" s="22"/>
      <c r="P208" s="22"/>
      <c r="Q208" s="22"/>
      <c r="R208" s="22"/>
      <c r="S208" s="22"/>
      <c r="T208" s="22"/>
      <c r="U208" s="44"/>
      <c r="V208" s="39"/>
      <c r="W208" s="45"/>
    </row>
    <row r="209" spans="1:23" ht="18" customHeight="1">
      <c r="A209" s="12"/>
      <c r="B209" s="43"/>
      <c r="C209" s="22"/>
      <c r="D209" s="22"/>
      <c r="E209" s="22"/>
      <c r="F209" s="22"/>
      <c r="G209" s="22"/>
      <c r="H209" s="22"/>
      <c r="I209" s="22"/>
      <c r="J209" s="22"/>
      <c r="K209" s="22"/>
      <c r="L209" s="22"/>
      <c r="M209" s="22"/>
      <c r="N209" s="22"/>
      <c r="O209" s="22"/>
      <c r="P209" s="43"/>
      <c r="Q209" s="43"/>
      <c r="R209" s="43"/>
      <c r="S209" s="43"/>
      <c r="T209" s="43"/>
      <c r="U209" s="44"/>
      <c r="V209" s="39"/>
      <c r="W209" s="45"/>
    </row>
    <row r="210" spans="1:23" ht="18" customHeight="1">
      <c r="A210" s="1"/>
      <c r="B210" s="43"/>
      <c r="C210" s="43"/>
      <c r="D210" s="43"/>
      <c r="E210" s="43"/>
      <c r="F210" s="43"/>
      <c r="G210" s="43"/>
      <c r="H210" s="43"/>
      <c r="I210" s="43"/>
      <c r="J210" s="43"/>
      <c r="K210" s="47"/>
      <c r="L210" s="43"/>
      <c r="M210" s="43"/>
      <c r="N210" s="43"/>
      <c r="O210" s="43"/>
      <c r="P210" s="43"/>
      <c r="Q210" s="43"/>
      <c r="R210" s="43"/>
      <c r="S210" s="43"/>
      <c r="T210" s="43"/>
      <c r="U210" s="44"/>
      <c r="V210" s="39"/>
      <c r="W210" s="4"/>
    </row>
    <row r="211" spans="1:23" ht="18" customHeight="1">
      <c r="A211" s="12"/>
      <c r="B211" s="43"/>
      <c r="C211" s="22"/>
      <c r="D211" s="22"/>
      <c r="E211" s="22"/>
      <c r="F211" s="22"/>
      <c r="G211" s="22"/>
      <c r="H211" s="22"/>
      <c r="I211" s="22"/>
      <c r="J211" s="22"/>
      <c r="K211" s="22"/>
      <c r="L211" s="22"/>
      <c r="M211" s="22"/>
      <c r="N211" s="22"/>
      <c r="O211" s="22"/>
      <c r="P211" s="43"/>
      <c r="Q211" s="43"/>
      <c r="R211" s="43"/>
      <c r="S211" s="43"/>
      <c r="T211" s="43"/>
      <c r="U211" s="44"/>
      <c r="V211" s="39"/>
      <c r="W211" s="45"/>
    </row>
    <row r="212" spans="1:23" ht="18" customHeight="1">
      <c r="A212" s="1"/>
      <c r="B212" s="22"/>
      <c r="C212" s="22"/>
      <c r="D212" s="22"/>
      <c r="E212" s="22"/>
      <c r="F212" s="22"/>
      <c r="G212" s="22"/>
      <c r="H212" s="22"/>
      <c r="I212" s="22"/>
      <c r="J212" s="22"/>
      <c r="K212" s="22"/>
      <c r="L212" s="22"/>
      <c r="M212" s="22"/>
      <c r="N212" s="22"/>
      <c r="O212" s="22"/>
      <c r="P212" s="22"/>
      <c r="Q212" s="22"/>
      <c r="R212" s="22"/>
      <c r="S212" s="22"/>
      <c r="T212" s="22"/>
      <c r="U212" s="44"/>
      <c r="V212" s="39"/>
      <c r="W212" s="4"/>
    </row>
    <row r="213" spans="1:23" ht="18" customHeight="1">
      <c r="A213" s="1"/>
      <c r="B213" s="22"/>
      <c r="C213" s="22"/>
      <c r="D213" s="22"/>
      <c r="E213" s="22"/>
      <c r="F213" s="22"/>
      <c r="G213" s="22"/>
      <c r="H213" s="22"/>
      <c r="I213" s="22"/>
      <c r="J213" s="22"/>
      <c r="K213" s="22"/>
      <c r="L213" s="22"/>
      <c r="M213" s="22"/>
      <c r="N213" s="22"/>
      <c r="O213" s="22"/>
      <c r="P213" s="22"/>
      <c r="Q213" s="22"/>
      <c r="R213" s="22"/>
      <c r="S213" s="22"/>
      <c r="T213" s="22"/>
      <c r="U213" s="44"/>
      <c r="V213" s="39"/>
      <c r="W213" s="4"/>
    </row>
    <row r="214" spans="1:23" ht="18" customHeight="1">
      <c r="A214" s="12"/>
      <c r="B214" s="43"/>
      <c r="C214" s="43"/>
      <c r="D214" s="43"/>
      <c r="E214" s="43"/>
      <c r="F214" s="43"/>
      <c r="G214" s="43"/>
      <c r="H214" s="43"/>
      <c r="I214" s="43"/>
      <c r="J214" s="22"/>
      <c r="K214" s="22"/>
      <c r="L214" s="22"/>
      <c r="M214" s="22"/>
      <c r="N214" s="22"/>
      <c r="O214" s="22"/>
      <c r="P214" s="22"/>
      <c r="Q214" s="43"/>
      <c r="R214" s="43"/>
      <c r="S214" s="43"/>
      <c r="T214" s="43"/>
      <c r="U214" s="44"/>
      <c r="V214" s="39"/>
      <c r="W214" s="45"/>
    </row>
    <row r="215" spans="1:23" ht="18" customHeight="1">
      <c r="A215" s="1"/>
      <c r="B215" s="43"/>
      <c r="C215" s="43"/>
      <c r="D215" s="43"/>
      <c r="E215" s="43"/>
      <c r="F215" s="43"/>
      <c r="G215" s="43"/>
      <c r="H215" s="43"/>
      <c r="I215" s="43"/>
      <c r="J215" s="43"/>
      <c r="K215" s="47"/>
      <c r="L215" s="43"/>
      <c r="M215" s="43"/>
      <c r="N215" s="43"/>
      <c r="O215" s="43"/>
      <c r="P215" s="43"/>
      <c r="Q215" s="43"/>
      <c r="R215" s="43"/>
      <c r="S215" s="43"/>
      <c r="T215" s="43"/>
      <c r="U215" s="44"/>
      <c r="V215" s="39"/>
      <c r="W215" s="4"/>
    </row>
    <row r="216" spans="1:23" ht="18" customHeight="1">
      <c r="A216" s="1"/>
      <c r="B216" s="43"/>
      <c r="C216" s="43"/>
      <c r="D216" s="43"/>
      <c r="E216" s="43"/>
      <c r="F216" s="43"/>
      <c r="G216" s="43"/>
      <c r="H216" s="43"/>
      <c r="I216" s="43"/>
      <c r="J216" s="43"/>
      <c r="K216" s="47"/>
      <c r="L216" s="43"/>
      <c r="M216" s="43"/>
      <c r="N216" s="43"/>
      <c r="O216" s="43"/>
      <c r="P216" s="43"/>
      <c r="Q216" s="43"/>
      <c r="R216" s="43"/>
      <c r="S216" s="43"/>
      <c r="T216" s="43"/>
      <c r="U216" s="44"/>
      <c r="V216" s="39"/>
      <c r="W216" s="4"/>
    </row>
    <row r="217" spans="1:23" ht="18" customHeight="1">
      <c r="A217" s="1"/>
      <c r="B217" s="43"/>
      <c r="C217" s="43"/>
      <c r="D217" s="43"/>
      <c r="E217" s="43"/>
      <c r="F217" s="43"/>
      <c r="G217" s="43"/>
      <c r="H217" s="43"/>
      <c r="I217" s="43"/>
      <c r="J217" s="43"/>
      <c r="K217" s="47"/>
      <c r="L217" s="43"/>
      <c r="M217" s="43"/>
      <c r="N217" s="43"/>
      <c r="O217" s="43"/>
      <c r="P217" s="43"/>
      <c r="Q217" s="43"/>
      <c r="R217" s="43"/>
      <c r="S217" s="43"/>
      <c r="T217" s="43"/>
      <c r="U217" s="44"/>
      <c r="V217" s="39"/>
      <c r="W217" s="4"/>
    </row>
    <row r="218" spans="1:23" ht="18" customHeight="1">
      <c r="A218" s="12"/>
      <c r="B218" s="43"/>
      <c r="C218" s="22"/>
      <c r="D218" s="22"/>
      <c r="E218" s="22"/>
      <c r="F218" s="22"/>
      <c r="G218" s="22"/>
      <c r="H218" s="22"/>
      <c r="I218" s="22"/>
      <c r="J218" s="22"/>
      <c r="K218" s="22"/>
      <c r="L218" s="22"/>
      <c r="M218" s="22"/>
      <c r="N218" s="22"/>
      <c r="O218" s="22"/>
      <c r="P218" s="43"/>
      <c r="Q218" s="43"/>
      <c r="R218" s="43"/>
      <c r="S218" s="43"/>
      <c r="T218" s="43"/>
      <c r="U218" s="44"/>
      <c r="V218" s="39"/>
      <c r="W218" s="45"/>
    </row>
    <row r="219" spans="1:23" ht="18" customHeight="1">
      <c r="A219" s="12"/>
      <c r="B219" s="43"/>
      <c r="C219" s="22"/>
      <c r="D219" s="22"/>
      <c r="E219" s="22"/>
      <c r="F219" s="22"/>
      <c r="G219" s="22"/>
      <c r="H219" s="22"/>
      <c r="I219" s="22"/>
      <c r="J219" s="22"/>
      <c r="K219" s="22"/>
      <c r="L219" s="22"/>
      <c r="M219" s="22"/>
      <c r="N219" s="22"/>
      <c r="O219" s="22"/>
      <c r="P219" s="22"/>
      <c r="Q219" s="43"/>
      <c r="R219" s="43"/>
      <c r="S219" s="43"/>
      <c r="T219" s="43"/>
      <c r="U219" s="44"/>
      <c r="V219" s="39"/>
      <c r="W219" s="45"/>
    </row>
    <row r="220" spans="1:23" ht="18" customHeight="1">
      <c r="A220" s="1"/>
      <c r="B220" s="43"/>
      <c r="C220" s="43"/>
      <c r="D220" s="43"/>
      <c r="E220" s="43"/>
      <c r="F220" s="43"/>
      <c r="G220" s="43"/>
      <c r="H220" s="43"/>
      <c r="I220" s="43"/>
      <c r="J220" s="43"/>
      <c r="K220" s="50"/>
      <c r="L220" s="43"/>
      <c r="M220" s="43"/>
      <c r="N220" s="43"/>
      <c r="O220" s="43"/>
      <c r="P220" s="43"/>
      <c r="Q220" s="43"/>
      <c r="R220" s="43"/>
      <c r="S220" s="43"/>
      <c r="T220" s="43"/>
      <c r="U220" s="44"/>
      <c r="V220" s="39"/>
      <c r="W220" s="4"/>
    </row>
    <row r="221" spans="1:23" ht="18" customHeight="1">
      <c r="A221" s="12"/>
      <c r="B221" s="43"/>
      <c r="C221" s="43"/>
      <c r="D221" s="43"/>
      <c r="E221" s="43"/>
      <c r="F221" s="43"/>
      <c r="G221" s="43"/>
      <c r="H221" s="43"/>
      <c r="I221" s="43"/>
      <c r="J221" s="22"/>
      <c r="K221" s="22"/>
      <c r="L221" s="22"/>
      <c r="M221" s="22"/>
      <c r="N221" s="22"/>
      <c r="O221" s="22"/>
      <c r="P221" s="43"/>
      <c r="Q221" s="43"/>
      <c r="R221" s="43"/>
      <c r="S221" s="43"/>
      <c r="T221" s="43"/>
      <c r="U221" s="44"/>
      <c r="V221" s="39"/>
      <c r="W221" s="45"/>
    </row>
    <row r="222" spans="1:23" ht="18" customHeight="1">
      <c r="A222" s="1"/>
      <c r="B222" s="43"/>
      <c r="C222" s="43"/>
      <c r="D222" s="43"/>
      <c r="E222" s="43"/>
      <c r="F222" s="43"/>
      <c r="G222" s="43"/>
      <c r="H222" s="43"/>
      <c r="I222" s="43"/>
      <c r="J222" s="43"/>
      <c r="K222" s="50"/>
      <c r="L222" s="43"/>
      <c r="M222" s="43"/>
      <c r="N222" s="43"/>
      <c r="O222" s="43"/>
      <c r="P222" s="43"/>
      <c r="Q222" s="43"/>
      <c r="R222" s="43"/>
      <c r="S222" s="43"/>
      <c r="T222" s="43"/>
      <c r="U222" s="44"/>
      <c r="V222" s="39"/>
      <c r="W222" s="4"/>
    </row>
    <row r="223" spans="1:23" ht="18" customHeight="1">
      <c r="A223" s="1"/>
      <c r="B223" s="43"/>
      <c r="C223" s="43"/>
      <c r="D223" s="43"/>
      <c r="E223" s="43"/>
      <c r="F223" s="43"/>
      <c r="G223" s="43"/>
      <c r="H223" s="43"/>
      <c r="I223" s="43"/>
      <c r="J223" s="43"/>
      <c r="K223" s="47"/>
      <c r="L223" s="43"/>
      <c r="M223" s="43"/>
      <c r="N223" s="43"/>
      <c r="O223" s="43"/>
      <c r="P223" s="43"/>
      <c r="Q223" s="43"/>
      <c r="R223" s="43"/>
      <c r="S223" s="43"/>
      <c r="T223" s="43"/>
      <c r="U223" s="44"/>
      <c r="V223" s="39"/>
      <c r="W223" s="4"/>
    </row>
    <row r="224" spans="1:23" ht="18" customHeight="1">
      <c r="A224" s="40"/>
      <c r="B224" s="43"/>
      <c r="C224" s="22"/>
      <c r="D224" s="22"/>
      <c r="E224" s="22"/>
      <c r="F224" s="22"/>
      <c r="G224" s="22"/>
      <c r="H224" s="22"/>
      <c r="I224" s="22"/>
      <c r="J224" s="22"/>
      <c r="K224" s="22"/>
      <c r="L224" s="22"/>
      <c r="M224" s="22"/>
      <c r="N224" s="22"/>
      <c r="O224" s="22"/>
      <c r="P224" s="43"/>
      <c r="Q224" s="43"/>
      <c r="R224" s="43"/>
      <c r="S224" s="43"/>
      <c r="T224" s="43"/>
      <c r="U224" s="44"/>
      <c r="V224" s="39"/>
      <c r="W224" s="45"/>
    </row>
    <row r="225" spans="1:23" ht="18" customHeight="1">
      <c r="A225" s="12"/>
      <c r="B225" s="43"/>
      <c r="C225" s="22"/>
      <c r="D225" s="43"/>
      <c r="E225" s="43"/>
      <c r="F225" s="43"/>
      <c r="G225" s="43"/>
      <c r="H225" s="22"/>
      <c r="I225" s="22"/>
      <c r="J225" s="22"/>
      <c r="K225" s="22"/>
      <c r="L225" s="22"/>
      <c r="M225" s="22"/>
      <c r="N225" s="22"/>
      <c r="O225" s="22"/>
      <c r="P225" s="43"/>
      <c r="Q225" s="43"/>
      <c r="R225" s="43"/>
      <c r="S225" s="43"/>
      <c r="T225" s="43"/>
      <c r="U225" s="44"/>
      <c r="V225" s="39"/>
      <c r="W225" s="45"/>
    </row>
    <row r="226" spans="1:23" ht="18" customHeight="1">
      <c r="A226" s="12"/>
      <c r="B226" s="43"/>
      <c r="C226" s="43"/>
      <c r="D226" s="43"/>
      <c r="E226" s="22"/>
      <c r="F226" s="22"/>
      <c r="G226" s="22"/>
      <c r="H226" s="22"/>
      <c r="I226" s="22"/>
      <c r="J226" s="22"/>
      <c r="K226" s="22"/>
      <c r="L226" s="22"/>
      <c r="M226" s="22"/>
      <c r="N226" s="22"/>
      <c r="O226" s="22"/>
      <c r="P226" s="43"/>
      <c r="Q226" s="43"/>
      <c r="R226" s="43"/>
      <c r="S226" s="43"/>
      <c r="T226" s="43"/>
      <c r="U226" s="44"/>
      <c r="V226" s="39"/>
      <c r="W226" s="45"/>
    </row>
    <row r="227" spans="1:23" ht="18" customHeight="1">
      <c r="A227" s="12"/>
      <c r="B227" s="43"/>
      <c r="C227" s="43"/>
      <c r="D227" s="43"/>
      <c r="E227" s="43"/>
      <c r="F227" s="43"/>
      <c r="G227" s="43"/>
      <c r="H227" s="43"/>
      <c r="I227" s="43"/>
      <c r="J227" s="22"/>
      <c r="K227" s="22"/>
      <c r="L227" s="22"/>
      <c r="M227" s="22"/>
      <c r="N227" s="22"/>
      <c r="O227" s="22"/>
      <c r="P227" s="43"/>
      <c r="Q227" s="43"/>
      <c r="R227" s="43"/>
      <c r="S227" s="43"/>
      <c r="T227" s="43"/>
      <c r="U227" s="44"/>
      <c r="V227" s="39"/>
      <c r="W227" s="45"/>
    </row>
    <row r="228" spans="1:23" ht="18" customHeight="1">
      <c r="A228" s="12"/>
      <c r="B228" s="43"/>
      <c r="C228" s="43"/>
      <c r="D228" s="43"/>
      <c r="E228" s="43"/>
      <c r="F228" s="43"/>
      <c r="G228" s="43"/>
      <c r="H228" s="43"/>
      <c r="I228" s="43"/>
      <c r="J228" s="22"/>
      <c r="K228" s="22"/>
      <c r="L228" s="22"/>
      <c r="M228" s="22"/>
      <c r="N228" s="22"/>
      <c r="O228" s="22"/>
      <c r="P228" s="22"/>
      <c r="Q228" s="43"/>
      <c r="R228" s="43"/>
      <c r="S228" s="43"/>
      <c r="T228" s="43"/>
      <c r="U228" s="44"/>
      <c r="V228" s="39"/>
      <c r="W228" s="45"/>
    </row>
    <row r="229" spans="1:23" ht="18" customHeight="1">
      <c r="A229" s="12"/>
      <c r="B229" s="43"/>
      <c r="C229" s="43"/>
      <c r="D229" s="43"/>
      <c r="E229" s="43"/>
      <c r="F229" s="43"/>
      <c r="G229" s="43"/>
      <c r="H229" s="43"/>
      <c r="I229" s="43"/>
      <c r="J229" s="22"/>
      <c r="K229" s="22"/>
      <c r="L229" s="22"/>
      <c r="M229" s="22"/>
      <c r="N229" s="22"/>
      <c r="O229" s="22"/>
      <c r="P229" s="43"/>
      <c r="Q229" s="43"/>
      <c r="R229" s="43"/>
      <c r="S229" s="43"/>
      <c r="T229" s="43"/>
      <c r="U229" s="44"/>
      <c r="V229" s="39"/>
      <c r="W229" s="45"/>
    </row>
    <row r="230" spans="1:23" ht="18" customHeight="1">
      <c r="A230" s="1"/>
      <c r="B230" s="43"/>
      <c r="C230" s="43"/>
      <c r="D230" s="43"/>
      <c r="E230" s="43"/>
      <c r="F230" s="43"/>
      <c r="G230" s="43"/>
      <c r="H230" s="43"/>
      <c r="I230" s="43"/>
      <c r="J230" s="43"/>
      <c r="K230" s="50"/>
      <c r="L230" s="43"/>
      <c r="M230" s="43"/>
      <c r="N230" s="43"/>
      <c r="O230" s="43"/>
      <c r="P230" s="43"/>
      <c r="Q230" s="43"/>
      <c r="R230" s="43"/>
      <c r="S230" s="43"/>
      <c r="T230" s="43"/>
      <c r="U230" s="44"/>
      <c r="V230" s="39"/>
      <c r="W230" s="4"/>
    </row>
    <row r="231" spans="1:23" ht="18" customHeight="1">
      <c r="A231" s="1"/>
      <c r="B231" s="43"/>
      <c r="C231" s="43"/>
      <c r="D231" s="43"/>
      <c r="E231" s="43"/>
      <c r="F231" s="43"/>
      <c r="G231" s="43"/>
      <c r="H231" s="43"/>
      <c r="I231" s="43"/>
      <c r="J231" s="43"/>
      <c r="K231" s="50"/>
      <c r="L231" s="43"/>
      <c r="M231" s="43"/>
      <c r="N231" s="43"/>
      <c r="O231" s="43"/>
      <c r="P231" s="43"/>
      <c r="Q231" s="43"/>
      <c r="R231" s="43"/>
      <c r="S231" s="43"/>
      <c r="T231" s="43"/>
      <c r="U231" s="44"/>
      <c r="V231" s="39"/>
      <c r="W231" s="4"/>
    </row>
    <row r="232" spans="1:23" ht="18" customHeight="1">
      <c r="A232" s="12"/>
      <c r="B232" s="43"/>
      <c r="C232" s="43"/>
      <c r="D232" s="43"/>
      <c r="E232" s="43"/>
      <c r="F232" s="43"/>
      <c r="G232" s="43"/>
      <c r="H232" s="43"/>
      <c r="I232" s="43"/>
      <c r="J232" s="22"/>
      <c r="K232" s="22"/>
      <c r="L232" s="22"/>
      <c r="M232" s="22"/>
      <c r="N232" s="22"/>
      <c r="O232" s="22"/>
      <c r="P232" s="22"/>
      <c r="Q232" s="22"/>
      <c r="R232" s="22"/>
      <c r="S232" s="22"/>
      <c r="T232" s="22"/>
      <c r="U232" s="44"/>
      <c r="V232" s="39"/>
      <c r="W232" s="45"/>
    </row>
    <row r="233" spans="1:23" ht="18" customHeight="1">
      <c r="A233" s="40"/>
      <c r="B233" s="43"/>
      <c r="C233" s="22"/>
      <c r="D233" s="22"/>
      <c r="E233" s="22"/>
      <c r="F233" s="22"/>
      <c r="G233" s="22"/>
      <c r="H233" s="22"/>
      <c r="I233" s="22"/>
      <c r="J233" s="22"/>
      <c r="K233" s="22"/>
      <c r="L233" s="22"/>
      <c r="M233" s="22"/>
      <c r="N233" s="22"/>
      <c r="O233" s="22"/>
      <c r="P233" s="43"/>
      <c r="Q233" s="43"/>
      <c r="R233" s="43"/>
      <c r="S233" s="43"/>
      <c r="T233" s="43"/>
      <c r="U233" s="44"/>
      <c r="V233" s="39"/>
      <c r="W233" s="45"/>
    </row>
    <row r="234" spans="1:23" ht="18" customHeight="1">
      <c r="A234" s="40"/>
      <c r="B234" s="43"/>
      <c r="C234" s="22"/>
      <c r="D234" s="22"/>
      <c r="E234" s="22"/>
      <c r="F234" s="22"/>
      <c r="G234" s="22"/>
      <c r="H234" s="22"/>
      <c r="I234" s="22"/>
      <c r="J234" s="22"/>
      <c r="K234" s="22"/>
      <c r="L234" s="22"/>
      <c r="M234" s="22"/>
      <c r="N234" s="22"/>
      <c r="O234" s="22"/>
      <c r="P234" s="43"/>
      <c r="Q234" s="43"/>
      <c r="R234" s="43"/>
      <c r="S234" s="43"/>
      <c r="T234" s="43"/>
      <c r="U234" s="44"/>
      <c r="V234" s="39"/>
      <c r="W234" s="45"/>
    </row>
    <row r="235" spans="1:23" ht="18" customHeight="1">
      <c r="A235" s="12"/>
      <c r="B235" s="43"/>
      <c r="C235" s="22"/>
      <c r="D235" s="22"/>
      <c r="E235" s="22"/>
      <c r="F235" s="22"/>
      <c r="G235" s="22"/>
      <c r="H235" s="22"/>
      <c r="I235" s="22"/>
      <c r="J235" s="22"/>
      <c r="K235" s="22"/>
      <c r="L235" s="22"/>
      <c r="M235" s="22"/>
      <c r="N235" s="22"/>
      <c r="O235" s="22"/>
      <c r="P235" s="43"/>
      <c r="Q235" s="43"/>
      <c r="R235" s="43"/>
      <c r="S235" s="43"/>
      <c r="T235" s="43"/>
      <c r="U235" s="44"/>
      <c r="V235" s="39"/>
      <c r="W235" s="45"/>
    </row>
    <row r="236" spans="1:23" ht="18" customHeight="1">
      <c r="A236" s="12"/>
      <c r="B236" s="43"/>
      <c r="C236" s="22"/>
      <c r="D236" s="22"/>
      <c r="E236" s="22"/>
      <c r="F236" s="22"/>
      <c r="G236" s="22"/>
      <c r="H236" s="22"/>
      <c r="I236" s="22"/>
      <c r="J236" s="22"/>
      <c r="K236" s="22"/>
      <c r="L236" s="22"/>
      <c r="M236" s="22"/>
      <c r="N236" s="22"/>
      <c r="O236" s="22"/>
      <c r="P236" s="43"/>
      <c r="Q236" s="43"/>
      <c r="R236" s="43"/>
      <c r="S236" s="43"/>
      <c r="T236" s="43"/>
      <c r="U236" s="44"/>
      <c r="V236" s="39"/>
      <c r="W236" s="45"/>
    </row>
    <row r="237" spans="1:23" ht="18" customHeight="1">
      <c r="A237" s="1"/>
      <c r="B237" s="43"/>
      <c r="C237" s="43"/>
      <c r="D237" s="43"/>
      <c r="E237" s="43"/>
      <c r="F237" s="43"/>
      <c r="G237" s="43"/>
      <c r="H237" s="43"/>
      <c r="I237" s="43"/>
      <c r="J237" s="43"/>
      <c r="K237" s="50"/>
      <c r="L237" s="43"/>
      <c r="M237" s="43"/>
      <c r="N237" s="43"/>
      <c r="O237" s="43"/>
      <c r="P237" s="43"/>
      <c r="Q237" s="43"/>
      <c r="R237" s="43"/>
      <c r="S237" s="43"/>
      <c r="T237" s="43"/>
      <c r="U237" s="44"/>
      <c r="V237" s="39"/>
      <c r="W237" s="4"/>
    </row>
    <row r="238" spans="1:23" ht="18" customHeight="1">
      <c r="A238" s="12"/>
      <c r="B238" s="43"/>
      <c r="C238" s="43"/>
      <c r="D238" s="43"/>
      <c r="E238" s="43"/>
      <c r="F238" s="43"/>
      <c r="G238" s="43"/>
      <c r="H238" s="43"/>
      <c r="I238" s="43"/>
      <c r="J238" s="22"/>
      <c r="K238" s="22"/>
      <c r="L238" s="22"/>
      <c r="M238" s="22"/>
      <c r="N238" s="22"/>
      <c r="O238" s="22"/>
      <c r="P238" s="43"/>
      <c r="Q238" s="43"/>
      <c r="R238" s="43"/>
      <c r="S238" s="43"/>
      <c r="T238" s="43"/>
      <c r="U238" s="44"/>
      <c r="V238" s="39"/>
      <c r="W238" s="45"/>
    </row>
    <row r="239" spans="1:23" ht="18" customHeight="1">
      <c r="A239" s="1"/>
      <c r="B239" s="22"/>
      <c r="C239" s="22"/>
      <c r="D239" s="22"/>
      <c r="E239" s="22"/>
      <c r="F239" s="22"/>
      <c r="G239" s="22"/>
      <c r="H239" s="22"/>
      <c r="I239" s="22"/>
      <c r="J239" s="22"/>
      <c r="K239" s="22"/>
      <c r="L239" s="22"/>
      <c r="M239" s="22"/>
      <c r="N239" s="22"/>
      <c r="O239" s="22"/>
      <c r="P239" s="22"/>
      <c r="Q239" s="22"/>
      <c r="R239" s="22"/>
      <c r="S239" s="22"/>
      <c r="T239" s="22"/>
      <c r="U239" s="44"/>
      <c r="V239" s="39"/>
      <c r="W239" s="4"/>
    </row>
    <row r="240" spans="1:23" ht="18" customHeight="1">
      <c r="A240" s="12"/>
      <c r="B240" s="43"/>
      <c r="C240" s="22"/>
      <c r="D240" s="22"/>
      <c r="E240" s="22"/>
      <c r="F240" s="22"/>
      <c r="G240" s="22"/>
      <c r="H240" s="22"/>
      <c r="I240" s="22"/>
      <c r="J240" s="22"/>
      <c r="K240" s="22"/>
      <c r="L240" s="22"/>
      <c r="M240" s="22"/>
      <c r="N240" s="22"/>
      <c r="O240" s="22"/>
      <c r="P240" s="22"/>
      <c r="Q240" s="43"/>
      <c r="R240" s="43"/>
      <c r="S240" s="43"/>
      <c r="T240" s="43"/>
      <c r="U240" s="44"/>
      <c r="V240" s="39"/>
      <c r="W240" s="45"/>
    </row>
    <row r="241" spans="1:23" ht="18" customHeight="1">
      <c r="A241" s="12"/>
      <c r="B241" s="43"/>
      <c r="C241" s="43"/>
      <c r="D241" s="43"/>
      <c r="E241" s="43"/>
      <c r="F241" s="43"/>
      <c r="G241" s="43"/>
      <c r="H241" s="43"/>
      <c r="I241" s="43"/>
      <c r="J241" s="22"/>
      <c r="K241" s="22"/>
      <c r="L241" s="22"/>
      <c r="M241" s="22"/>
      <c r="N241" s="22"/>
      <c r="O241" s="22"/>
      <c r="P241" s="22"/>
      <c r="Q241" s="43"/>
      <c r="R241" s="43"/>
      <c r="S241" s="43"/>
      <c r="T241" s="43"/>
      <c r="U241" s="44"/>
      <c r="V241" s="39"/>
      <c r="W241" s="45"/>
    </row>
    <row r="242" spans="1:23" ht="18" customHeight="1">
      <c r="A242" s="12"/>
      <c r="B242" s="43"/>
      <c r="C242" s="22"/>
      <c r="D242" s="22"/>
      <c r="E242" s="22"/>
      <c r="F242" s="22"/>
      <c r="G242" s="22"/>
      <c r="H242" s="22"/>
      <c r="I242" s="22"/>
      <c r="J242" s="22"/>
      <c r="K242" s="22"/>
      <c r="L242" s="22"/>
      <c r="M242" s="22"/>
      <c r="N242" s="22"/>
      <c r="O242" s="22"/>
      <c r="P242" s="43"/>
      <c r="Q242" s="43"/>
      <c r="R242" s="43"/>
      <c r="S242" s="43"/>
      <c r="T242" s="43"/>
      <c r="U242" s="44"/>
      <c r="V242" s="39"/>
      <c r="W242" s="45"/>
    </row>
    <row r="243" spans="1:23" ht="18" customHeight="1">
      <c r="A243" s="1"/>
      <c r="B243" s="22"/>
      <c r="C243" s="22"/>
      <c r="D243" s="22"/>
      <c r="E243" s="22"/>
      <c r="F243" s="22"/>
      <c r="G243" s="22"/>
      <c r="H243" s="22"/>
      <c r="I243" s="22"/>
      <c r="J243" s="22"/>
      <c r="K243" s="22"/>
      <c r="L243" s="22"/>
      <c r="M243" s="22"/>
      <c r="N243" s="43"/>
      <c r="O243" s="22"/>
      <c r="P243" s="22"/>
      <c r="Q243" s="22"/>
      <c r="R243" s="22"/>
      <c r="S243" s="22"/>
      <c r="T243" s="22"/>
      <c r="U243" s="44"/>
      <c r="V243" s="39"/>
      <c r="W243" s="45"/>
    </row>
    <row r="244" spans="1:23" ht="18" customHeight="1">
      <c r="A244" s="1"/>
      <c r="B244" s="43"/>
      <c r="C244" s="43"/>
      <c r="D244" s="43"/>
      <c r="E244" s="22"/>
      <c r="F244" s="43"/>
      <c r="G244" s="43"/>
      <c r="H244" s="43"/>
      <c r="I244" s="43"/>
      <c r="J244" s="43"/>
      <c r="K244" s="47"/>
      <c r="L244" s="43"/>
      <c r="M244" s="43"/>
      <c r="N244" s="43"/>
      <c r="O244" s="43"/>
      <c r="P244" s="43"/>
      <c r="Q244" s="43"/>
      <c r="R244" s="43"/>
      <c r="S244" s="43"/>
      <c r="T244" s="43"/>
      <c r="U244" s="44"/>
      <c r="V244" s="39"/>
      <c r="W244" s="4"/>
    </row>
    <row r="245" spans="1:23" ht="18" customHeight="1">
      <c r="A245" s="12"/>
      <c r="B245" s="43"/>
      <c r="C245" s="22"/>
      <c r="D245" s="22"/>
      <c r="E245" s="22"/>
      <c r="F245" s="22"/>
      <c r="G245" s="22"/>
      <c r="H245" s="22"/>
      <c r="I245" s="22"/>
      <c r="J245" s="22"/>
      <c r="K245" s="22"/>
      <c r="L245" s="22"/>
      <c r="M245" s="22"/>
      <c r="N245" s="22"/>
      <c r="O245" s="22"/>
      <c r="P245" s="43"/>
      <c r="Q245" s="43"/>
      <c r="R245" s="43"/>
      <c r="S245" s="43"/>
      <c r="T245" s="43"/>
      <c r="U245" s="44"/>
      <c r="V245" s="39"/>
      <c r="W245" s="45"/>
    </row>
    <row r="246" spans="1:23" ht="18" customHeight="1">
      <c r="A246" s="1"/>
      <c r="B246" s="22"/>
      <c r="C246" s="22"/>
      <c r="D246" s="22"/>
      <c r="E246" s="22"/>
      <c r="F246" s="22"/>
      <c r="G246" s="22"/>
      <c r="H246" s="22"/>
      <c r="I246" s="22"/>
      <c r="J246" s="22"/>
      <c r="K246" s="22"/>
      <c r="L246" s="22"/>
      <c r="M246" s="22"/>
      <c r="N246" s="22"/>
      <c r="O246" s="22"/>
      <c r="P246" s="22"/>
      <c r="Q246" s="22"/>
      <c r="R246" s="22"/>
      <c r="S246" s="22"/>
      <c r="T246" s="22"/>
      <c r="U246" s="44"/>
      <c r="V246" s="39"/>
      <c r="W246" s="4"/>
    </row>
    <row r="247" spans="1:23" ht="18" customHeight="1">
      <c r="A247" s="1"/>
      <c r="B247" s="22"/>
      <c r="C247" s="22"/>
      <c r="D247" s="22"/>
      <c r="E247" s="22"/>
      <c r="F247" s="22"/>
      <c r="G247" s="22"/>
      <c r="H247" s="22"/>
      <c r="I247" s="22"/>
      <c r="J247" s="22"/>
      <c r="K247" s="22"/>
      <c r="L247" s="22"/>
      <c r="M247" s="22"/>
      <c r="N247" s="22"/>
      <c r="O247" s="22"/>
      <c r="P247" s="22"/>
      <c r="Q247" s="22"/>
      <c r="R247" s="22"/>
      <c r="S247" s="22"/>
      <c r="T247" s="22"/>
      <c r="U247" s="44"/>
      <c r="V247" s="39"/>
      <c r="W247" s="4"/>
    </row>
    <row r="248" spans="1:23" ht="18" customHeight="1">
      <c r="A248" s="1"/>
      <c r="B248" s="22"/>
      <c r="C248" s="22"/>
      <c r="D248" s="22"/>
      <c r="E248" s="22"/>
      <c r="F248" s="22"/>
      <c r="G248" s="22"/>
      <c r="H248" s="22"/>
      <c r="I248" s="22"/>
      <c r="J248" s="22"/>
      <c r="K248" s="22"/>
      <c r="L248" s="22"/>
      <c r="M248" s="22"/>
      <c r="N248" s="22"/>
      <c r="O248" s="22"/>
      <c r="P248" s="22"/>
      <c r="Q248" s="22"/>
      <c r="R248" s="22"/>
      <c r="S248" s="22"/>
      <c r="T248" s="22"/>
      <c r="U248" s="44"/>
      <c r="V248" s="39"/>
      <c r="W248" s="4"/>
    </row>
    <row r="249" spans="1:23" ht="18" customHeight="1">
      <c r="A249" s="1"/>
      <c r="B249" s="22"/>
      <c r="C249" s="22"/>
      <c r="D249" s="22"/>
      <c r="E249" s="22"/>
      <c r="F249" s="22"/>
      <c r="G249" s="22"/>
      <c r="H249" s="22"/>
      <c r="I249" s="22"/>
      <c r="J249" s="22"/>
      <c r="K249" s="22"/>
      <c r="L249" s="22"/>
      <c r="M249" s="22"/>
      <c r="N249" s="22"/>
      <c r="O249" s="22"/>
      <c r="P249" s="22"/>
      <c r="Q249" s="22"/>
      <c r="R249" s="22"/>
      <c r="S249" s="22"/>
      <c r="T249" s="22"/>
      <c r="U249" s="44"/>
      <c r="V249" s="39"/>
      <c r="W249" s="4"/>
    </row>
    <row r="250" spans="1:23" ht="18" customHeight="1">
      <c r="A250" s="1"/>
      <c r="B250" s="43"/>
      <c r="C250" s="43"/>
      <c r="D250" s="43"/>
      <c r="E250" s="43"/>
      <c r="F250" s="43"/>
      <c r="G250" s="43"/>
      <c r="H250" s="43"/>
      <c r="I250" s="43"/>
      <c r="J250" s="43"/>
      <c r="K250" s="47"/>
      <c r="L250" s="43"/>
      <c r="M250" s="43"/>
      <c r="N250" s="43"/>
      <c r="O250" s="43"/>
      <c r="P250" s="43"/>
      <c r="Q250" s="43"/>
      <c r="R250" s="43"/>
      <c r="S250" s="43"/>
      <c r="T250" s="43"/>
      <c r="U250" s="44"/>
      <c r="V250" s="39"/>
      <c r="W250" s="4"/>
    </row>
    <row r="251" spans="1:23" ht="18" customHeight="1">
      <c r="A251" s="1"/>
      <c r="B251" s="22"/>
      <c r="C251" s="43"/>
      <c r="D251" s="43"/>
      <c r="E251" s="43"/>
      <c r="F251" s="43"/>
      <c r="G251" s="43"/>
      <c r="H251" s="43"/>
      <c r="I251" s="43"/>
      <c r="J251" s="22"/>
      <c r="K251" s="22"/>
      <c r="L251" s="22"/>
      <c r="M251" s="22"/>
      <c r="N251" s="22"/>
      <c r="O251" s="22"/>
      <c r="P251" s="22"/>
      <c r="Q251" s="43"/>
      <c r="R251" s="43"/>
      <c r="S251" s="43"/>
      <c r="T251" s="43"/>
      <c r="U251" s="44"/>
      <c r="V251" s="39"/>
      <c r="W251" s="45"/>
    </row>
    <row r="252" spans="1:23" ht="18" customHeight="1">
      <c r="A252" s="12"/>
      <c r="B252" s="43"/>
      <c r="C252" s="22"/>
      <c r="D252" s="22"/>
      <c r="E252" s="22"/>
      <c r="F252" s="22"/>
      <c r="G252" s="22"/>
      <c r="H252" s="22"/>
      <c r="I252" s="22"/>
      <c r="J252" s="22"/>
      <c r="K252" s="22"/>
      <c r="L252" s="22"/>
      <c r="M252" s="22"/>
      <c r="N252" s="22"/>
      <c r="O252" s="22"/>
      <c r="P252" s="43"/>
      <c r="Q252" s="43"/>
      <c r="R252" s="43"/>
      <c r="S252" s="43"/>
      <c r="T252" s="43"/>
      <c r="U252" s="44"/>
      <c r="V252" s="39"/>
      <c r="W252" s="45"/>
    </row>
    <row r="253" spans="1:23" ht="18" customHeight="1">
      <c r="A253" s="12"/>
      <c r="B253" s="43"/>
      <c r="C253" s="22"/>
      <c r="D253" s="22"/>
      <c r="E253" s="22"/>
      <c r="F253" s="22"/>
      <c r="G253" s="22"/>
      <c r="H253" s="22"/>
      <c r="I253" s="22"/>
      <c r="J253" s="22"/>
      <c r="K253" s="22"/>
      <c r="L253" s="22"/>
      <c r="M253" s="22"/>
      <c r="N253" s="22"/>
      <c r="O253" s="22"/>
      <c r="P253" s="22"/>
      <c r="Q253" s="43"/>
      <c r="R253" s="43"/>
      <c r="S253" s="43"/>
      <c r="T253" s="43"/>
      <c r="U253" s="44"/>
      <c r="V253" s="39"/>
      <c r="W253" s="45"/>
    </row>
    <row r="254" spans="1:23" ht="18" customHeight="1">
      <c r="A254" s="12"/>
      <c r="B254" s="43"/>
      <c r="C254" s="22"/>
      <c r="D254" s="22"/>
      <c r="E254" s="22"/>
      <c r="F254" s="22"/>
      <c r="G254" s="22"/>
      <c r="H254" s="22"/>
      <c r="I254" s="22"/>
      <c r="J254" s="22"/>
      <c r="K254" s="22"/>
      <c r="L254" s="22"/>
      <c r="M254" s="22"/>
      <c r="N254" s="22"/>
      <c r="O254" s="22"/>
      <c r="P254" s="22"/>
      <c r="Q254" s="43"/>
      <c r="R254" s="43"/>
      <c r="S254" s="43"/>
      <c r="T254" s="43"/>
      <c r="U254" s="44"/>
      <c r="V254" s="39"/>
      <c r="W254" s="45"/>
    </row>
    <row r="255" spans="1:23" ht="18" customHeight="1">
      <c r="A255" s="12"/>
      <c r="B255" s="43"/>
      <c r="C255" s="22"/>
      <c r="D255" s="22"/>
      <c r="E255" s="22"/>
      <c r="F255" s="22"/>
      <c r="G255" s="22"/>
      <c r="H255" s="22"/>
      <c r="I255" s="22"/>
      <c r="J255" s="22"/>
      <c r="K255" s="22"/>
      <c r="L255" s="22"/>
      <c r="M255" s="22"/>
      <c r="N255" s="22"/>
      <c r="O255" s="22"/>
      <c r="P255" s="22"/>
      <c r="Q255" s="43"/>
      <c r="R255" s="43"/>
      <c r="S255" s="43"/>
      <c r="T255" s="43"/>
      <c r="U255" s="44"/>
      <c r="V255" s="39"/>
      <c r="W255" s="45"/>
    </row>
    <row r="256" spans="1:23" ht="18" customHeight="1">
      <c r="A256" s="12"/>
      <c r="B256" s="43"/>
      <c r="C256" s="22"/>
      <c r="D256" s="22"/>
      <c r="E256" s="22"/>
      <c r="F256" s="22"/>
      <c r="G256" s="22"/>
      <c r="H256" s="22"/>
      <c r="I256" s="22"/>
      <c r="J256" s="22"/>
      <c r="K256" s="22"/>
      <c r="L256" s="22"/>
      <c r="M256" s="22"/>
      <c r="N256" s="22"/>
      <c r="O256" s="22"/>
      <c r="P256" s="43"/>
      <c r="Q256" s="43"/>
      <c r="R256" s="43"/>
      <c r="S256" s="43"/>
      <c r="T256" s="43"/>
      <c r="U256" s="44"/>
      <c r="V256" s="39"/>
      <c r="W256" s="45"/>
    </row>
    <row r="257" spans="1:23" ht="18" customHeight="1">
      <c r="A257" s="1"/>
      <c r="B257" s="22"/>
      <c r="C257" s="22"/>
      <c r="D257" s="22"/>
      <c r="E257" s="22"/>
      <c r="F257" s="22"/>
      <c r="G257" s="22"/>
      <c r="H257" s="22"/>
      <c r="I257" s="22"/>
      <c r="J257" s="22"/>
      <c r="K257" s="22"/>
      <c r="L257" s="22"/>
      <c r="M257" s="22"/>
      <c r="N257" s="22"/>
      <c r="O257" s="22"/>
      <c r="P257" s="22"/>
      <c r="Q257" s="22"/>
      <c r="R257" s="22"/>
      <c r="S257" s="22"/>
      <c r="T257" s="22"/>
      <c r="U257" s="44"/>
      <c r="V257" s="39"/>
      <c r="W257" s="4"/>
    </row>
    <row r="258" spans="1:23" ht="18" customHeight="1">
      <c r="A258" s="12"/>
      <c r="B258" s="43"/>
      <c r="C258" s="22"/>
      <c r="D258" s="43"/>
      <c r="E258" s="43"/>
      <c r="F258" s="43"/>
      <c r="G258" s="43"/>
      <c r="H258" s="22"/>
      <c r="I258" s="22"/>
      <c r="J258" s="22"/>
      <c r="K258" s="22"/>
      <c r="L258" s="22"/>
      <c r="M258" s="22"/>
      <c r="N258" s="22"/>
      <c r="O258" s="22"/>
      <c r="P258" s="43"/>
      <c r="Q258" s="43"/>
      <c r="R258" s="43"/>
      <c r="S258" s="43"/>
      <c r="T258" s="43"/>
      <c r="U258" s="44"/>
      <c r="V258" s="39"/>
      <c r="W258" s="45"/>
    </row>
    <row r="259" spans="1:23" ht="18" customHeight="1">
      <c r="A259" s="1"/>
      <c r="B259" s="43"/>
      <c r="C259" s="43"/>
      <c r="D259" s="43"/>
      <c r="E259" s="43"/>
      <c r="F259" s="43"/>
      <c r="G259" s="43"/>
      <c r="H259" s="43"/>
      <c r="I259" s="43"/>
      <c r="J259" s="43"/>
      <c r="K259" s="50"/>
      <c r="L259" s="43"/>
      <c r="M259" s="43"/>
      <c r="N259" s="43"/>
      <c r="O259" s="43"/>
      <c r="P259" s="43"/>
      <c r="Q259" s="43"/>
      <c r="R259" s="43"/>
      <c r="S259" s="43"/>
      <c r="T259" s="43"/>
      <c r="U259" s="44"/>
      <c r="V259" s="39"/>
      <c r="W259" s="4"/>
    </row>
    <row r="260" spans="1:23" ht="18" customHeight="1">
      <c r="A260" s="1"/>
      <c r="B260" s="43"/>
      <c r="C260" s="43"/>
      <c r="D260" s="43"/>
      <c r="E260" s="43"/>
      <c r="F260" s="43"/>
      <c r="G260" s="43"/>
      <c r="H260" s="43"/>
      <c r="I260" s="43"/>
      <c r="J260" s="43"/>
      <c r="K260" s="50"/>
      <c r="L260" s="43"/>
      <c r="M260" s="43"/>
      <c r="N260" s="43"/>
      <c r="O260" s="43"/>
      <c r="P260" s="43"/>
      <c r="Q260" s="43"/>
      <c r="R260" s="43"/>
      <c r="S260" s="43"/>
      <c r="T260" s="43"/>
      <c r="U260" s="44"/>
      <c r="V260" s="39"/>
      <c r="W260" s="4"/>
    </row>
    <row r="261" spans="1:23" ht="18" customHeight="1">
      <c r="A261" s="12"/>
      <c r="B261" s="43"/>
      <c r="C261" s="22"/>
      <c r="D261" s="22"/>
      <c r="E261" s="22"/>
      <c r="F261" s="22"/>
      <c r="G261" s="22"/>
      <c r="H261" s="22"/>
      <c r="I261" s="22"/>
      <c r="J261" s="22"/>
      <c r="K261" s="22"/>
      <c r="L261" s="22"/>
      <c r="M261" s="22"/>
      <c r="N261" s="22"/>
      <c r="O261" s="22"/>
      <c r="P261" s="22"/>
      <c r="Q261" s="43"/>
      <c r="R261" s="43"/>
      <c r="S261" s="43"/>
      <c r="T261" s="43"/>
      <c r="U261" s="44"/>
      <c r="V261" s="39"/>
      <c r="W261" s="45"/>
    </row>
    <row r="262" spans="1:23" ht="18" customHeight="1">
      <c r="A262" s="12"/>
      <c r="B262" s="43"/>
      <c r="C262" s="43"/>
      <c r="D262" s="43"/>
      <c r="E262" s="43"/>
      <c r="F262" s="43"/>
      <c r="G262" s="43"/>
      <c r="H262" s="43"/>
      <c r="I262" s="43"/>
      <c r="J262" s="22"/>
      <c r="K262" s="22"/>
      <c r="L262" s="22"/>
      <c r="M262" s="22"/>
      <c r="N262" s="22"/>
      <c r="O262" s="22"/>
      <c r="P262" s="43"/>
      <c r="Q262" s="43"/>
      <c r="R262" s="43"/>
      <c r="S262" s="43"/>
      <c r="T262" s="43"/>
      <c r="U262" s="44"/>
      <c r="V262" s="39"/>
      <c r="W262" s="45"/>
    </row>
    <row r="263" spans="1:23" ht="18" customHeight="1">
      <c r="A263" s="12"/>
      <c r="B263" s="43"/>
      <c r="C263" s="43"/>
      <c r="D263" s="43"/>
      <c r="E263" s="43"/>
      <c r="F263" s="43"/>
      <c r="G263" s="43"/>
      <c r="H263" s="43"/>
      <c r="I263" s="43"/>
      <c r="J263" s="22"/>
      <c r="K263" s="22"/>
      <c r="L263" s="22"/>
      <c r="M263" s="22"/>
      <c r="N263" s="22"/>
      <c r="O263" s="22"/>
      <c r="P263" s="22"/>
      <c r="Q263" s="43"/>
      <c r="R263" s="43"/>
      <c r="S263" s="43"/>
      <c r="T263" s="43"/>
      <c r="U263" s="44"/>
      <c r="V263" s="39"/>
      <c r="W263" s="45"/>
    </row>
    <row r="264" spans="1:23" ht="18" customHeight="1">
      <c r="A264" s="12"/>
      <c r="B264" s="43"/>
      <c r="C264" s="22"/>
      <c r="D264" s="43"/>
      <c r="E264" s="22"/>
      <c r="F264" s="22"/>
      <c r="G264" s="22"/>
      <c r="H264" s="22"/>
      <c r="I264" s="22"/>
      <c r="J264" s="22"/>
      <c r="K264" s="22"/>
      <c r="L264" s="22"/>
      <c r="M264" s="22"/>
      <c r="N264" s="22"/>
      <c r="O264" s="22"/>
      <c r="P264" s="22"/>
      <c r="Q264" s="22"/>
      <c r="R264" s="22"/>
      <c r="S264" s="22"/>
      <c r="T264" s="22"/>
      <c r="U264" s="44"/>
      <c r="V264" s="39"/>
      <c r="W264" s="45"/>
    </row>
    <row r="265" spans="1:23" ht="18" customHeight="1">
      <c r="A265" s="1"/>
      <c r="B265" s="22"/>
      <c r="C265" s="22"/>
      <c r="D265" s="22"/>
      <c r="E265" s="22"/>
      <c r="F265" s="22"/>
      <c r="G265" s="22"/>
      <c r="H265" s="22"/>
      <c r="I265" s="22"/>
      <c r="J265" s="22"/>
      <c r="K265" s="22"/>
      <c r="L265" s="22"/>
      <c r="M265" s="22"/>
      <c r="N265" s="22"/>
      <c r="O265" s="22"/>
      <c r="P265" s="22"/>
      <c r="Q265" s="22"/>
      <c r="R265" s="22"/>
      <c r="S265" s="22"/>
      <c r="T265" s="22"/>
      <c r="U265" s="44"/>
      <c r="V265" s="39"/>
      <c r="W265" s="4"/>
    </row>
    <row r="266" spans="1:23" ht="18" customHeight="1">
      <c r="A266" s="1"/>
      <c r="B266" s="22"/>
      <c r="C266" s="22"/>
      <c r="D266" s="22"/>
      <c r="E266" s="22"/>
      <c r="F266" s="22"/>
      <c r="G266" s="22"/>
      <c r="H266" s="22"/>
      <c r="I266" s="22"/>
      <c r="J266" s="22"/>
      <c r="K266" s="22"/>
      <c r="L266" s="22"/>
      <c r="M266" s="22"/>
      <c r="N266" s="22"/>
      <c r="O266" s="22"/>
      <c r="P266" s="22"/>
      <c r="Q266" s="22"/>
      <c r="R266" s="22"/>
      <c r="S266" s="22"/>
      <c r="T266" s="22"/>
      <c r="U266" s="44"/>
      <c r="V266" s="39"/>
      <c r="W266" s="45"/>
    </row>
    <row r="267" spans="1:23" ht="18" customHeight="1">
      <c r="A267" s="1"/>
      <c r="B267" s="22"/>
      <c r="C267" s="22"/>
      <c r="D267" s="22"/>
      <c r="E267" s="22"/>
      <c r="F267" s="22"/>
      <c r="G267" s="22"/>
      <c r="H267" s="22"/>
      <c r="I267" s="22"/>
      <c r="J267" s="22"/>
      <c r="K267" s="22"/>
      <c r="L267" s="22"/>
      <c r="M267" s="22"/>
      <c r="N267" s="22"/>
      <c r="O267" s="22"/>
      <c r="P267" s="22"/>
      <c r="Q267" s="22"/>
      <c r="R267" s="22"/>
      <c r="S267" s="22"/>
      <c r="T267" s="22"/>
      <c r="U267" s="44"/>
      <c r="V267" s="39"/>
      <c r="W267" s="4"/>
    </row>
    <row r="268" spans="1:23" ht="18" customHeight="1">
      <c r="A268" s="1"/>
      <c r="B268" s="22"/>
      <c r="C268" s="22"/>
      <c r="D268" s="22"/>
      <c r="E268" s="22"/>
      <c r="F268" s="22"/>
      <c r="G268" s="22"/>
      <c r="H268" s="22"/>
      <c r="I268" s="22"/>
      <c r="J268" s="22"/>
      <c r="K268" s="22"/>
      <c r="L268" s="22"/>
      <c r="M268" s="22"/>
      <c r="N268" s="22"/>
      <c r="O268" s="22"/>
      <c r="P268" s="22"/>
      <c r="Q268" s="22"/>
      <c r="R268" s="22"/>
      <c r="S268" s="22"/>
      <c r="T268" s="22"/>
      <c r="U268" s="44"/>
      <c r="V268" s="39"/>
      <c r="W268" s="4"/>
    </row>
    <row r="269" spans="1:23" ht="18" customHeight="1">
      <c r="A269" s="1"/>
      <c r="B269" s="22"/>
      <c r="C269" s="22"/>
      <c r="D269" s="22"/>
      <c r="E269" s="22"/>
      <c r="F269" s="22"/>
      <c r="G269" s="22"/>
      <c r="H269" s="22"/>
      <c r="I269" s="22"/>
      <c r="J269" s="22"/>
      <c r="K269" s="22"/>
      <c r="L269" s="22"/>
      <c r="M269" s="22"/>
      <c r="N269" s="22"/>
      <c r="O269" s="22"/>
      <c r="P269" s="22"/>
      <c r="Q269" s="22"/>
      <c r="R269" s="22"/>
      <c r="S269" s="22"/>
      <c r="T269" s="22"/>
      <c r="U269" s="44"/>
      <c r="V269" s="39"/>
      <c r="W269" s="4"/>
    </row>
    <row r="270" spans="1:23" ht="18" customHeight="1">
      <c r="A270" s="12"/>
      <c r="B270" s="43"/>
      <c r="C270" s="22"/>
      <c r="D270" s="22"/>
      <c r="E270" s="22"/>
      <c r="F270" s="22"/>
      <c r="G270" s="22"/>
      <c r="H270" s="22"/>
      <c r="I270" s="22"/>
      <c r="J270" s="22"/>
      <c r="K270" s="22"/>
      <c r="L270" s="22"/>
      <c r="M270" s="22"/>
      <c r="N270" s="22"/>
      <c r="O270" s="22"/>
      <c r="P270" s="43"/>
      <c r="Q270" s="43"/>
      <c r="R270" s="43"/>
      <c r="S270" s="43"/>
      <c r="T270" s="43"/>
      <c r="U270" s="44"/>
      <c r="V270" s="39"/>
      <c r="W270" s="45"/>
    </row>
    <row r="271" spans="1:23" ht="18" customHeight="1">
      <c r="A271" s="12"/>
      <c r="B271" s="43"/>
      <c r="C271" s="22"/>
      <c r="D271" s="22"/>
      <c r="E271" s="22"/>
      <c r="F271" s="22"/>
      <c r="G271" s="22"/>
      <c r="H271" s="22"/>
      <c r="I271" s="22"/>
      <c r="J271" s="22"/>
      <c r="K271" s="22"/>
      <c r="L271" s="22"/>
      <c r="M271" s="22"/>
      <c r="N271" s="22"/>
      <c r="O271" s="22"/>
      <c r="P271" s="22"/>
      <c r="Q271" s="43"/>
      <c r="R271" s="43"/>
      <c r="S271" s="43"/>
      <c r="T271" s="43"/>
      <c r="U271" s="44"/>
      <c r="V271" s="39"/>
      <c r="W271" s="45"/>
    </row>
    <row r="272" spans="1:23" ht="18" customHeight="1">
      <c r="A272" s="40"/>
      <c r="B272" s="43"/>
      <c r="C272" s="22"/>
      <c r="D272" s="22"/>
      <c r="E272" s="22"/>
      <c r="F272" s="22"/>
      <c r="G272" s="22"/>
      <c r="H272" s="22"/>
      <c r="I272" s="22"/>
      <c r="J272" s="22"/>
      <c r="K272" s="22"/>
      <c r="L272" s="22"/>
      <c r="M272" s="22"/>
      <c r="N272" s="22"/>
      <c r="O272" s="22"/>
      <c r="P272" s="43"/>
      <c r="Q272" s="43"/>
      <c r="R272" s="43"/>
      <c r="S272" s="43"/>
      <c r="T272" s="43"/>
      <c r="U272" s="44"/>
      <c r="V272" s="39"/>
      <c r="W272" s="45"/>
    </row>
    <row r="273" spans="1:23" ht="18" customHeight="1">
      <c r="A273" s="12"/>
      <c r="B273" s="43"/>
      <c r="C273" s="22"/>
      <c r="D273" s="22"/>
      <c r="E273" s="22"/>
      <c r="F273" s="22"/>
      <c r="G273" s="22"/>
      <c r="H273" s="22"/>
      <c r="I273" s="22"/>
      <c r="J273" s="22"/>
      <c r="K273" s="22"/>
      <c r="L273" s="22"/>
      <c r="M273" s="22"/>
      <c r="N273" s="22"/>
      <c r="O273" s="22"/>
      <c r="P273" s="22"/>
      <c r="Q273" s="43"/>
      <c r="R273" s="43"/>
      <c r="S273" s="43"/>
      <c r="T273" s="43"/>
      <c r="U273" s="44"/>
      <c r="V273" s="39"/>
      <c r="W273" s="45"/>
    </row>
    <row r="274" spans="1:23" ht="18" customHeight="1">
      <c r="A274" s="12"/>
      <c r="B274" s="43"/>
      <c r="C274" s="22"/>
      <c r="D274" s="22"/>
      <c r="E274" s="22"/>
      <c r="F274" s="22"/>
      <c r="G274" s="22"/>
      <c r="H274" s="22"/>
      <c r="I274" s="22"/>
      <c r="J274" s="22"/>
      <c r="K274" s="22"/>
      <c r="L274" s="22"/>
      <c r="M274" s="22"/>
      <c r="N274" s="22"/>
      <c r="O274" s="22"/>
      <c r="P274" s="22"/>
      <c r="Q274" s="43"/>
      <c r="R274" s="43"/>
      <c r="S274" s="43"/>
      <c r="T274" s="43"/>
      <c r="U274" s="44"/>
      <c r="V274" s="39"/>
      <c r="W274" s="45"/>
    </row>
    <row r="275" spans="1:23" ht="18" customHeight="1">
      <c r="A275" s="12"/>
      <c r="B275" s="43"/>
      <c r="C275" s="22"/>
      <c r="D275" s="22"/>
      <c r="E275" s="22"/>
      <c r="F275" s="22"/>
      <c r="G275" s="22"/>
      <c r="H275" s="22"/>
      <c r="I275" s="22"/>
      <c r="J275" s="22"/>
      <c r="K275" s="22"/>
      <c r="L275" s="22"/>
      <c r="M275" s="22"/>
      <c r="N275" s="22"/>
      <c r="O275" s="22"/>
      <c r="P275" s="22"/>
      <c r="Q275" s="43"/>
      <c r="R275" s="43"/>
      <c r="S275" s="43"/>
      <c r="T275" s="43"/>
      <c r="U275" s="44"/>
      <c r="V275" s="39"/>
      <c r="W275" s="45"/>
    </row>
    <row r="276" spans="1:23" ht="18" customHeight="1">
      <c r="A276" s="1"/>
      <c r="B276" s="43"/>
      <c r="C276" s="43"/>
      <c r="D276" s="43"/>
      <c r="E276" s="43"/>
      <c r="F276" s="43"/>
      <c r="G276" s="43"/>
      <c r="H276" s="43"/>
      <c r="I276" s="43"/>
      <c r="J276" s="43"/>
      <c r="K276" s="50"/>
      <c r="L276" s="43"/>
      <c r="M276" s="43"/>
      <c r="N276" s="43"/>
      <c r="O276" s="43"/>
      <c r="P276" s="43"/>
      <c r="Q276" s="43"/>
      <c r="R276" s="43"/>
      <c r="S276" s="43"/>
      <c r="T276" s="43"/>
      <c r="U276" s="44"/>
      <c r="V276" s="39"/>
      <c r="W276" s="4"/>
    </row>
    <row r="277" spans="1:23" ht="18" customHeight="1">
      <c r="A277" s="12"/>
      <c r="B277" s="43"/>
      <c r="C277" s="22"/>
      <c r="D277" s="22"/>
      <c r="E277" s="22"/>
      <c r="F277" s="22"/>
      <c r="G277" s="22"/>
      <c r="H277" s="22"/>
      <c r="I277" s="22"/>
      <c r="J277" s="22"/>
      <c r="K277" s="22"/>
      <c r="L277" s="22"/>
      <c r="M277" s="22"/>
      <c r="N277" s="22"/>
      <c r="O277" s="22"/>
      <c r="P277" s="43"/>
      <c r="Q277" s="43"/>
      <c r="R277" s="43"/>
      <c r="S277" s="43"/>
      <c r="T277" s="43"/>
      <c r="U277" s="44"/>
      <c r="V277" s="39"/>
      <c r="W277" s="45"/>
    </row>
    <row r="278" spans="1:23" ht="18" customHeight="1">
      <c r="A278" s="1"/>
      <c r="B278" s="22"/>
      <c r="C278" s="22"/>
      <c r="D278" s="22"/>
      <c r="E278" s="22"/>
      <c r="F278" s="22"/>
      <c r="G278" s="22"/>
      <c r="H278" s="22"/>
      <c r="I278" s="22"/>
      <c r="J278" s="22"/>
      <c r="K278" s="22"/>
      <c r="L278" s="22"/>
      <c r="M278" s="22"/>
      <c r="N278" s="22"/>
      <c r="O278" s="22"/>
      <c r="P278" s="22"/>
      <c r="Q278" s="22"/>
      <c r="R278" s="22"/>
      <c r="S278" s="22"/>
      <c r="T278" s="22"/>
      <c r="U278" s="44"/>
      <c r="V278" s="39"/>
      <c r="W278" s="45"/>
    </row>
    <row r="279" spans="1:23" ht="18" customHeight="1">
      <c r="A279" s="1"/>
      <c r="B279" s="22"/>
      <c r="C279" s="22"/>
      <c r="D279" s="22"/>
      <c r="E279" s="22"/>
      <c r="F279" s="22"/>
      <c r="G279" s="22"/>
      <c r="H279" s="22"/>
      <c r="I279" s="22"/>
      <c r="J279" s="22"/>
      <c r="K279" s="22"/>
      <c r="L279" s="22"/>
      <c r="M279" s="22"/>
      <c r="N279" s="22"/>
      <c r="O279" s="22"/>
      <c r="P279" s="22"/>
      <c r="Q279" s="22"/>
      <c r="R279" s="22"/>
      <c r="S279" s="22"/>
      <c r="T279" s="22"/>
      <c r="U279" s="44"/>
      <c r="V279" s="39"/>
      <c r="W279" s="4"/>
    </row>
    <row r="280" spans="1:23" ht="18" customHeight="1">
      <c r="A280" s="40"/>
      <c r="B280" s="43"/>
      <c r="C280" s="22"/>
      <c r="D280" s="22"/>
      <c r="E280" s="22"/>
      <c r="F280" s="22"/>
      <c r="G280" s="22"/>
      <c r="H280" s="22"/>
      <c r="I280" s="22"/>
      <c r="J280" s="22"/>
      <c r="K280" s="22"/>
      <c r="L280" s="22"/>
      <c r="M280" s="22"/>
      <c r="N280" s="22"/>
      <c r="O280" s="22"/>
      <c r="P280" s="43"/>
      <c r="Q280" s="43"/>
      <c r="R280" s="43"/>
      <c r="S280" s="43"/>
      <c r="T280" s="43"/>
      <c r="U280" s="44"/>
      <c r="V280" s="39"/>
      <c r="W280" s="45"/>
    </row>
    <row r="281" spans="1:23" ht="18" customHeight="1">
      <c r="A281" s="12"/>
      <c r="B281" s="43"/>
      <c r="C281" s="22"/>
      <c r="D281" s="48"/>
      <c r="E281" s="22"/>
      <c r="F281" s="22"/>
      <c r="G281" s="22"/>
      <c r="H281" s="22"/>
      <c r="I281" s="22"/>
      <c r="J281" s="22"/>
      <c r="K281" s="22"/>
      <c r="L281" s="22"/>
      <c r="M281" s="22"/>
      <c r="N281" s="22"/>
      <c r="O281" s="22"/>
      <c r="P281" s="43"/>
      <c r="Q281" s="43"/>
      <c r="R281" s="43"/>
      <c r="S281" s="43"/>
      <c r="T281" s="43"/>
      <c r="U281" s="44"/>
      <c r="V281" s="39"/>
      <c r="W281" s="45"/>
    </row>
    <row r="282" spans="1:23" ht="18" customHeight="1">
      <c r="A282" s="12"/>
      <c r="B282" s="43"/>
      <c r="C282" s="22"/>
      <c r="D282" s="48"/>
      <c r="E282" s="22"/>
      <c r="F282" s="22"/>
      <c r="G282" s="22"/>
      <c r="H282" s="22"/>
      <c r="I282" s="22"/>
      <c r="J282" s="22"/>
      <c r="K282" s="22"/>
      <c r="L282" s="22"/>
      <c r="M282" s="22"/>
      <c r="N282" s="22"/>
      <c r="O282" s="22"/>
      <c r="P282" s="43"/>
      <c r="Q282" s="43"/>
      <c r="R282" s="43"/>
      <c r="S282" s="43"/>
      <c r="T282" s="43"/>
      <c r="U282" s="44"/>
      <c r="V282" s="39"/>
      <c r="W282" s="45"/>
    </row>
    <row r="283" spans="1:23" ht="18" customHeight="1">
      <c r="A283" s="12"/>
      <c r="B283" s="43"/>
      <c r="C283" s="43"/>
      <c r="D283" s="43"/>
      <c r="E283" s="43"/>
      <c r="F283" s="43"/>
      <c r="G283" s="43"/>
      <c r="H283" s="43"/>
      <c r="I283" s="43"/>
      <c r="J283" s="22"/>
      <c r="K283" s="22"/>
      <c r="L283" s="22"/>
      <c r="M283" s="22"/>
      <c r="N283" s="22"/>
      <c r="O283" s="22"/>
      <c r="P283" s="43"/>
      <c r="Q283" s="43"/>
      <c r="R283" s="43"/>
      <c r="S283" s="43"/>
      <c r="T283" s="43"/>
      <c r="U283" s="44"/>
      <c r="V283" s="39"/>
      <c r="W283" s="45"/>
    </row>
    <row r="284" spans="1:23" ht="18" customHeight="1">
      <c r="A284" s="12"/>
      <c r="B284" s="43"/>
      <c r="C284" s="43"/>
      <c r="D284" s="43"/>
      <c r="E284" s="43"/>
      <c r="F284" s="43"/>
      <c r="G284" s="43"/>
      <c r="H284" s="43"/>
      <c r="I284" s="43"/>
      <c r="J284" s="22"/>
      <c r="K284" s="22"/>
      <c r="L284" s="22"/>
      <c r="M284" s="22"/>
      <c r="N284" s="22"/>
      <c r="O284" s="22"/>
      <c r="P284" s="22"/>
      <c r="Q284" s="43"/>
      <c r="R284" s="43"/>
      <c r="S284" s="43"/>
      <c r="T284" s="43"/>
      <c r="U284" s="44"/>
      <c r="V284" s="39"/>
      <c r="W284" s="45"/>
    </row>
    <row r="285" spans="1:23" ht="18" customHeight="1">
      <c r="A285" s="12"/>
      <c r="B285" s="43"/>
      <c r="C285" s="43"/>
      <c r="D285" s="43"/>
      <c r="E285" s="43"/>
      <c r="F285" s="43"/>
      <c r="G285" s="43"/>
      <c r="H285" s="43"/>
      <c r="I285" s="43"/>
      <c r="J285" s="22"/>
      <c r="K285" s="22"/>
      <c r="L285" s="22"/>
      <c r="M285" s="22"/>
      <c r="N285" s="22"/>
      <c r="O285" s="22"/>
      <c r="P285" s="22"/>
      <c r="Q285" s="43"/>
      <c r="R285" s="43"/>
      <c r="S285" s="43"/>
      <c r="T285" s="43"/>
      <c r="U285" s="44"/>
      <c r="V285" s="39"/>
      <c r="W285" s="45"/>
    </row>
    <row r="286" spans="1:23" ht="18" customHeight="1">
      <c r="A286" s="40"/>
      <c r="B286" s="22"/>
      <c r="C286" s="22"/>
      <c r="D286" s="22"/>
      <c r="E286" s="22"/>
      <c r="F286" s="22"/>
      <c r="G286" s="22"/>
      <c r="H286" s="22"/>
      <c r="I286" s="22"/>
      <c r="J286" s="22"/>
      <c r="K286" s="22"/>
      <c r="L286" s="22"/>
      <c r="M286" s="22"/>
      <c r="N286" s="22"/>
      <c r="O286" s="22"/>
      <c r="P286" s="43"/>
      <c r="Q286" s="43"/>
      <c r="R286" s="43"/>
      <c r="S286" s="43"/>
      <c r="T286" s="43"/>
      <c r="U286" s="44"/>
      <c r="V286" s="39"/>
      <c r="W286" s="45"/>
    </row>
    <row r="287" spans="1:23" ht="18" customHeight="1">
      <c r="A287" s="1"/>
      <c r="B287" s="22"/>
      <c r="C287" s="22"/>
      <c r="D287" s="22"/>
      <c r="E287" s="22"/>
      <c r="F287" s="22"/>
      <c r="G287" s="22"/>
      <c r="H287" s="22"/>
      <c r="I287" s="22"/>
      <c r="J287" s="22"/>
      <c r="K287" s="22"/>
      <c r="L287" s="22"/>
      <c r="M287" s="22"/>
      <c r="N287" s="22"/>
      <c r="O287" s="22"/>
      <c r="P287" s="22"/>
      <c r="Q287" s="22"/>
      <c r="R287" s="22"/>
      <c r="S287" s="22"/>
      <c r="T287" s="22"/>
      <c r="U287" s="44"/>
      <c r="V287" s="39"/>
      <c r="W287" s="4"/>
    </row>
    <row r="288" spans="1:23" ht="18" customHeight="1">
      <c r="A288" s="12"/>
      <c r="B288" s="43"/>
      <c r="C288" s="22"/>
      <c r="D288" s="22"/>
      <c r="E288" s="22"/>
      <c r="F288" s="22"/>
      <c r="G288" s="22"/>
      <c r="H288" s="22"/>
      <c r="I288" s="22"/>
      <c r="J288" s="22"/>
      <c r="K288" s="22"/>
      <c r="L288" s="22"/>
      <c r="M288" s="22"/>
      <c r="N288" s="22"/>
      <c r="O288" s="22"/>
      <c r="P288" s="22"/>
      <c r="Q288" s="43"/>
      <c r="R288" s="43"/>
      <c r="S288" s="43"/>
      <c r="T288" s="43"/>
      <c r="U288" s="44"/>
      <c r="V288" s="39"/>
      <c r="W288" s="45"/>
    </row>
    <row r="289" spans="1:23" ht="18" customHeight="1">
      <c r="A289" s="12"/>
      <c r="B289" s="43"/>
      <c r="C289" s="22"/>
      <c r="D289" s="22"/>
      <c r="E289" s="22"/>
      <c r="F289" s="22"/>
      <c r="G289" s="22"/>
      <c r="H289" s="22"/>
      <c r="I289" s="22"/>
      <c r="J289" s="22"/>
      <c r="K289" s="22"/>
      <c r="L289" s="22"/>
      <c r="M289" s="22"/>
      <c r="N289" s="22"/>
      <c r="O289" s="22"/>
      <c r="P289" s="22"/>
      <c r="Q289" s="43"/>
      <c r="R289" s="43"/>
      <c r="S289" s="43"/>
      <c r="T289" s="43"/>
      <c r="U289" s="44"/>
      <c r="V289" s="39"/>
      <c r="W289" s="45"/>
    </row>
    <row r="290" spans="1:23" ht="18" customHeight="1">
      <c r="A290" s="12"/>
      <c r="B290" s="43"/>
      <c r="C290" s="22"/>
      <c r="D290" s="22"/>
      <c r="E290" s="22"/>
      <c r="F290" s="22"/>
      <c r="G290" s="22"/>
      <c r="H290" s="22"/>
      <c r="I290" s="22"/>
      <c r="J290" s="22"/>
      <c r="K290" s="22"/>
      <c r="L290" s="22"/>
      <c r="M290" s="22"/>
      <c r="N290" s="22"/>
      <c r="O290" s="22"/>
      <c r="P290" s="22"/>
      <c r="Q290" s="43"/>
      <c r="R290" s="43"/>
      <c r="S290" s="43"/>
      <c r="T290" s="43"/>
      <c r="U290" s="44"/>
      <c r="V290" s="39"/>
      <c r="W290" s="45"/>
    </row>
    <row r="291" spans="1:23" ht="18" customHeight="1">
      <c r="A291" s="40"/>
      <c r="B291" s="22"/>
      <c r="C291" s="22"/>
      <c r="D291" s="22"/>
      <c r="E291" s="22"/>
      <c r="F291" s="22"/>
      <c r="G291" s="22"/>
      <c r="H291" s="22"/>
      <c r="I291" s="22"/>
      <c r="J291" s="22"/>
      <c r="K291" s="22"/>
      <c r="L291" s="22"/>
      <c r="M291" s="22"/>
      <c r="N291" s="22"/>
      <c r="O291" s="22"/>
      <c r="P291" s="43"/>
      <c r="Q291" s="43"/>
      <c r="R291" s="43"/>
      <c r="S291" s="43"/>
      <c r="T291" s="43"/>
      <c r="U291" s="44"/>
      <c r="V291" s="39"/>
      <c r="W291" s="45"/>
    </row>
    <row r="292" spans="1:23" ht="18" customHeight="1">
      <c r="A292" s="1"/>
      <c r="B292" s="43"/>
      <c r="C292" s="43"/>
      <c r="D292" s="43"/>
      <c r="E292" s="43"/>
      <c r="F292" s="43"/>
      <c r="G292" s="43"/>
      <c r="H292" s="43"/>
      <c r="I292" s="43"/>
      <c r="J292" s="43"/>
      <c r="K292" s="50"/>
      <c r="L292" s="43"/>
      <c r="M292" s="43"/>
      <c r="N292" s="43"/>
      <c r="O292" s="43"/>
      <c r="P292" s="43"/>
      <c r="Q292" s="43"/>
      <c r="R292" s="43"/>
      <c r="S292" s="43"/>
      <c r="T292" s="43"/>
      <c r="U292" s="44"/>
      <c r="V292" s="39"/>
      <c r="W292" s="4"/>
    </row>
    <row r="293" spans="1:23" ht="18" customHeight="1">
      <c r="A293" s="40"/>
      <c r="B293" s="43"/>
      <c r="C293" s="22"/>
      <c r="D293" s="22"/>
      <c r="E293" s="22"/>
      <c r="F293" s="22"/>
      <c r="G293" s="22"/>
      <c r="H293" s="22"/>
      <c r="I293" s="22"/>
      <c r="J293" s="22"/>
      <c r="K293" s="22"/>
      <c r="L293" s="22"/>
      <c r="M293" s="22"/>
      <c r="N293" s="22"/>
      <c r="O293" s="22"/>
      <c r="P293" s="43"/>
      <c r="Q293" s="43"/>
      <c r="R293" s="43"/>
      <c r="S293" s="43"/>
      <c r="T293" s="43"/>
      <c r="U293" s="44"/>
      <c r="V293" s="39"/>
      <c r="W293" s="45"/>
    </row>
    <row r="294" spans="1:23" ht="18" customHeight="1">
      <c r="A294" s="12"/>
      <c r="B294" s="43"/>
      <c r="C294" s="43"/>
      <c r="D294" s="43"/>
      <c r="E294" s="43"/>
      <c r="F294" s="43"/>
      <c r="G294" s="43"/>
      <c r="H294" s="43"/>
      <c r="I294" s="43"/>
      <c r="J294" s="22"/>
      <c r="K294" s="22"/>
      <c r="L294" s="22"/>
      <c r="M294" s="22"/>
      <c r="N294" s="22"/>
      <c r="O294" s="22"/>
      <c r="P294" s="22"/>
      <c r="Q294" s="43"/>
      <c r="R294" s="43"/>
      <c r="S294" s="43"/>
      <c r="T294" s="43"/>
      <c r="U294" s="44"/>
      <c r="V294" s="39"/>
      <c r="W294" s="45"/>
    </row>
    <row r="295" spans="1:23" ht="18" customHeight="1">
      <c r="A295" s="12"/>
      <c r="B295" s="43"/>
      <c r="C295" s="43"/>
      <c r="D295" s="43"/>
      <c r="E295" s="22"/>
      <c r="F295" s="22"/>
      <c r="G295" s="22"/>
      <c r="H295" s="22"/>
      <c r="I295" s="22"/>
      <c r="J295" s="22"/>
      <c r="K295" s="22"/>
      <c r="L295" s="22"/>
      <c r="M295" s="22"/>
      <c r="N295" s="22"/>
      <c r="O295" s="22"/>
      <c r="P295" s="43"/>
      <c r="Q295" s="43"/>
      <c r="R295" s="43"/>
      <c r="S295" s="43"/>
      <c r="T295" s="43"/>
      <c r="U295" s="44"/>
      <c r="V295" s="39"/>
      <c r="W295" s="45"/>
    </row>
    <row r="296" spans="1:23" ht="18" customHeight="1">
      <c r="A296" s="41"/>
      <c r="B296" s="22"/>
      <c r="C296" s="22"/>
      <c r="D296" s="22"/>
      <c r="E296" s="22"/>
      <c r="F296" s="22"/>
      <c r="G296" s="22"/>
      <c r="H296" s="22"/>
      <c r="I296" s="22"/>
      <c r="J296" s="22"/>
      <c r="K296" s="22"/>
      <c r="L296" s="22"/>
      <c r="M296" s="22"/>
      <c r="N296" s="22"/>
      <c r="O296" s="22"/>
      <c r="P296" s="22"/>
      <c r="Q296" s="22"/>
      <c r="R296" s="22"/>
      <c r="S296" s="22"/>
      <c r="T296" s="22"/>
      <c r="U296" s="44"/>
      <c r="V296" s="39"/>
      <c r="W296" s="45"/>
    </row>
    <row r="297" spans="1:23" ht="18" customHeight="1">
      <c r="A297" s="1"/>
      <c r="B297" s="22"/>
      <c r="C297" s="22"/>
      <c r="D297" s="22"/>
      <c r="E297" s="22"/>
      <c r="F297" s="22"/>
      <c r="G297" s="22"/>
      <c r="H297" s="22"/>
      <c r="I297" s="22"/>
      <c r="J297" s="22"/>
      <c r="K297" s="22"/>
      <c r="L297" s="22"/>
      <c r="M297" s="22"/>
      <c r="N297" s="22"/>
      <c r="O297" s="22"/>
      <c r="P297" s="22"/>
      <c r="Q297" s="22"/>
      <c r="R297" s="22"/>
      <c r="S297" s="22"/>
      <c r="T297" s="22"/>
      <c r="U297" s="44"/>
      <c r="V297" s="39"/>
      <c r="W297" s="45"/>
    </row>
    <row r="298" spans="1:23" ht="18" customHeight="1">
      <c r="A298" s="1"/>
      <c r="B298" s="43"/>
      <c r="C298" s="43"/>
      <c r="D298" s="43"/>
      <c r="E298" s="43"/>
      <c r="F298" s="43"/>
      <c r="G298" s="43"/>
      <c r="H298" s="43"/>
      <c r="I298" s="43"/>
      <c r="J298" s="43"/>
      <c r="K298" s="50"/>
      <c r="L298" s="43"/>
      <c r="M298" s="43"/>
      <c r="N298" s="43"/>
      <c r="O298" s="43"/>
      <c r="P298" s="43"/>
      <c r="Q298" s="43"/>
      <c r="R298" s="43"/>
      <c r="S298" s="43"/>
      <c r="T298" s="43"/>
      <c r="U298" s="44"/>
      <c r="V298" s="39"/>
      <c r="W298" s="4"/>
    </row>
    <row r="299" spans="1:23" ht="18" customHeight="1">
      <c r="A299" s="1"/>
      <c r="B299" s="22"/>
      <c r="C299" s="22"/>
      <c r="D299" s="22"/>
      <c r="E299" s="22"/>
      <c r="F299" s="22"/>
      <c r="G299" s="22"/>
      <c r="H299" s="22"/>
      <c r="I299" s="22"/>
      <c r="J299" s="22"/>
      <c r="K299" s="22"/>
      <c r="L299" s="22"/>
      <c r="M299" s="22"/>
      <c r="N299" s="22"/>
      <c r="O299" s="22"/>
      <c r="P299" s="22"/>
      <c r="Q299" s="22"/>
      <c r="R299" s="22"/>
      <c r="S299" s="22"/>
      <c r="T299" s="22"/>
      <c r="U299" s="44"/>
      <c r="V299" s="39"/>
      <c r="W299" s="4"/>
    </row>
    <row r="300" spans="1:23" ht="18" customHeight="1">
      <c r="A300" s="12"/>
      <c r="B300" s="22"/>
      <c r="C300" s="22"/>
      <c r="D300" s="22"/>
      <c r="E300" s="22"/>
      <c r="F300" s="22"/>
      <c r="G300" s="22"/>
      <c r="H300" s="22"/>
      <c r="I300" s="22"/>
      <c r="J300" s="22"/>
      <c r="K300" s="22"/>
      <c r="L300" s="22"/>
      <c r="M300" s="22"/>
      <c r="N300" s="22"/>
      <c r="O300" s="22"/>
      <c r="P300" s="22"/>
      <c r="Q300" s="43"/>
      <c r="R300" s="43"/>
      <c r="S300" s="43"/>
      <c r="T300" s="43"/>
      <c r="U300" s="44"/>
      <c r="V300" s="39"/>
      <c r="W300" s="45"/>
    </row>
    <row r="301" spans="1:23" ht="18" customHeight="1">
      <c r="A301" s="53"/>
      <c r="B301" s="43"/>
      <c r="C301" s="43"/>
      <c r="D301" s="43"/>
      <c r="E301" s="43"/>
      <c r="F301" s="43"/>
      <c r="G301" s="43"/>
      <c r="H301" s="43"/>
      <c r="I301" s="43"/>
      <c r="J301" s="43"/>
      <c r="K301" s="43"/>
      <c r="L301" s="43"/>
      <c r="M301" s="43"/>
      <c r="N301" s="43"/>
      <c r="O301" s="43"/>
      <c r="P301" s="43"/>
      <c r="Q301" s="43"/>
      <c r="R301" s="43"/>
      <c r="S301" s="43"/>
      <c r="T301" s="43"/>
      <c r="U301" s="44"/>
      <c r="V301" s="39"/>
      <c r="W301" s="45"/>
    </row>
    <row r="302" spans="1:23" ht="18" customHeight="1">
      <c r="A302" s="1"/>
      <c r="B302" s="22"/>
      <c r="C302" s="22"/>
      <c r="D302" s="22"/>
      <c r="E302" s="22"/>
      <c r="F302" s="22"/>
      <c r="G302" s="22"/>
      <c r="H302" s="22"/>
      <c r="I302" s="22"/>
      <c r="J302" s="22"/>
      <c r="K302" s="22"/>
      <c r="L302" s="22"/>
      <c r="M302" s="22"/>
      <c r="N302" s="22"/>
      <c r="O302" s="22"/>
      <c r="P302" s="22"/>
      <c r="Q302" s="22"/>
      <c r="R302" s="22"/>
      <c r="S302" s="22"/>
      <c r="T302" s="22"/>
      <c r="U302" s="44"/>
      <c r="V302" s="39"/>
      <c r="W302" s="4"/>
    </row>
    <row r="303" spans="1:23" ht="18" customHeight="1">
      <c r="A303" s="1"/>
      <c r="B303" s="22"/>
      <c r="C303" s="22"/>
      <c r="D303" s="22"/>
      <c r="E303" s="22"/>
      <c r="F303" s="22"/>
      <c r="G303" s="22"/>
      <c r="H303" s="22"/>
      <c r="I303" s="22"/>
      <c r="J303" s="22"/>
      <c r="K303" s="22"/>
      <c r="L303" s="22"/>
      <c r="M303" s="22"/>
      <c r="N303" s="22"/>
      <c r="O303" s="22"/>
      <c r="P303" s="22"/>
      <c r="Q303" s="22"/>
      <c r="R303" s="22"/>
      <c r="S303" s="22"/>
      <c r="T303" s="22"/>
      <c r="U303" s="44"/>
      <c r="V303" s="39"/>
      <c r="W303" s="4"/>
    </row>
    <row r="304" spans="1:23" ht="18" customHeight="1">
      <c r="A304" s="12"/>
      <c r="B304" s="22"/>
      <c r="C304" s="22"/>
      <c r="D304" s="22"/>
      <c r="E304" s="22"/>
      <c r="F304" s="22"/>
      <c r="G304" s="22"/>
      <c r="H304" s="22"/>
      <c r="I304" s="22"/>
      <c r="J304" s="22"/>
      <c r="K304" s="22"/>
      <c r="L304" s="22"/>
      <c r="M304" s="22"/>
      <c r="N304" s="22"/>
      <c r="O304" s="22"/>
      <c r="P304" s="22"/>
      <c r="Q304" s="22"/>
      <c r="R304" s="22"/>
      <c r="S304" s="22"/>
      <c r="T304" s="22"/>
      <c r="U304" s="44"/>
      <c r="V304" s="39"/>
      <c r="W304" s="45"/>
    </row>
    <row r="305" spans="1:23" ht="18" customHeight="1">
      <c r="A305" s="12"/>
      <c r="B305" s="43"/>
      <c r="C305" s="43"/>
      <c r="D305" s="43"/>
      <c r="E305" s="43"/>
      <c r="F305" s="43"/>
      <c r="G305" s="43"/>
      <c r="H305" s="43"/>
      <c r="I305" s="43"/>
      <c r="J305" s="22"/>
      <c r="K305" s="22"/>
      <c r="L305" s="22"/>
      <c r="M305" s="22"/>
      <c r="N305" s="22"/>
      <c r="O305" s="22"/>
      <c r="P305" s="43"/>
      <c r="Q305" s="43"/>
      <c r="R305" s="43"/>
      <c r="S305" s="43"/>
      <c r="T305" s="43"/>
      <c r="U305" s="44"/>
      <c r="V305" s="39"/>
      <c r="W305" s="45"/>
    </row>
    <row r="306" spans="1:23" ht="18" customHeight="1">
      <c r="A306" s="12"/>
      <c r="B306" s="43"/>
      <c r="C306" s="43"/>
      <c r="D306" s="43"/>
      <c r="E306" s="43"/>
      <c r="F306" s="43"/>
      <c r="G306" s="43"/>
      <c r="H306" s="43"/>
      <c r="I306" s="43"/>
      <c r="J306" s="22"/>
      <c r="K306" s="22"/>
      <c r="L306" s="22"/>
      <c r="M306" s="22"/>
      <c r="N306" s="22"/>
      <c r="O306" s="22"/>
      <c r="P306" s="43"/>
      <c r="Q306" s="43"/>
      <c r="R306" s="43"/>
      <c r="S306" s="43"/>
      <c r="T306" s="43"/>
      <c r="U306" s="44"/>
      <c r="V306" s="39"/>
      <c r="W306" s="45"/>
    </row>
    <row r="307" spans="1:23" ht="18" customHeight="1">
      <c r="A307" s="12"/>
      <c r="B307" s="43"/>
      <c r="C307" s="22"/>
      <c r="D307" s="22"/>
      <c r="E307" s="22"/>
      <c r="F307" s="22"/>
      <c r="G307" s="22"/>
      <c r="H307" s="22"/>
      <c r="I307" s="22"/>
      <c r="J307" s="22"/>
      <c r="K307" s="22"/>
      <c r="L307" s="22"/>
      <c r="M307" s="22"/>
      <c r="N307" s="22"/>
      <c r="O307" s="22"/>
      <c r="P307" s="22"/>
      <c r="Q307" s="43"/>
      <c r="R307" s="43"/>
      <c r="S307" s="43"/>
      <c r="T307" s="43"/>
      <c r="U307" s="44"/>
      <c r="V307" s="39"/>
      <c r="W307" s="45"/>
    </row>
    <row r="308" spans="1:23" ht="18" customHeight="1">
      <c r="A308" s="1"/>
      <c r="B308" s="43"/>
      <c r="C308" s="43"/>
      <c r="D308" s="43"/>
      <c r="E308" s="43"/>
      <c r="F308" s="43"/>
      <c r="G308" s="43"/>
      <c r="H308" s="43"/>
      <c r="I308" s="43"/>
      <c r="J308" s="43"/>
      <c r="K308" s="50"/>
      <c r="L308" s="43"/>
      <c r="M308" s="43"/>
      <c r="N308" s="43"/>
      <c r="O308" s="43"/>
      <c r="P308" s="43"/>
      <c r="Q308" s="43"/>
      <c r="R308" s="43"/>
      <c r="S308" s="43"/>
      <c r="T308" s="43"/>
      <c r="U308" s="44"/>
      <c r="V308" s="39"/>
      <c r="W308" s="4"/>
    </row>
    <row r="309" spans="1:23" ht="18" customHeight="1">
      <c r="A309" s="12"/>
      <c r="B309" s="43"/>
      <c r="C309" s="22"/>
      <c r="D309" s="22"/>
      <c r="E309" s="22"/>
      <c r="F309" s="22"/>
      <c r="G309" s="22"/>
      <c r="H309" s="22"/>
      <c r="I309" s="22"/>
      <c r="J309" s="22"/>
      <c r="K309" s="22"/>
      <c r="L309" s="22"/>
      <c r="M309" s="22"/>
      <c r="N309" s="22"/>
      <c r="O309" s="22"/>
      <c r="P309" s="22"/>
      <c r="Q309" s="43"/>
      <c r="R309" s="43"/>
      <c r="S309" s="43"/>
      <c r="T309" s="43"/>
      <c r="U309" s="44"/>
      <c r="V309" s="39"/>
      <c r="W309" s="45"/>
    </row>
    <row r="310" spans="1:23" ht="18" customHeight="1">
      <c r="A310" s="1"/>
      <c r="B310" s="43"/>
      <c r="C310" s="43"/>
      <c r="D310" s="43"/>
      <c r="E310" s="43"/>
      <c r="F310" s="43"/>
      <c r="G310" s="43"/>
      <c r="H310" s="43"/>
      <c r="I310" s="43"/>
      <c r="J310" s="43"/>
      <c r="K310" s="50"/>
      <c r="L310" s="43"/>
      <c r="M310" s="43"/>
      <c r="N310" s="43"/>
      <c r="O310" s="43"/>
      <c r="P310" s="43"/>
      <c r="Q310" s="43"/>
      <c r="R310" s="43"/>
      <c r="S310" s="43"/>
      <c r="T310" s="43"/>
      <c r="U310" s="44"/>
      <c r="V310" s="39"/>
      <c r="W310" s="4"/>
    </row>
    <row r="311" spans="1:23" ht="18" customHeight="1">
      <c r="A311" s="12"/>
      <c r="B311" s="43"/>
      <c r="C311" s="43"/>
      <c r="D311" s="43"/>
      <c r="E311" s="43"/>
      <c r="F311" s="43"/>
      <c r="G311" s="43"/>
      <c r="H311" s="43"/>
      <c r="I311" s="43"/>
      <c r="J311" s="22"/>
      <c r="K311" s="22"/>
      <c r="L311" s="22"/>
      <c r="M311" s="22"/>
      <c r="N311" s="22"/>
      <c r="O311" s="22"/>
      <c r="P311" s="22"/>
      <c r="Q311" s="43"/>
      <c r="R311" s="43"/>
      <c r="S311" s="43"/>
      <c r="T311" s="43"/>
      <c r="U311" s="44"/>
      <c r="V311" s="39"/>
      <c r="W311" s="45"/>
    </row>
    <row r="312" spans="1:23" ht="18" customHeight="1">
      <c r="A312" s="1"/>
      <c r="B312" s="43"/>
      <c r="C312" s="43"/>
      <c r="D312" s="43"/>
      <c r="E312" s="43"/>
      <c r="F312" s="43"/>
      <c r="G312" s="43"/>
      <c r="H312" s="43"/>
      <c r="I312" s="43"/>
      <c r="J312" s="43"/>
      <c r="K312" s="50"/>
      <c r="L312" s="43"/>
      <c r="M312" s="43"/>
      <c r="N312" s="43"/>
      <c r="O312" s="43"/>
      <c r="P312" s="43"/>
      <c r="Q312" s="43"/>
      <c r="R312" s="43"/>
      <c r="S312" s="43"/>
      <c r="T312" s="43"/>
      <c r="U312" s="44"/>
      <c r="V312" s="39"/>
      <c r="W312" s="4"/>
    </row>
    <row r="313" spans="1:23" ht="18" customHeight="1">
      <c r="A313" s="1"/>
      <c r="B313" s="43"/>
      <c r="C313" s="43"/>
      <c r="D313" s="43"/>
      <c r="E313" s="43"/>
      <c r="F313" s="43"/>
      <c r="G313" s="43"/>
      <c r="H313" s="43"/>
      <c r="I313" s="43"/>
      <c r="J313" s="43"/>
      <c r="K313" s="50"/>
      <c r="L313" s="43"/>
      <c r="M313" s="43"/>
      <c r="N313" s="43"/>
      <c r="O313" s="43"/>
      <c r="P313" s="43"/>
      <c r="Q313" s="43"/>
      <c r="R313" s="43"/>
      <c r="S313" s="43"/>
      <c r="T313" s="43"/>
      <c r="U313" s="44"/>
      <c r="V313" s="39"/>
      <c r="W313" s="4"/>
    </row>
    <row r="314" spans="1:23" ht="18" customHeight="1">
      <c r="A314" s="12"/>
      <c r="B314" s="43"/>
      <c r="C314" s="22"/>
      <c r="D314" s="22"/>
      <c r="E314" s="22"/>
      <c r="F314" s="22"/>
      <c r="G314" s="22"/>
      <c r="H314" s="22"/>
      <c r="I314" s="22"/>
      <c r="J314" s="22"/>
      <c r="K314" s="22"/>
      <c r="L314" s="22"/>
      <c r="M314" s="22"/>
      <c r="N314" s="22"/>
      <c r="O314" s="22"/>
      <c r="P314" s="22"/>
      <c r="Q314" s="43"/>
      <c r="R314" s="43"/>
      <c r="S314" s="43"/>
      <c r="T314" s="43"/>
      <c r="U314" s="44"/>
      <c r="V314" s="39"/>
      <c r="W314" s="45"/>
    </row>
    <row r="315" spans="1:23" ht="18" customHeight="1">
      <c r="A315" s="12"/>
      <c r="B315" s="43"/>
      <c r="C315" s="22"/>
      <c r="D315" s="22"/>
      <c r="E315" s="22"/>
      <c r="F315" s="22"/>
      <c r="G315" s="22"/>
      <c r="H315" s="22"/>
      <c r="I315" s="22"/>
      <c r="J315" s="22"/>
      <c r="K315" s="22"/>
      <c r="L315" s="22"/>
      <c r="M315" s="22"/>
      <c r="N315" s="22"/>
      <c r="O315" s="22"/>
      <c r="P315" s="43"/>
      <c r="Q315" s="43"/>
      <c r="R315" s="43"/>
      <c r="S315" s="43"/>
      <c r="T315" s="43"/>
      <c r="U315" s="44"/>
      <c r="V315" s="39"/>
      <c r="W315" s="45"/>
    </row>
    <row r="316" spans="1:23" ht="18" customHeight="1">
      <c r="A316" s="1"/>
      <c r="B316" s="22"/>
      <c r="C316" s="43"/>
      <c r="D316" s="43"/>
      <c r="E316" s="43"/>
      <c r="F316" s="43"/>
      <c r="G316" s="43"/>
      <c r="H316" s="43"/>
      <c r="I316" s="43"/>
      <c r="J316" s="22"/>
      <c r="K316" s="22"/>
      <c r="L316" s="22"/>
      <c r="M316" s="22"/>
      <c r="N316" s="22"/>
      <c r="O316" s="22"/>
      <c r="P316" s="22"/>
      <c r="Q316" s="43"/>
      <c r="R316" s="43"/>
      <c r="S316" s="43"/>
      <c r="T316" s="43"/>
      <c r="U316" s="44"/>
      <c r="V316" s="39"/>
      <c r="W316" s="45"/>
    </row>
    <row r="317" spans="1:23" ht="18" customHeight="1">
      <c r="A317" s="1"/>
      <c r="B317" s="22"/>
      <c r="C317" s="22"/>
      <c r="D317" s="22"/>
      <c r="E317" s="22"/>
      <c r="F317" s="22"/>
      <c r="G317" s="22"/>
      <c r="H317" s="22"/>
      <c r="I317" s="22"/>
      <c r="J317" s="22"/>
      <c r="K317" s="22"/>
      <c r="L317" s="22"/>
      <c r="M317" s="22"/>
      <c r="N317" s="22"/>
      <c r="O317" s="22"/>
      <c r="P317" s="22"/>
      <c r="Q317" s="22"/>
      <c r="R317" s="22"/>
      <c r="S317" s="22"/>
      <c r="T317" s="22"/>
      <c r="U317" s="44"/>
      <c r="V317" s="39"/>
      <c r="W317" s="4"/>
    </row>
    <row r="318" spans="1:23" ht="18" customHeight="1">
      <c r="A318" s="1"/>
      <c r="B318" s="22"/>
      <c r="C318" s="22"/>
      <c r="D318" s="22"/>
      <c r="E318" s="22"/>
      <c r="F318" s="22"/>
      <c r="G318" s="22"/>
      <c r="H318" s="22"/>
      <c r="I318" s="22"/>
      <c r="J318" s="22"/>
      <c r="K318" s="22"/>
      <c r="L318" s="22"/>
      <c r="M318" s="22"/>
      <c r="N318" s="22"/>
      <c r="O318" s="22"/>
      <c r="P318" s="22"/>
      <c r="Q318" s="22"/>
      <c r="R318" s="22"/>
      <c r="S318" s="22"/>
      <c r="T318" s="22"/>
      <c r="U318" s="44"/>
      <c r="V318" s="39"/>
      <c r="W318" s="4"/>
    </row>
    <row r="319" spans="1:23" ht="18" customHeight="1">
      <c r="A319" s="1"/>
      <c r="B319" s="43"/>
      <c r="C319" s="43"/>
      <c r="D319" s="43"/>
      <c r="E319" s="43"/>
      <c r="F319" s="43"/>
      <c r="G319" s="43"/>
      <c r="H319" s="43"/>
      <c r="I319" s="43"/>
      <c r="J319" s="43"/>
      <c r="K319" s="50"/>
      <c r="L319" s="43"/>
      <c r="M319" s="43"/>
      <c r="N319" s="43"/>
      <c r="O319" s="43"/>
      <c r="P319" s="43"/>
      <c r="Q319" s="43"/>
      <c r="R319" s="43"/>
      <c r="S319" s="43"/>
      <c r="T319" s="43"/>
      <c r="U319" s="44"/>
      <c r="V319" s="39"/>
      <c r="W319" s="4"/>
    </row>
    <row r="320" spans="1:23" ht="18" customHeight="1">
      <c r="A320" s="12"/>
      <c r="B320" s="43"/>
      <c r="C320" s="22"/>
      <c r="D320" s="43"/>
      <c r="E320" s="43"/>
      <c r="F320" s="43"/>
      <c r="G320" s="43"/>
      <c r="H320" s="22"/>
      <c r="I320" s="22"/>
      <c r="J320" s="22"/>
      <c r="K320" s="22"/>
      <c r="L320" s="22"/>
      <c r="M320" s="22"/>
      <c r="N320" s="22"/>
      <c r="O320" s="22"/>
      <c r="P320" s="43"/>
      <c r="Q320" s="43"/>
      <c r="R320" s="43"/>
      <c r="S320" s="43"/>
      <c r="T320" s="43"/>
      <c r="U320" s="44"/>
      <c r="V320" s="39"/>
      <c r="W320" s="45"/>
    </row>
    <row r="321" spans="1:23" ht="18" customHeight="1">
      <c r="A321" s="12"/>
      <c r="B321" s="43"/>
      <c r="C321" s="22"/>
      <c r="D321" s="22"/>
      <c r="E321" s="22"/>
      <c r="F321" s="22"/>
      <c r="G321" s="22"/>
      <c r="H321" s="22"/>
      <c r="I321" s="22"/>
      <c r="J321" s="22"/>
      <c r="K321" s="22"/>
      <c r="L321" s="22"/>
      <c r="M321" s="22"/>
      <c r="N321" s="22"/>
      <c r="O321" s="22"/>
      <c r="P321" s="43"/>
      <c r="Q321" s="43"/>
      <c r="R321" s="43"/>
      <c r="S321" s="43"/>
      <c r="T321" s="43"/>
      <c r="U321" s="44"/>
      <c r="V321" s="39"/>
      <c r="W321" s="45"/>
    </row>
    <row r="322" spans="1:23" ht="18" customHeight="1">
      <c r="A322" s="12"/>
      <c r="B322" s="43"/>
      <c r="C322" s="43"/>
      <c r="D322" s="43"/>
      <c r="E322" s="43"/>
      <c r="F322" s="43"/>
      <c r="G322" s="43"/>
      <c r="H322" s="43"/>
      <c r="I322" s="43"/>
      <c r="J322" s="22"/>
      <c r="K322" s="22"/>
      <c r="L322" s="22"/>
      <c r="M322" s="22"/>
      <c r="N322" s="22"/>
      <c r="O322" s="22"/>
      <c r="P322" s="22"/>
      <c r="Q322" s="43"/>
      <c r="R322" s="43"/>
      <c r="S322" s="43"/>
      <c r="T322" s="43"/>
      <c r="U322" s="44"/>
      <c r="V322" s="39"/>
      <c r="W322" s="45"/>
    </row>
    <row r="323" spans="1:23" ht="18" customHeight="1">
      <c r="A323" s="12"/>
      <c r="B323" s="43"/>
      <c r="C323" s="43"/>
      <c r="D323" s="43"/>
      <c r="E323" s="43"/>
      <c r="F323" s="43"/>
      <c r="G323" s="43"/>
      <c r="H323" s="43"/>
      <c r="I323" s="43"/>
      <c r="J323" s="22"/>
      <c r="K323" s="22"/>
      <c r="L323" s="22"/>
      <c r="M323" s="22"/>
      <c r="N323" s="22"/>
      <c r="O323" s="22"/>
      <c r="P323" s="22"/>
      <c r="Q323" s="43"/>
      <c r="R323" s="43"/>
      <c r="S323" s="43"/>
      <c r="T323" s="43"/>
      <c r="U323" s="44"/>
      <c r="V323" s="39"/>
      <c r="W323" s="45"/>
    </row>
    <row r="324" spans="1:23" ht="18" customHeight="1">
      <c r="A324" s="1"/>
      <c r="B324" s="43"/>
      <c r="C324" s="43"/>
      <c r="D324" s="43"/>
      <c r="E324" s="43"/>
      <c r="F324" s="43"/>
      <c r="G324" s="43"/>
      <c r="H324" s="43"/>
      <c r="I324" s="43"/>
      <c r="J324" s="43"/>
      <c r="K324" s="50"/>
      <c r="L324" s="43"/>
      <c r="M324" s="43"/>
      <c r="N324" s="43"/>
      <c r="O324" s="43"/>
      <c r="P324" s="43"/>
      <c r="Q324" s="43"/>
      <c r="R324" s="43"/>
      <c r="S324" s="43"/>
      <c r="T324" s="43"/>
      <c r="U324" s="44"/>
      <c r="V324" s="39"/>
      <c r="W324" s="4"/>
    </row>
    <row r="325" spans="1:23" ht="18" customHeight="1">
      <c r="A325" s="1"/>
      <c r="B325" s="22"/>
      <c r="C325" s="22"/>
      <c r="D325" s="22"/>
      <c r="E325" s="22"/>
      <c r="F325" s="22"/>
      <c r="G325" s="22"/>
      <c r="H325" s="22"/>
      <c r="I325" s="22"/>
      <c r="J325" s="22"/>
      <c r="K325" s="22"/>
      <c r="L325" s="22"/>
      <c r="M325" s="22"/>
      <c r="N325" s="22"/>
      <c r="O325" s="22"/>
      <c r="P325" s="22"/>
      <c r="Q325" s="22"/>
      <c r="R325" s="22"/>
      <c r="S325" s="22"/>
      <c r="T325" s="22"/>
      <c r="U325" s="44"/>
      <c r="V325" s="39"/>
      <c r="W325" s="4"/>
    </row>
    <row r="326" spans="1:23" ht="18" customHeight="1">
      <c r="A326" s="12"/>
      <c r="B326" s="43"/>
      <c r="C326" s="22"/>
      <c r="D326" s="22"/>
      <c r="E326" s="22"/>
      <c r="F326" s="22"/>
      <c r="G326" s="22"/>
      <c r="H326" s="22"/>
      <c r="I326" s="22"/>
      <c r="J326" s="22"/>
      <c r="K326" s="22"/>
      <c r="L326" s="22"/>
      <c r="M326" s="22"/>
      <c r="N326" s="22"/>
      <c r="O326" s="22"/>
      <c r="P326" s="43"/>
      <c r="Q326" s="43"/>
      <c r="R326" s="43"/>
      <c r="S326" s="43"/>
      <c r="T326" s="43"/>
      <c r="U326" s="44"/>
      <c r="V326" s="39"/>
      <c r="W326" s="45"/>
    </row>
    <row r="327" spans="1:23" ht="18" customHeight="1">
      <c r="A327" s="12"/>
      <c r="B327" s="43"/>
      <c r="C327" s="22"/>
      <c r="D327" s="22"/>
      <c r="E327" s="22"/>
      <c r="F327" s="22"/>
      <c r="G327" s="22"/>
      <c r="H327" s="22"/>
      <c r="I327" s="22"/>
      <c r="J327" s="22"/>
      <c r="K327" s="22"/>
      <c r="L327" s="22"/>
      <c r="M327" s="22"/>
      <c r="N327" s="22"/>
      <c r="O327" s="22"/>
      <c r="P327" s="22"/>
      <c r="Q327" s="43"/>
      <c r="R327" s="43"/>
      <c r="S327" s="43"/>
      <c r="T327" s="43"/>
      <c r="U327" s="44"/>
      <c r="V327" s="39"/>
      <c r="W327" s="45"/>
    </row>
    <row r="328" spans="1:23" ht="18" customHeight="1">
      <c r="A328" s="12"/>
      <c r="B328" s="43"/>
      <c r="C328" s="43"/>
      <c r="D328" s="43"/>
      <c r="E328" s="22"/>
      <c r="F328" s="22"/>
      <c r="G328" s="22"/>
      <c r="H328" s="22"/>
      <c r="I328" s="22"/>
      <c r="J328" s="22"/>
      <c r="K328" s="22"/>
      <c r="L328" s="22"/>
      <c r="M328" s="22"/>
      <c r="N328" s="22"/>
      <c r="O328" s="22"/>
      <c r="P328" s="43"/>
      <c r="Q328" s="43"/>
      <c r="R328" s="43"/>
      <c r="S328" s="43"/>
      <c r="T328" s="43"/>
      <c r="U328" s="44"/>
      <c r="V328" s="39"/>
      <c r="W328" s="45"/>
    </row>
    <row r="329" spans="1:23" ht="18" customHeight="1">
      <c r="A329" s="12"/>
      <c r="B329" s="43"/>
      <c r="C329" s="22"/>
      <c r="D329" s="22"/>
      <c r="E329" s="22"/>
      <c r="F329" s="22"/>
      <c r="G329" s="22"/>
      <c r="H329" s="22"/>
      <c r="I329" s="22"/>
      <c r="J329" s="22"/>
      <c r="K329" s="22"/>
      <c r="L329" s="22"/>
      <c r="M329" s="22"/>
      <c r="N329" s="22"/>
      <c r="O329" s="22"/>
      <c r="P329" s="22"/>
      <c r="Q329" s="43"/>
      <c r="R329" s="43"/>
      <c r="S329" s="43"/>
      <c r="T329" s="43"/>
      <c r="U329" s="44"/>
      <c r="V329" s="39"/>
      <c r="W329" s="45"/>
    </row>
    <row r="330" spans="1:23" ht="18" customHeight="1">
      <c r="A330" s="12"/>
      <c r="B330" s="43"/>
      <c r="C330" s="22"/>
      <c r="D330" s="22"/>
      <c r="E330" s="22"/>
      <c r="F330" s="22"/>
      <c r="G330" s="22"/>
      <c r="H330" s="22"/>
      <c r="I330" s="22"/>
      <c r="J330" s="22"/>
      <c r="K330" s="22"/>
      <c r="L330" s="22"/>
      <c r="M330" s="22"/>
      <c r="N330" s="22"/>
      <c r="O330" s="22"/>
      <c r="P330" s="22"/>
      <c r="Q330" s="43"/>
      <c r="R330" s="43"/>
      <c r="S330" s="43"/>
      <c r="T330" s="43"/>
      <c r="U330" s="44"/>
      <c r="V330" s="39"/>
      <c r="W330" s="45"/>
    </row>
    <row r="331" spans="1:23" ht="18" customHeight="1">
      <c r="A331" s="12"/>
      <c r="B331" s="43"/>
      <c r="C331" s="22"/>
      <c r="D331" s="22"/>
      <c r="E331" s="22"/>
      <c r="F331" s="22"/>
      <c r="G331" s="22"/>
      <c r="H331" s="22"/>
      <c r="I331" s="22"/>
      <c r="J331" s="22"/>
      <c r="K331" s="22"/>
      <c r="L331" s="22"/>
      <c r="M331" s="22"/>
      <c r="N331" s="22"/>
      <c r="O331" s="22"/>
      <c r="P331" s="22"/>
      <c r="Q331" s="43"/>
      <c r="R331" s="43"/>
      <c r="S331" s="43"/>
      <c r="T331" s="43"/>
      <c r="U331" s="44"/>
      <c r="V331" s="39"/>
      <c r="W331" s="45"/>
    </row>
    <row r="332" spans="1:23" ht="18" customHeight="1">
      <c r="A332" s="1"/>
      <c r="B332" s="43"/>
      <c r="C332" s="43"/>
      <c r="D332" s="43"/>
      <c r="E332" s="43"/>
      <c r="F332" s="43"/>
      <c r="G332" s="43"/>
      <c r="H332" s="43"/>
      <c r="I332" s="43"/>
      <c r="J332" s="43"/>
      <c r="K332" s="50"/>
      <c r="L332" s="43"/>
      <c r="M332" s="43"/>
      <c r="N332" s="43"/>
      <c r="O332" s="43"/>
      <c r="P332" s="43"/>
      <c r="Q332" s="43"/>
      <c r="R332" s="43"/>
      <c r="S332" s="43"/>
      <c r="T332" s="43"/>
      <c r="U332" s="44"/>
      <c r="V332" s="39"/>
      <c r="W332" s="4"/>
    </row>
    <row r="333" spans="1:23" ht="18" customHeight="1">
      <c r="A333" s="1"/>
      <c r="B333" s="43"/>
      <c r="C333" s="43"/>
      <c r="D333" s="43"/>
      <c r="E333" s="43"/>
      <c r="F333" s="43"/>
      <c r="G333" s="43"/>
      <c r="H333" s="43"/>
      <c r="I333" s="43"/>
      <c r="J333" s="43"/>
      <c r="K333" s="50"/>
      <c r="L333" s="43"/>
      <c r="M333" s="43"/>
      <c r="N333" s="43"/>
      <c r="O333" s="43"/>
      <c r="P333" s="43"/>
      <c r="Q333" s="43"/>
      <c r="R333" s="43"/>
      <c r="S333" s="43"/>
      <c r="T333" s="43"/>
      <c r="U333" s="44"/>
      <c r="V333" s="39"/>
      <c r="W333" s="4"/>
    </row>
    <row r="334" spans="1:23" ht="18" customHeight="1">
      <c r="A334" s="12"/>
      <c r="B334" s="43"/>
      <c r="C334" s="22"/>
      <c r="D334" s="22"/>
      <c r="E334" s="22"/>
      <c r="F334" s="22"/>
      <c r="G334" s="22"/>
      <c r="H334" s="22"/>
      <c r="I334" s="22"/>
      <c r="J334" s="22"/>
      <c r="K334" s="22"/>
      <c r="L334" s="22"/>
      <c r="M334" s="22"/>
      <c r="N334" s="22"/>
      <c r="O334" s="22"/>
      <c r="P334" s="43"/>
      <c r="Q334" s="43"/>
      <c r="R334" s="43"/>
      <c r="S334" s="43"/>
      <c r="T334" s="43"/>
      <c r="U334" s="44"/>
      <c r="V334" s="39"/>
      <c r="W334" s="45"/>
    </row>
    <row r="335" spans="1:23" ht="18" customHeight="1">
      <c r="A335" s="12"/>
      <c r="B335" s="43"/>
      <c r="C335" s="22"/>
      <c r="D335" s="22"/>
      <c r="E335" s="22"/>
      <c r="F335" s="22"/>
      <c r="G335" s="22"/>
      <c r="H335" s="22"/>
      <c r="I335" s="22"/>
      <c r="J335" s="22"/>
      <c r="K335" s="22"/>
      <c r="L335" s="22"/>
      <c r="M335" s="22"/>
      <c r="N335" s="22"/>
      <c r="O335" s="22"/>
      <c r="P335" s="43"/>
      <c r="Q335" s="43"/>
      <c r="R335" s="43"/>
      <c r="S335" s="43"/>
      <c r="T335" s="43"/>
      <c r="U335" s="44"/>
      <c r="V335" s="39"/>
      <c r="W335" s="45"/>
    </row>
    <row r="336" spans="1:23" ht="18" customHeight="1">
      <c r="A336" s="40"/>
      <c r="B336" s="22"/>
      <c r="C336" s="22"/>
      <c r="D336" s="22"/>
      <c r="E336" s="22"/>
      <c r="F336" s="22"/>
      <c r="G336" s="22"/>
      <c r="H336" s="22"/>
      <c r="I336" s="22"/>
      <c r="J336" s="22"/>
      <c r="K336" s="22"/>
      <c r="L336" s="22"/>
      <c r="M336" s="22"/>
      <c r="N336" s="22"/>
      <c r="O336" s="22"/>
      <c r="P336" s="43"/>
      <c r="Q336" s="43"/>
      <c r="R336" s="43"/>
      <c r="S336" s="43"/>
      <c r="T336" s="43"/>
      <c r="U336" s="44"/>
      <c r="V336" s="39"/>
      <c r="W336" s="45"/>
    </row>
    <row r="337" spans="1:23" ht="18" customHeight="1">
      <c r="A337" s="1"/>
      <c r="B337" s="22"/>
      <c r="C337" s="22"/>
      <c r="D337" s="22"/>
      <c r="E337" s="22"/>
      <c r="F337" s="22"/>
      <c r="G337" s="22"/>
      <c r="H337" s="22"/>
      <c r="I337" s="22"/>
      <c r="J337" s="22"/>
      <c r="K337" s="22"/>
      <c r="L337" s="22"/>
      <c r="M337" s="22"/>
      <c r="N337" s="22"/>
      <c r="O337" s="22"/>
      <c r="P337" s="22"/>
      <c r="Q337" s="22"/>
      <c r="R337" s="22"/>
      <c r="S337" s="22"/>
      <c r="T337" s="22"/>
      <c r="U337" s="44"/>
      <c r="V337" s="39"/>
      <c r="W337" s="4"/>
    </row>
    <row r="338" spans="1:23" ht="18" customHeight="1">
      <c r="A338" s="40"/>
      <c r="B338" s="22"/>
      <c r="C338" s="22"/>
      <c r="D338" s="22"/>
      <c r="E338" s="22"/>
      <c r="F338" s="22"/>
      <c r="G338" s="22"/>
      <c r="H338" s="22"/>
      <c r="I338" s="22"/>
      <c r="J338" s="22"/>
      <c r="K338" s="22"/>
      <c r="L338" s="22"/>
      <c r="M338" s="22"/>
      <c r="N338" s="22"/>
      <c r="O338" s="22"/>
      <c r="P338" s="43"/>
      <c r="Q338" s="43"/>
      <c r="R338" s="43"/>
      <c r="S338" s="43"/>
      <c r="T338" s="43"/>
      <c r="U338" s="44"/>
      <c r="V338" s="39"/>
      <c r="W338" s="45"/>
    </row>
    <row r="339" spans="1:23" ht="18" customHeight="1">
      <c r="A339" s="1"/>
      <c r="B339" s="22"/>
      <c r="C339" s="22"/>
      <c r="D339" s="22"/>
      <c r="E339" s="22"/>
      <c r="F339" s="22"/>
      <c r="G339" s="22"/>
      <c r="H339" s="22"/>
      <c r="I339" s="22"/>
      <c r="J339" s="22"/>
      <c r="K339" s="22"/>
      <c r="L339" s="22"/>
      <c r="M339" s="22"/>
      <c r="N339" s="22"/>
      <c r="O339" s="22"/>
      <c r="P339" s="22"/>
      <c r="Q339" s="22"/>
      <c r="R339" s="22"/>
      <c r="S339" s="22"/>
      <c r="T339" s="22"/>
      <c r="U339" s="44"/>
      <c r="V339" s="39"/>
      <c r="W339" s="4"/>
    </row>
    <row r="340" spans="1:23" ht="18" customHeight="1">
      <c r="A340" s="41"/>
      <c r="B340" s="22"/>
      <c r="C340" s="22"/>
      <c r="D340" s="22"/>
      <c r="E340" s="22"/>
      <c r="F340" s="22"/>
      <c r="G340" s="22"/>
      <c r="H340" s="22"/>
      <c r="I340" s="22"/>
      <c r="J340" s="22"/>
      <c r="K340" s="22"/>
      <c r="L340" s="22"/>
      <c r="M340" s="22"/>
      <c r="N340" s="22"/>
      <c r="O340" s="22"/>
      <c r="P340" s="43"/>
      <c r="Q340" s="43"/>
      <c r="R340" s="43"/>
      <c r="S340" s="43"/>
      <c r="T340" s="43"/>
      <c r="U340" s="44"/>
      <c r="V340" s="39"/>
      <c r="W340" s="45"/>
    </row>
    <row r="341" spans="1:23" ht="18" customHeight="1">
      <c r="A341" s="12"/>
      <c r="B341" s="43"/>
      <c r="C341" s="43"/>
      <c r="D341" s="43"/>
      <c r="E341" s="22"/>
      <c r="F341" s="22"/>
      <c r="G341" s="22"/>
      <c r="H341" s="22"/>
      <c r="I341" s="22"/>
      <c r="J341" s="22"/>
      <c r="K341" s="22"/>
      <c r="L341" s="22"/>
      <c r="M341" s="22"/>
      <c r="N341" s="22"/>
      <c r="O341" s="22"/>
      <c r="P341" s="43"/>
      <c r="Q341" s="43"/>
      <c r="R341" s="43"/>
      <c r="S341" s="43"/>
      <c r="T341" s="43"/>
      <c r="U341" s="44"/>
      <c r="V341" s="39"/>
      <c r="W341" s="45"/>
    </row>
    <row r="342" spans="1:23" ht="18" customHeight="1">
      <c r="A342" s="12"/>
      <c r="B342" s="43"/>
      <c r="C342" s="43"/>
      <c r="D342" s="43"/>
      <c r="E342" s="43"/>
      <c r="F342" s="43"/>
      <c r="G342" s="43"/>
      <c r="H342" s="43"/>
      <c r="I342" s="43"/>
      <c r="J342" s="22"/>
      <c r="K342" s="22"/>
      <c r="L342" s="22"/>
      <c r="M342" s="22"/>
      <c r="N342" s="22"/>
      <c r="O342" s="22"/>
      <c r="P342" s="22"/>
      <c r="Q342" s="43"/>
      <c r="R342" s="43"/>
      <c r="S342" s="43"/>
      <c r="T342" s="43"/>
      <c r="U342" s="44"/>
      <c r="V342" s="39"/>
      <c r="W342" s="45"/>
    </row>
    <row r="343" spans="1:23" ht="18" customHeight="1">
      <c r="A343" s="12"/>
      <c r="B343" s="43"/>
      <c r="C343" s="22"/>
      <c r="D343" s="22"/>
      <c r="E343" s="22"/>
      <c r="F343" s="22"/>
      <c r="G343" s="22"/>
      <c r="H343" s="22"/>
      <c r="I343" s="22"/>
      <c r="J343" s="22"/>
      <c r="K343" s="22"/>
      <c r="L343" s="22"/>
      <c r="M343" s="22"/>
      <c r="N343" s="22"/>
      <c r="O343" s="22"/>
      <c r="P343" s="22"/>
      <c r="Q343" s="43"/>
      <c r="R343" s="43"/>
      <c r="S343" s="43"/>
      <c r="T343" s="43"/>
      <c r="U343" s="44"/>
      <c r="V343" s="39"/>
      <c r="W343" s="45"/>
    </row>
    <row r="344" spans="1:23" ht="18" customHeight="1">
      <c r="A344" s="12"/>
      <c r="B344" s="43"/>
      <c r="C344" s="22"/>
      <c r="D344" s="22"/>
      <c r="E344" s="22"/>
      <c r="F344" s="22"/>
      <c r="G344" s="22"/>
      <c r="H344" s="22"/>
      <c r="I344" s="22"/>
      <c r="J344" s="22"/>
      <c r="K344" s="22"/>
      <c r="L344" s="22"/>
      <c r="M344" s="22"/>
      <c r="N344" s="22"/>
      <c r="O344" s="22"/>
      <c r="P344" s="22"/>
      <c r="Q344" s="43"/>
      <c r="R344" s="43"/>
      <c r="S344" s="43"/>
      <c r="T344" s="43"/>
      <c r="U344" s="44"/>
      <c r="V344" s="39"/>
      <c r="W344" s="45"/>
    </row>
    <row r="345" spans="1:23" ht="18" customHeight="1">
      <c r="A345" s="1"/>
      <c r="B345" s="43"/>
      <c r="C345" s="43"/>
      <c r="D345" s="43"/>
      <c r="E345" s="43"/>
      <c r="F345" s="43"/>
      <c r="G345" s="43"/>
      <c r="H345" s="43"/>
      <c r="I345" s="43"/>
      <c r="J345" s="43"/>
      <c r="K345" s="50"/>
      <c r="L345" s="43"/>
      <c r="M345" s="43"/>
      <c r="N345" s="43"/>
      <c r="O345" s="43"/>
      <c r="P345" s="43"/>
      <c r="Q345" s="43"/>
      <c r="R345" s="43"/>
      <c r="S345" s="43"/>
      <c r="T345" s="43"/>
      <c r="U345" s="44"/>
      <c r="V345" s="39"/>
      <c r="W345" s="4"/>
    </row>
    <row r="346" spans="1:23" ht="18" customHeight="1">
      <c r="A346" s="12"/>
      <c r="B346" s="43"/>
      <c r="C346" s="22"/>
      <c r="D346" s="22"/>
      <c r="E346" s="22"/>
      <c r="F346" s="22"/>
      <c r="G346" s="22"/>
      <c r="H346" s="22"/>
      <c r="I346" s="22"/>
      <c r="J346" s="22"/>
      <c r="K346" s="22"/>
      <c r="L346" s="22"/>
      <c r="M346" s="22"/>
      <c r="N346" s="22"/>
      <c r="O346" s="22"/>
      <c r="P346" s="43"/>
      <c r="Q346" s="43"/>
      <c r="R346" s="43"/>
      <c r="S346" s="43"/>
      <c r="T346" s="43"/>
      <c r="U346" s="44"/>
      <c r="V346" s="39"/>
      <c r="W346" s="45"/>
    </row>
    <row r="347" spans="1:23" ht="18" customHeight="1">
      <c r="A347" s="1"/>
      <c r="B347" s="22"/>
      <c r="C347" s="22"/>
      <c r="D347" s="22"/>
      <c r="E347" s="22"/>
      <c r="F347" s="22"/>
      <c r="G347" s="22"/>
      <c r="H347" s="22"/>
      <c r="I347" s="22"/>
      <c r="J347" s="22"/>
      <c r="K347" s="22"/>
      <c r="L347" s="22"/>
      <c r="M347" s="22"/>
      <c r="N347" s="22"/>
      <c r="O347" s="22"/>
      <c r="P347" s="22"/>
      <c r="Q347" s="22"/>
      <c r="R347" s="22"/>
      <c r="S347" s="22"/>
      <c r="T347" s="22"/>
      <c r="U347" s="44"/>
      <c r="V347" s="39"/>
      <c r="W347" s="4"/>
    </row>
    <row r="348" spans="1:23" ht="18" customHeight="1">
      <c r="A348" s="12"/>
      <c r="B348" s="43"/>
      <c r="C348" s="43"/>
      <c r="D348" s="43"/>
      <c r="E348" s="43"/>
      <c r="F348" s="43"/>
      <c r="G348" s="43"/>
      <c r="H348" s="43"/>
      <c r="I348" s="43"/>
      <c r="J348" s="22"/>
      <c r="K348" s="22"/>
      <c r="L348" s="22"/>
      <c r="M348" s="22"/>
      <c r="N348" s="22"/>
      <c r="O348" s="22"/>
      <c r="P348" s="22"/>
      <c r="Q348" s="22"/>
      <c r="R348" s="22"/>
      <c r="S348" s="22"/>
      <c r="T348" s="22"/>
      <c r="U348" s="44"/>
      <c r="V348" s="39"/>
      <c r="W348" s="45"/>
    </row>
    <row r="349" spans="1:23" ht="18" customHeight="1">
      <c r="A349" s="1"/>
      <c r="B349" s="43"/>
      <c r="C349" s="43"/>
      <c r="D349" s="43"/>
      <c r="E349" s="43"/>
      <c r="F349" s="43"/>
      <c r="G349" s="43"/>
      <c r="H349" s="43"/>
      <c r="I349" s="43"/>
      <c r="J349" s="43"/>
      <c r="K349" s="50"/>
      <c r="L349" s="43"/>
      <c r="M349" s="43"/>
      <c r="N349" s="43"/>
      <c r="O349" s="43"/>
      <c r="P349" s="43"/>
      <c r="Q349" s="43"/>
      <c r="R349" s="43"/>
      <c r="S349" s="43"/>
      <c r="T349" s="43"/>
      <c r="U349" s="44"/>
      <c r="V349" s="39"/>
      <c r="W349" s="4"/>
    </row>
    <row r="350" spans="1:23" ht="18" customHeight="1">
      <c r="A350" s="12"/>
      <c r="B350" s="43"/>
      <c r="C350" s="22"/>
      <c r="D350" s="22"/>
      <c r="E350" s="22"/>
      <c r="F350" s="22"/>
      <c r="G350" s="22"/>
      <c r="H350" s="22"/>
      <c r="I350" s="22"/>
      <c r="J350" s="22"/>
      <c r="K350" s="22"/>
      <c r="L350" s="22"/>
      <c r="M350" s="22"/>
      <c r="N350" s="22"/>
      <c r="O350" s="22"/>
      <c r="P350" s="43"/>
      <c r="Q350" s="43"/>
      <c r="R350" s="43"/>
      <c r="S350" s="43"/>
      <c r="T350" s="43"/>
      <c r="U350" s="44"/>
      <c r="V350" s="39"/>
      <c r="W350" s="45"/>
    </row>
  </sheetData>
  <sortState ref="A2:W101">
    <sortCondition descending="1" ref="V2:V101"/>
  </sortState>
  <conditionalFormatting sqref="C284:I285 Q284:T285 P286:T286 Q288:T290 P291:T291 C292:J292 L292:T292 P293:T293 C294:I294 Q294:T294 C295:D295 P295:T295 C298:J298 L298:T298 Q300:T300 C301:T301 C305:I306 P305:T306 Q307:T307 C308:J308 L308:T308 Q309:T309 C310:J310 L310:T310 C311:I313 Q311:T311 J312:J313 L312:T313 Q314:T314 P315:T315 C316:I316 Q316:T316 C319:J319 L319:T319 D320:G320 P320:T321 C322:I322 Q322:T322 C74:T79 K53:T60 K62:T65 K43:T51 B28:J68 K70:T70 B70:J73 C80:J113 K83:T88">
    <cfRule type="cellIs" dxfId="6" priority="12" stopIfTrue="1" operator="equal">
      <formula>50</formula>
    </cfRule>
  </conditionalFormatting>
  <conditionalFormatting sqref="J284:P285 C286:O291 P287:T287 P288:P290 C293:O293 J294:P294 E295:O295 C296:T297 C299:T299 C300:P300 C302:T304 J305:O306 C307:P307 C309:P309 J311:P311 C314:P314 C315:O315 J316:P316 C317:T318 C320:C321 H320:O320 D321:O321 J322:P322">
    <cfRule type="cellIs" dxfId="5" priority="14" stopIfTrue="1" operator="equal">
      <formula>50</formula>
    </cfRule>
  </conditionalFormatting>
  <conditionalFormatting sqref="K292 K298 K308 K310 K312:K313 K319">
    <cfRule type="cellIs" dxfId="4" priority="16" stopIfTrue="1" operator="equal">
      <formula>50</formula>
    </cfRule>
  </conditionalFormatting>
  <conditionalFormatting sqref="B16:T16 K28 K41:K42 K52 K61 K66:K67 K80:K82 K89 K96 K108 K110 K122 K127 K132 K134 K137 K147 K150 K153:K154 K160:K161 K166 J283:O283 K292 K298 K308 K310 K312:K313 K319 A323:A350 K324 K332:K333 K345 K349 W323:W350">
    <cfRule type="cellIs" dxfId="3" priority="15" stopIfTrue="1" operator="equal">
      <formula>50</formula>
    </cfRule>
  </conditionalFormatting>
  <conditionalFormatting sqref="C220:T249 C251:T283 J284:P285 C286:O291 P287:T287 P288:P290 C293:O293 J294:P294 E295:O295 C296:T297 C299:T299 C300:P300 C302:T304 J305:O306 C307:P307 C309:P309 J311:P311 C314:P314 C315:O315 J316:P316 C317:T318 C320:C321 H320:O320 D321:O321 J322:P322">
    <cfRule type="cellIs" dxfId="2" priority="13" stopIfTrue="1" operator="equal">
      <formula>50</formula>
    </cfRule>
  </conditionalFormatting>
  <conditionalFormatting sqref="A1:U1 W1 B5:T14 A15:T15 W15:IV15 B17:T27 L28:T28 K29:T40 L41:T42 L52:T52 L61:T61 L66:T67 K68:T68 K71:T73 L80:T82 L89:T89 K90:T95 L96:T96 K97:T107 L108:T108 K109:T109 L110:T110 K111:T113 K114 K116:K117 K120 C121:T121 C122:J172 L122:T122 K123:T126 L127:T127 K128:T131 L132:T132 K133:T133 L134:T134 K135:T136 L137:T137 K138:T146 L147:T147 K148:T149 L150:T150 K151:T152 L153:T154 K155:T159 L160:T161 K162:T165 L166:T166 K167:T172 K174:K175 K178 K186 K188 K190:K191 K196 K199 D201 K201 K208 D213 K213:K214 K217 K219 K250 C283:I285 P283:T283 Q284:T285 P286:T286 Q288:T290 P291:T291 C292:J292 L292:T292 P293:T293 C294:I294 Q294:T294 C295:D295 P295:T295 C298:J298 L298:T298 Q300:T300 C301:T301 C305:I306 P305:T306 Q307:T307 C308:J308 L308:T308 Q309:T309 C310:J310 L310:T310 C311:I313 Q311:T311 J312:J313 L312:T313 Q314:T314 P315:T315 C316:I316 Q316:T316 C319:J319 L319:T319 D320:G320 P320:T321 C322:I322 Q322:T322 B323:T323 B324:J350 L324:T324 K325:T331 L332:T333 K334:T344 L345:T345 K346:T348 L349:T349 K350:T350">
    <cfRule type="cellIs" dxfId="1" priority="11" stopIfTrue="1" operator="equal">
      <formula>50</formula>
    </cfRule>
  </conditionalFormatting>
  <conditionalFormatting sqref="C69:T69">
    <cfRule type="cellIs" dxfId="0" priority="1" stopIfTrue="1" operator="equal">
      <formula>50</formula>
    </cfRule>
  </conditionalFormatting>
  <printOptions horizontalCentered="1" gridLines="1"/>
  <pageMargins left="0.25" right="0.25" top="0.76770000000000005" bottom="1.0457000000000001" header="0.30000000000000004" footer="0.75000000000000011"/>
  <pageSetup fitToWidth="0" fitToHeight="0" pageOrder="overThenDown" orientation="portrait" r:id="rId1"/>
  <headerFooter alignWithMargins="0">
    <oddHeader>&amp;C&amp;"Calibri,Bold"&amp;20&amp;ED  CLASS</oddHead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223"/>
  <sheetViews>
    <sheetView workbookViewId="0">
      <selection activeCell="X1" sqref="X1"/>
    </sheetView>
  </sheetViews>
  <sheetFormatPr defaultColWidth="8.3984375" defaultRowHeight="13.8"/>
  <cols>
    <col min="1" max="1" width="18.09765625" customWidth="1"/>
    <col min="2" max="2" width="8.3984375" style="28"/>
    <col min="3" max="20" width="0" hidden="1" customWidth="1"/>
    <col min="21" max="21" width="8.3984375" style="28"/>
    <col min="22" max="22" width="8.3984375" style="79"/>
    <col min="23" max="23" width="8.3984375" style="28"/>
  </cols>
  <sheetData>
    <row r="1" spans="1:23" ht="15.9" customHeight="1">
      <c r="A1" t="s">
        <v>21</v>
      </c>
      <c r="B1" s="28" t="s">
        <v>13</v>
      </c>
      <c r="C1">
        <v>45</v>
      </c>
      <c r="D1">
        <v>48</v>
      </c>
      <c r="E1">
        <v>50</v>
      </c>
      <c r="F1">
        <v>48</v>
      </c>
      <c r="G1">
        <v>49</v>
      </c>
      <c r="H1">
        <v>49</v>
      </c>
      <c r="I1">
        <v>49</v>
      </c>
      <c r="J1">
        <v>49</v>
      </c>
      <c r="K1">
        <v>47</v>
      </c>
      <c r="L1">
        <v>48</v>
      </c>
      <c r="M1">
        <v>48</v>
      </c>
      <c r="N1">
        <v>49</v>
      </c>
      <c r="O1">
        <v>49</v>
      </c>
      <c r="P1">
        <v>49</v>
      </c>
      <c r="Q1">
        <v>50</v>
      </c>
      <c r="R1">
        <v>50</v>
      </c>
      <c r="S1">
        <v>48</v>
      </c>
      <c r="T1">
        <v>50</v>
      </c>
      <c r="U1" s="28">
        <f t="shared" ref="U1:U16" si="0">COUNT(C1:D1,E1,F1,G1,H1,I1,J1,K1,L1,M1,N1,O1,P1,Q1,R1,S1,T1)</f>
        <v>18</v>
      </c>
      <c r="V1" s="79">
        <f t="shared" ref="V1:V16" si="1">AVERAGE(C1:T1)*2</f>
        <v>97.222222222222229</v>
      </c>
      <c r="W1" s="28" t="s">
        <v>12</v>
      </c>
    </row>
    <row r="2" spans="1:23" ht="15.9" customHeight="1">
      <c r="A2" t="s">
        <v>106</v>
      </c>
      <c r="C2">
        <v>50</v>
      </c>
      <c r="D2">
        <v>50</v>
      </c>
      <c r="E2">
        <v>45</v>
      </c>
      <c r="H2">
        <v>49</v>
      </c>
      <c r="I2">
        <v>50</v>
      </c>
      <c r="J2">
        <v>48</v>
      </c>
      <c r="K2">
        <v>50</v>
      </c>
      <c r="L2">
        <v>50</v>
      </c>
      <c r="M2">
        <v>46</v>
      </c>
      <c r="N2">
        <v>49</v>
      </c>
      <c r="O2">
        <v>49</v>
      </c>
      <c r="P2">
        <v>49</v>
      </c>
      <c r="Q2">
        <v>48</v>
      </c>
      <c r="R2">
        <v>49</v>
      </c>
      <c r="S2">
        <v>48</v>
      </c>
      <c r="T2">
        <v>46</v>
      </c>
      <c r="U2" s="28">
        <f t="shared" si="0"/>
        <v>16</v>
      </c>
      <c r="V2" s="79">
        <f t="shared" si="1"/>
        <v>97</v>
      </c>
      <c r="W2" s="28" t="s">
        <v>91</v>
      </c>
    </row>
    <row r="3" spans="1:23" ht="15.9" customHeight="1">
      <c r="A3" t="s">
        <v>64</v>
      </c>
      <c r="C3">
        <v>49</v>
      </c>
      <c r="D3">
        <v>49</v>
      </c>
      <c r="E3">
        <v>50</v>
      </c>
      <c r="F3">
        <v>49</v>
      </c>
      <c r="G3">
        <v>47</v>
      </c>
      <c r="I3">
        <v>48</v>
      </c>
      <c r="J3">
        <v>49</v>
      </c>
      <c r="K3">
        <v>46</v>
      </c>
      <c r="L3">
        <v>49</v>
      </c>
      <c r="M3">
        <v>45</v>
      </c>
      <c r="N3">
        <v>47</v>
      </c>
      <c r="P3">
        <v>48</v>
      </c>
      <c r="Q3">
        <v>50</v>
      </c>
      <c r="R3">
        <v>47</v>
      </c>
      <c r="S3">
        <v>48</v>
      </c>
      <c r="T3">
        <v>49</v>
      </c>
      <c r="U3" s="28">
        <f t="shared" si="0"/>
        <v>16</v>
      </c>
      <c r="V3" s="79">
        <f t="shared" si="1"/>
        <v>96.25</v>
      </c>
      <c r="W3" s="28" t="s">
        <v>39</v>
      </c>
    </row>
    <row r="4" spans="1:23" ht="15.9" customHeight="1">
      <c r="A4" t="s">
        <v>63</v>
      </c>
      <c r="D4">
        <v>48</v>
      </c>
      <c r="E4">
        <v>48</v>
      </c>
      <c r="F4">
        <v>49</v>
      </c>
      <c r="G4">
        <v>49</v>
      </c>
      <c r="H4">
        <v>49</v>
      </c>
      <c r="I4">
        <v>49</v>
      </c>
      <c r="J4">
        <v>48</v>
      </c>
      <c r="K4">
        <v>47</v>
      </c>
      <c r="L4">
        <v>50</v>
      </c>
      <c r="M4">
        <v>46</v>
      </c>
      <c r="N4">
        <v>48</v>
      </c>
      <c r="O4">
        <v>47</v>
      </c>
      <c r="P4">
        <v>49</v>
      </c>
      <c r="Q4">
        <v>47</v>
      </c>
      <c r="R4">
        <v>47</v>
      </c>
      <c r="S4">
        <v>46</v>
      </c>
      <c r="T4">
        <v>50</v>
      </c>
      <c r="U4" s="28">
        <f t="shared" si="0"/>
        <v>17</v>
      </c>
      <c r="V4" s="79">
        <f t="shared" si="1"/>
        <v>96.117647058823536</v>
      </c>
      <c r="W4" s="28" t="s">
        <v>70</v>
      </c>
    </row>
    <row r="5" spans="1:23" ht="15.9" customHeight="1">
      <c r="A5" t="s">
        <v>80</v>
      </c>
      <c r="C5">
        <v>45</v>
      </c>
      <c r="D5">
        <v>46</v>
      </c>
      <c r="E5">
        <v>48</v>
      </c>
      <c r="F5">
        <v>47</v>
      </c>
      <c r="G5">
        <v>50</v>
      </c>
      <c r="H5">
        <v>49</v>
      </c>
      <c r="I5">
        <v>48</v>
      </c>
      <c r="J5">
        <v>50</v>
      </c>
      <c r="K5">
        <v>48</v>
      </c>
      <c r="L5">
        <v>49</v>
      </c>
      <c r="M5">
        <v>48</v>
      </c>
      <c r="O5">
        <v>49</v>
      </c>
      <c r="P5">
        <v>49</v>
      </c>
      <c r="Q5">
        <v>46</v>
      </c>
      <c r="R5">
        <v>49</v>
      </c>
      <c r="S5">
        <v>47</v>
      </c>
      <c r="T5">
        <v>48</v>
      </c>
      <c r="U5" s="28">
        <f t="shared" si="0"/>
        <v>17</v>
      </c>
      <c r="V5" s="79">
        <f t="shared" si="1"/>
        <v>96</v>
      </c>
      <c r="W5" s="28" t="s">
        <v>70</v>
      </c>
    </row>
    <row r="6" spans="1:23" ht="15.9" customHeight="1">
      <c r="A6" t="s">
        <v>48</v>
      </c>
      <c r="B6" s="28" t="s">
        <v>13</v>
      </c>
      <c r="C6">
        <v>47</v>
      </c>
      <c r="D6">
        <v>48</v>
      </c>
      <c r="E6">
        <v>45</v>
      </c>
      <c r="F6">
        <v>46</v>
      </c>
      <c r="G6">
        <v>48</v>
      </c>
      <c r="H6">
        <v>48</v>
      </c>
      <c r="I6">
        <v>50</v>
      </c>
      <c r="J6">
        <v>49</v>
      </c>
      <c r="K6">
        <v>45</v>
      </c>
      <c r="L6">
        <v>47</v>
      </c>
      <c r="M6">
        <v>49</v>
      </c>
      <c r="N6">
        <v>49</v>
      </c>
      <c r="O6">
        <v>48</v>
      </c>
      <c r="P6">
        <v>45</v>
      </c>
      <c r="Q6">
        <v>49</v>
      </c>
      <c r="R6">
        <v>47</v>
      </c>
      <c r="S6">
        <v>49</v>
      </c>
      <c r="T6">
        <v>47</v>
      </c>
      <c r="U6" s="28">
        <f t="shared" si="0"/>
        <v>18</v>
      </c>
      <c r="V6" s="79">
        <f t="shared" si="1"/>
        <v>95.111111111111114</v>
      </c>
      <c r="W6" s="28" t="s">
        <v>39</v>
      </c>
    </row>
    <row r="7" spans="1:23" ht="15.9" customHeight="1">
      <c r="A7" t="s">
        <v>101</v>
      </c>
      <c r="C7">
        <v>47</v>
      </c>
      <c r="D7">
        <v>48</v>
      </c>
      <c r="E7">
        <v>48</v>
      </c>
      <c r="F7">
        <v>46</v>
      </c>
      <c r="G7">
        <v>50</v>
      </c>
      <c r="H7">
        <v>50</v>
      </c>
      <c r="I7">
        <v>48</v>
      </c>
      <c r="J7">
        <v>47</v>
      </c>
      <c r="K7">
        <v>48</v>
      </c>
      <c r="L7">
        <v>46</v>
      </c>
      <c r="M7">
        <v>47</v>
      </c>
      <c r="N7">
        <v>49</v>
      </c>
      <c r="O7">
        <v>46</v>
      </c>
      <c r="P7">
        <v>48</v>
      </c>
      <c r="Q7">
        <v>49</v>
      </c>
      <c r="R7">
        <v>45</v>
      </c>
      <c r="S7">
        <v>47</v>
      </c>
      <c r="T7">
        <v>47</v>
      </c>
      <c r="U7" s="28">
        <f t="shared" si="0"/>
        <v>18</v>
      </c>
      <c r="V7" s="79">
        <f t="shared" si="1"/>
        <v>95.111111111111114</v>
      </c>
      <c r="W7" s="28" t="s">
        <v>91</v>
      </c>
    </row>
    <row r="8" spans="1:23" ht="15.9" customHeight="1"/>
    <row r="9" spans="1:23" ht="15.9" customHeight="1"/>
    <row r="10" spans="1:23" ht="15.9" customHeight="1">
      <c r="A10" t="s">
        <v>95</v>
      </c>
      <c r="B10" s="28" t="s">
        <v>24</v>
      </c>
      <c r="D10">
        <v>45</v>
      </c>
      <c r="E10">
        <v>46</v>
      </c>
      <c r="F10">
        <v>50</v>
      </c>
      <c r="G10">
        <v>47</v>
      </c>
      <c r="H10">
        <v>46</v>
      </c>
      <c r="J10">
        <v>48</v>
      </c>
      <c r="K10">
        <v>46</v>
      </c>
      <c r="L10">
        <v>45</v>
      </c>
      <c r="M10">
        <v>44</v>
      </c>
      <c r="O10">
        <v>44</v>
      </c>
      <c r="P10">
        <v>45</v>
      </c>
      <c r="Q10">
        <v>49</v>
      </c>
      <c r="R10">
        <v>49</v>
      </c>
      <c r="T10">
        <v>48</v>
      </c>
      <c r="U10" s="28">
        <f t="shared" si="0"/>
        <v>14</v>
      </c>
      <c r="V10" s="79">
        <f t="shared" si="1"/>
        <v>93.142857142857139</v>
      </c>
      <c r="W10" s="28" t="s">
        <v>91</v>
      </c>
    </row>
    <row r="11" spans="1:23" ht="15.9" customHeight="1">
      <c r="A11" t="s">
        <v>85</v>
      </c>
      <c r="C11">
        <v>45</v>
      </c>
      <c r="D11">
        <v>49</v>
      </c>
      <c r="E11">
        <v>47</v>
      </c>
      <c r="F11">
        <v>47</v>
      </c>
      <c r="G11">
        <v>45</v>
      </c>
      <c r="H11">
        <v>47</v>
      </c>
      <c r="I11">
        <v>44</v>
      </c>
      <c r="J11">
        <v>46</v>
      </c>
      <c r="K11">
        <v>49</v>
      </c>
      <c r="O11">
        <v>43</v>
      </c>
      <c r="P11">
        <v>48</v>
      </c>
      <c r="Q11">
        <v>46</v>
      </c>
      <c r="R11">
        <v>47</v>
      </c>
      <c r="S11">
        <v>49</v>
      </c>
      <c r="T11">
        <v>45</v>
      </c>
      <c r="U11" s="28">
        <f t="shared" si="0"/>
        <v>15</v>
      </c>
      <c r="V11" s="79">
        <f t="shared" si="1"/>
        <v>92.933333333333337</v>
      </c>
      <c r="W11" s="28" t="s">
        <v>70</v>
      </c>
    </row>
    <row r="12" spans="1:23" ht="15.9" customHeight="1">
      <c r="A12" t="s">
        <v>135</v>
      </c>
      <c r="B12" s="28" t="s">
        <v>30</v>
      </c>
      <c r="C12">
        <v>45</v>
      </c>
      <c r="D12">
        <v>46</v>
      </c>
      <c r="E12">
        <v>42</v>
      </c>
      <c r="F12">
        <v>50</v>
      </c>
      <c r="G12">
        <v>47</v>
      </c>
      <c r="H12">
        <v>45</v>
      </c>
      <c r="I12">
        <v>45</v>
      </c>
      <c r="J12">
        <v>40</v>
      </c>
      <c r="K12">
        <v>49</v>
      </c>
      <c r="L12">
        <v>49</v>
      </c>
      <c r="M12">
        <v>46</v>
      </c>
      <c r="O12">
        <v>40</v>
      </c>
      <c r="P12">
        <v>48</v>
      </c>
      <c r="Q12">
        <v>47</v>
      </c>
      <c r="R12">
        <v>48</v>
      </c>
      <c r="S12">
        <v>50</v>
      </c>
      <c r="T12">
        <v>49</v>
      </c>
      <c r="U12" s="28">
        <f t="shared" si="0"/>
        <v>17</v>
      </c>
      <c r="V12" s="79">
        <f t="shared" si="1"/>
        <v>92.470588235294116</v>
      </c>
      <c r="W12" s="28" t="s">
        <v>12</v>
      </c>
    </row>
    <row r="13" spans="1:23" ht="15.9" customHeight="1">
      <c r="A13" t="s">
        <v>94</v>
      </c>
      <c r="B13" s="28" t="s">
        <v>15</v>
      </c>
      <c r="C13">
        <v>39</v>
      </c>
      <c r="D13">
        <v>44</v>
      </c>
      <c r="E13">
        <v>47</v>
      </c>
      <c r="F13">
        <v>44</v>
      </c>
      <c r="G13">
        <v>46</v>
      </c>
      <c r="H13">
        <v>46</v>
      </c>
      <c r="I13">
        <v>48</v>
      </c>
      <c r="J13">
        <v>44</v>
      </c>
      <c r="K13">
        <v>49</v>
      </c>
      <c r="L13">
        <v>41</v>
      </c>
      <c r="M13">
        <v>45</v>
      </c>
      <c r="N13">
        <v>49</v>
      </c>
      <c r="O13">
        <v>50</v>
      </c>
      <c r="P13">
        <v>50</v>
      </c>
      <c r="Q13">
        <v>48</v>
      </c>
      <c r="R13">
        <v>49</v>
      </c>
      <c r="S13">
        <v>42</v>
      </c>
      <c r="T13">
        <v>50</v>
      </c>
      <c r="U13" s="28">
        <f t="shared" si="0"/>
        <v>18</v>
      </c>
      <c r="V13" s="79">
        <f t="shared" si="1"/>
        <v>92.333333333333329</v>
      </c>
      <c r="W13" s="28" t="s">
        <v>91</v>
      </c>
    </row>
    <row r="14" spans="1:23" ht="15.9" customHeight="1">
      <c r="A14" t="s">
        <v>67</v>
      </c>
      <c r="C14">
        <v>45</v>
      </c>
      <c r="D14">
        <v>45</v>
      </c>
      <c r="E14">
        <v>43</v>
      </c>
      <c r="F14">
        <v>47</v>
      </c>
      <c r="G14">
        <v>49</v>
      </c>
      <c r="H14">
        <v>46</v>
      </c>
      <c r="I14">
        <v>46</v>
      </c>
      <c r="J14">
        <v>47</v>
      </c>
      <c r="K14">
        <v>46</v>
      </c>
      <c r="L14">
        <v>48</v>
      </c>
      <c r="M14">
        <v>46</v>
      </c>
      <c r="P14">
        <v>44</v>
      </c>
      <c r="Q14">
        <v>48</v>
      </c>
      <c r="R14">
        <v>46</v>
      </c>
      <c r="U14" s="28">
        <f t="shared" si="0"/>
        <v>14</v>
      </c>
      <c r="V14" s="79">
        <f t="shared" si="1"/>
        <v>92.285714285714292</v>
      </c>
      <c r="W14" s="28" t="s">
        <v>39</v>
      </c>
    </row>
    <row r="15" spans="1:23" ht="15.9" customHeight="1">
      <c r="A15" t="s">
        <v>115</v>
      </c>
      <c r="C15">
        <v>42</v>
      </c>
      <c r="D15">
        <v>45</v>
      </c>
      <c r="E15">
        <v>49</v>
      </c>
      <c r="G15">
        <v>50</v>
      </c>
      <c r="H15">
        <v>48</v>
      </c>
      <c r="I15">
        <v>48</v>
      </c>
      <c r="J15">
        <v>40</v>
      </c>
      <c r="K15">
        <v>48</v>
      </c>
      <c r="L15">
        <v>49</v>
      </c>
      <c r="M15">
        <v>47</v>
      </c>
      <c r="N15">
        <v>49</v>
      </c>
      <c r="O15">
        <v>46</v>
      </c>
      <c r="P15">
        <v>47</v>
      </c>
      <c r="R15">
        <v>43</v>
      </c>
      <c r="S15">
        <v>41</v>
      </c>
      <c r="T15">
        <v>44</v>
      </c>
      <c r="U15" s="28">
        <f t="shared" si="0"/>
        <v>16</v>
      </c>
      <c r="V15" s="79">
        <f t="shared" si="1"/>
        <v>92</v>
      </c>
      <c r="W15" s="28" t="s">
        <v>91</v>
      </c>
    </row>
    <row r="16" spans="1:23" ht="15.9" customHeight="1">
      <c r="A16" t="s">
        <v>43</v>
      </c>
      <c r="D16">
        <v>45</v>
      </c>
      <c r="E16">
        <v>49</v>
      </c>
      <c r="F16">
        <v>45</v>
      </c>
      <c r="G16">
        <v>43</v>
      </c>
      <c r="H16">
        <v>48</v>
      </c>
      <c r="I16">
        <v>47</v>
      </c>
      <c r="J16">
        <v>46</v>
      </c>
      <c r="L16">
        <v>48</v>
      </c>
      <c r="M16">
        <v>47</v>
      </c>
      <c r="O16">
        <v>46</v>
      </c>
      <c r="P16">
        <v>46</v>
      </c>
      <c r="Q16">
        <v>48</v>
      </c>
      <c r="R16">
        <v>46</v>
      </c>
      <c r="S16">
        <v>48</v>
      </c>
      <c r="T16">
        <v>38</v>
      </c>
      <c r="U16" s="28">
        <f t="shared" si="0"/>
        <v>15</v>
      </c>
      <c r="V16" s="79">
        <f t="shared" si="1"/>
        <v>92</v>
      </c>
      <c r="W16" s="28" t="s">
        <v>39</v>
      </c>
    </row>
    <row r="17" spans="1:23" ht="15.9" customHeight="1"/>
    <row r="18" spans="1:23" ht="15.9" customHeight="1"/>
    <row r="19" spans="1:23" ht="15.9" customHeight="1">
      <c r="A19" t="s">
        <v>50</v>
      </c>
      <c r="C19">
        <v>39</v>
      </c>
      <c r="D19">
        <v>44</v>
      </c>
      <c r="E19">
        <v>34</v>
      </c>
      <c r="F19">
        <v>41</v>
      </c>
      <c r="G19">
        <v>49</v>
      </c>
      <c r="H19">
        <v>44</v>
      </c>
      <c r="I19">
        <v>46</v>
      </c>
      <c r="J19">
        <v>48</v>
      </c>
      <c r="K19">
        <v>48</v>
      </c>
      <c r="L19">
        <v>46</v>
      </c>
      <c r="M19">
        <v>47</v>
      </c>
      <c r="N19">
        <v>48</v>
      </c>
      <c r="O19">
        <v>46</v>
      </c>
      <c r="P19">
        <v>46</v>
      </c>
      <c r="Q19">
        <v>43</v>
      </c>
      <c r="R19">
        <v>47</v>
      </c>
      <c r="S19">
        <v>48</v>
      </c>
      <c r="T19">
        <v>45</v>
      </c>
      <c r="U19" s="28">
        <f t="shared" ref="U19:U26" si="2">COUNT(C19:D19,E19,F19,G19,H19,I19,J19,K19,L19,M19,N19,O19,P19,Q19,R19,S19,T19)</f>
        <v>18</v>
      </c>
      <c r="V19" s="79">
        <f t="shared" ref="V19:V26" si="3">AVERAGE(C19:T19)*2</f>
        <v>89.888888888888886</v>
      </c>
      <c r="W19" s="28" t="s">
        <v>70</v>
      </c>
    </row>
    <row r="20" spans="1:23" ht="15.9" customHeight="1">
      <c r="A20" t="s">
        <v>99</v>
      </c>
      <c r="C20">
        <v>44</v>
      </c>
      <c r="D20">
        <v>43</v>
      </c>
      <c r="E20">
        <v>43</v>
      </c>
      <c r="F20">
        <v>45</v>
      </c>
      <c r="G20">
        <v>46</v>
      </c>
      <c r="H20">
        <v>47</v>
      </c>
      <c r="I20">
        <v>43</v>
      </c>
      <c r="J20">
        <v>41</v>
      </c>
      <c r="K20">
        <v>42</v>
      </c>
      <c r="L20">
        <v>48</v>
      </c>
      <c r="M20">
        <v>47</v>
      </c>
      <c r="N20">
        <v>49</v>
      </c>
      <c r="O20">
        <v>43</v>
      </c>
      <c r="P20">
        <v>48</v>
      </c>
      <c r="Q20">
        <v>48</v>
      </c>
      <c r="R20">
        <v>48</v>
      </c>
      <c r="S20">
        <v>36</v>
      </c>
      <c r="T20">
        <v>48</v>
      </c>
      <c r="U20" s="28">
        <f t="shared" si="2"/>
        <v>18</v>
      </c>
      <c r="V20" s="79">
        <f t="shared" si="3"/>
        <v>89.888888888888886</v>
      </c>
      <c r="W20" s="28" t="s">
        <v>91</v>
      </c>
    </row>
    <row r="21" spans="1:23" ht="15.9" customHeight="1">
      <c r="A21" t="s">
        <v>20</v>
      </c>
      <c r="B21" s="28" t="s">
        <v>16</v>
      </c>
      <c r="C21">
        <v>38</v>
      </c>
      <c r="D21">
        <v>47</v>
      </c>
      <c r="E21">
        <v>50</v>
      </c>
      <c r="F21">
        <v>43</v>
      </c>
      <c r="G21">
        <v>46</v>
      </c>
      <c r="H21">
        <v>44</v>
      </c>
      <c r="I21">
        <v>41</v>
      </c>
      <c r="J21">
        <v>47</v>
      </c>
      <c r="K21">
        <v>42</v>
      </c>
      <c r="L21">
        <v>45</v>
      </c>
      <c r="M21">
        <v>43</v>
      </c>
      <c r="O21">
        <v>46</v>
      </c>
      <c r="P21">
        <v>45</v>
      </c>
      <c r="R21">
        <v>50</v>
      </c>
      <c r="S21">
        <v>44</v>
      </c>
      <c r="T21">
        <v>48</v>
      </c>
      <c r="U21" s="28">
        <f t="shared" si="2"/>
        <v>16</v>
      </c>
      <c r="V21" s="79">
        <f t="shared" si="3"/>
        <v>89.875</v>
      </c>
      <c r="W21" s="28" t="s">
        <v>12</v>
      </c>
    </row>
    <row r="22" spans="1:23" ht="15.9" customHeight="1">
      <c r="A22" t="s">
        <v>139</v>
      </c>
      <c r="B22" s="28" t="s">
        <v>13</v>
      </c>
      <c r="C22">
        <v>39</v>
      </c>
      <c r="D22">
        <v>47</v>
      </c>
      <c r="E22">
        <v>46</v>
      </c>
      <c r="F22">
        <v>45</v>
      </c>
      <c r="G22">
        <v>49</v>
      </c>
      <c r="H22">
        <v>47</v>
      </c>
      <c r="I22">
        <v>44</v>
      </c>
      <c r="J22">
        <v>45</v>
      </c>
      <c r="K22">
        <v>43</v>
      </c>
      <c r="L22">
        <v>46</v>
      </c>
      <c r="M22">
        <v>43</v>
      </c>
      <c r="O22">
        <v>44</v>
      </c>
      <c r="Q22">
        <v>44</v>
      </c>
      <c r="R22">
        <v>45</v>
      </c>
      <c r="T22">
        <v>44</v>
      </c>
      <c r="U22" s="28">
        <f t="shared" si="2"/>
        <v>15</v>
      </c>
      <c r="V22" s="79">
        <f t="shared" si="3"/>
        <v>89.466666666666669</v>
      </c>
      <c r="W22" s="28" t="s">
        <v>70</v>
      </c>
    </row>
    <row r="23" spans="1:23" ht="15.9" customHeight="1">
      <c r="A23" t="s">
        <v>96</v>
      </c>
      <c r="B23" s="28" t="s">
        <v>19</v>
      </c>
      <c r="C23">
        <v>43</v>
      </c>
      <c r="D23">
        <v>43</v>
      </c>
      <c r="E23">
        <v>47</v>
      </c>
      <c r="G23">
        <v>44</v>
      </c>
      <c r="H23">
        <v>36</v>
      </c>
      <c r="I23">
        <v>46</v>
      </c>
      <c r="J23">
        <v>44</v>
      </c>
      <c r="L23">
        <v>47</v>
      </c>
      <c r="M23">
        <v>46</v>
      </c>
      <c r="N23">
        <v>46</v>
      </c>
      <c r="O23">
        <v>46</v>
      </c>
      <c r="Q23">
        <v>48</v>
      </c>
      <c r="R23">
        <v>43</v>
      </c>
      <c r="S23">
        <v>45</v>
      </c>
      <c r="T23">
        <v>47</v>
      </c>
      <c r="U23" s="28">
        <f t="shared" si="2"/>
        <v>15</v>
      </c>
      <c r="V23" s="79">
        <f t="shared" si="3"/>
        <v>89.466666666666669</v>
      </c>
      <c r="W23" s="28" t="s">
        <v>91</v>
      </c>
    </row>
    <row r="24" spans="1:23" ht="15.9" customHeight="1">
      <c r="A24" t="s">
        <v>98</v>
      </c>
      <c r="B24" s="28" t="s">
        <v>13</v>
      </c>
      <c r="C24">
        <v>45</v>
      </c>
      <c r="D24">
        <v>44</v>
      </c>
      <c r="E24">
        <v>41</v>
      </c>
      <c r="F24">
        <v>42</v>
      </c>
      <c r="G24">
        <v>47</v>
      </c>
      <c r="H24">
        <v>46</v>
      </c>
      <c r="I24">
        <v>45</v>
      </c>
      <c r="J24">
        <v>38</v>
      </c>
      <c r="L24">
        <v>45</v>
      </c>
      <c r="M24">
        <v>47</v>
      </c>
      <c r="N24">
        <v>47</v>
      </c>
      <c r="Q24">
        <v>45</v>
      </c>
      <c r="R24">
        <v>45</v>
      </c>
      <c r="S24">
        <v>44</v>
      </c>
      <c r="T24">
        <v>49</v>
      </c>
      <c r="U24" s="28">
        <f t="shared" si="2"/>
        <v>15</v>
      </c>
      <c r="V24" s="79">
        <f t="shared" si="3"/>
        <v>89.333333333333329</v>
      </c>
      <c r="W24" s="28" t="s">
        <v>91</v>
      </c>
    </row>
    <row r="25" spans="1:23" ht="15.9" customHeight="1">
      <c r="A25" t="s">
        <v>113</v>
      </c>
      <c r="C25">
        <v>48</v>
      </c>
      <c r="D25">
        <v>42</v>
      </c>
      <c r="E25">
        <v>47</v>
      </c>
      <c r="F25">
        <v>42</v>
      </c>
      <c r="G25">
        <v>46</v>
      </c>
      <c r="H25">
        <v>45</v>
      </c>
      <c r="I25">
        <v>46</v>
      </c>
      <c r="J25">
        <v>46</v>
      </c>
      <c r="K25">
        <v>46</v>
      </c>
      <c r="L25">
        <v>46</v>
      </c>
      <c r="M25">
        <v>44</v>
      </c>
      <c r="N25">
        <v>47</v>
      </c>
      <c r="O25">
        <v>41</v>
      </c>
      <c r="P25">
        <v>44</v>
      </c>
      <c r="Q25">
        <v>45</v>
      </c>
      <c r="R25">
        <v>39</v>
      </c>
      <c r="S25">
        <v>45</v>
      </c>
      <c r="T25">
        <v>44</v>
      </c>
      <c r="U25" s="28">
        <f t="shared" si="2"/>
        <v>18</v>
      </c>
      <c r="V25" s="79">
        <f t="shared" si="3"/>
        <v>89.222222222222229</v>
      </c>
      <c r="W25" s="28" t="s">
        <v>91</v>
      </c>
    </row>
    <row r="26" spans="1:23" ht="15.9" customHeight="1">
      <c r="A26" t="s">
        <v>112</v>
      </c>
      <c r="C26">
        <v>50</v>
      </c>
      <c r="D26">
        <v>42</v>
      </c>
      <c r="E26">
        <v>45</v>
      </c>
      <c r="G26">
        <v>47</v>
      </c>
      <c r="H26">
        <v>40</v>
      </c>
      <c r="J26">
        <v>39</v>
      </c>
      <c r="K26">
        <v>47</v>
      </c>
      <c r="L26">
        <v>42</v>
      </c>
      <c r="M26">
        <v>45</v>
      </c>
      <c r="N26">
        <v>44</v>
      </c>
      <c r="O26">
        <v>44</v>
      </c>
      <c r="P26">
        <v>48</v>
      </c>
      <c r="Q26">
        <v>45</v>
      </c>
      <c r="R26">
        <v>44</v>
      </c>
      <c r="S26">
        <v>44</v>
      </c>
      <c r="T26">
        <v>47</v>
      </c>
      <c r="U26" s="28">
        <f t="shared" si="2"/>
        <v>16</v>
      </c>
      <c r="V26" s="79">
        <f t="shared" si="3"/>
        <v>89.125</v>
      </c>
      <c r="W26" s="28" t="s">
        <v>91</v>
      </c>
    </row>
    <row r="27" spans="1:23" ht="15.9" customHeight="1"/>
    <row r="28" spans="1:23" ht="15.9" customHeight="1"/>
    <row r="29" spans="1:23" ht="15.9" customHeight="1">
      <c r="A29" t="s">
        <v>61</v>
      </c>
      <c r="B29" s="28" t="s">
        <v>13</v>
      </c>
      <c r="C29">
        <v>38</v>
      </c>
      <c r="D29">
        <v>44</v>
      </c>
      <c r="E29">
        <v>48</v>
      </c>
      <c r="F29">
        <v>42</v>
      </c>
      <c r="G29">
        <v>39</v>
      </c>
      <c r="H29">
        <v>42</v>
      </c>
      <c r="I29">
        <v>43</v>
      </c>
      <c r="J29">
        <v>46</v>
      </c>
      <c r="K29">
        <v>47</v>
      </c>
      <c r="L29">
        <v>44</v>
      </c>
      <c r="M29">
        <v>47</v>
      </c>
      <c r="O29">
        <v>39</v>
      </c>
      <c r="P29">
        <v>45</v>
      </c>
      <c r="Q29">
        <v>46</v>
      </c>
      <c r="R29">
        <v>45</v>
      </c>
      <c r="S29">
        <v>44</v>
      </c>
      <c r="T29">
        <v>46</v>
      </c>
      <c r="U29" s="28">
        <f t="shared" ref="U29:U35" si="4">COUNT(C29:D29,E29,F29,G29,H29,I29,J29,K29,L29,M29,N29,O29,P29,Q29,R29,S29,T29)</f>
        <v>17</v>
      </c>
      <c r="V29" s="79">
        <f t="shared" ref="V29:V35" si="5">AVERAGE(C29:T29)*2</f>
        <v>87.647058823529406</v>
      </c>
      <c r="W29" s="28" t="s">
        <v>39</v>
      </c>
    </row>
    <row r="30" spans="1:23" ht="15.9" customHeight="1">
      <c r="A30" t="s">
        <v>111</v>
      </c>
      <c r="B30" s="28" t="s">
        <v>16</v>
      </c>
      <c r="C30">
        <v>42</v>
      </c>
      <c r="D30">
        <v>43</v>
      </c>
      <c r="E30">
        <v>48</v>
      </c>
      <c r="F30">
        <v>45</v>
      </c>
      <c r="G30">
        <v>46</v>
      </c>
      <c r="H30">
        <v>37</v>
      </c>
      <c r="I30">
        <v>43</v>
      </c>
      <c r="J30">
        <v>38</v>
      </c>
      <c r="K30">
        <v>49</v>
      </c>
      <c r="L30">
        <v>46</v>
      </c>
      <c r="M30">
        <v>46</v>
      </c>
      <c r="N30">
        <v>47</v>
      </c>
      <c r="P30">
        <v>47</v>
      </c>
      <c r="Q30">
        <v>48</v>
      </c>
      <c r="R30">
        <v>44</v>
      </c>
      <c r="S30">
        <v>34</v>
      </c>
      <c r="T30">
        <v>42</v>
      </c>
      <c r="U30" s="28">
        <f t="shared" si="4"/>
        <v>17</v>
      </c>
      <c r="V30" s="79">
        <f t="shared" si="5"/>
        <v>87.647058823529406</v>
      </c>
      <c r="W30" s="28" t="s">
        <v>91</v>
      </c>
    </row>
    <row r="31" spans="1:23" ht="15.9" customHeight="1">
      <c r="A31" t="s">
        <v>29</v>
      </c>
      <c r="C31">
        <v>35</v>
      </c>
      <c r="E31">
        <v>46</v>
      </c>
      <c r="F31">
        <v>46</v>
      </c>
      <c r="G31">
        <v>46</v>
      </c>
      <c r="H31">
        <v>48</v>
      </c>
      <c r="I31">
        <v>48</v>
      </c>
      <c r="J31">
        <v>46</v>
      </c>
      <c r="K31">
        <v>45</v>
      </c>
      <c r="L31">
        <v>41</v>
      </c>
      <c r="M31">
        <v>42</v>
      </c>
      <c r="N31">
        <v>48</v>
      </c>
      <c r="O31">
        <v>46</v>
      </c>
      <c r="P31">
        <v>43</v>
      </c>
      <c r="Q31">
        <v>43</v>
      </c>
      <c r="R31">
        <v>34</v>
      </c>
      <c r="S31">
        <v>44</v>
      </c>
      <c r="T31">
        <v>39</v>
      </c>
      <c r="U31" s="28">
        <f t="shared" si="4"/>
        <v>17</v>
      </c>
      <c r="V31" s="79">
        <f t="shared" si="5"/>
        <v>87.058823529411768</v>
      </c>
      <c r="W31" s="28" t="s">
        <v>12</v>
      </c>
    </row>
    <row r="32" spans="1:23" ht="15.9" customHeight="1">
      <c r="A32" t="s">
        <v>44</v>
      </c>
      <c r="B32" s="28" t="s">
        <v>15</v>
      </c>
      <c r="C32">
        <v>45</v>
      </c>
      <c r="D32">
        <v>40</v>
      </c>
      <c r="E32">
        <v>42</v>
      </c>
      <c r="F32">
        <v>41</v>
      </c>
      <c r="G32">
        <v>39</v>
      </c>
      <c r="H32">
        <v>40</v>
      </c>
      <c r="I32">
        <v>43</v>
      </c>
      <c r="J32">
        <v>47</v>
      </c>
      <c r="K32">
        <v>44</v>
      </c>
      <c r="L32">
        <v>49</v>
      </c>
      <c r="M32">
        <v>46</v>
      </c>
      <c r="O32">
        <v>45</v>
      </c>
      <c r="P32">
        <v>43</v>
      </c>
      <c r="Q32">
        <v>44</v>
      </c>
      <c r="R32">
        <v>47</v>
      </c>
      <c r="S32">
        <v>41</v>
      </c>
      <c r="U32" s="28">
        <f t="shared" si="4"/>
        <v>16</v>
      </c>
      <c r="V32" s="79">
        <f t="shared" si="5"/>
        <v>87</v>
      </c>
      <c r="W32" s="28" t="s">
        <v>39</v>
      </c>
    </row>
    <row r="33" spans="1:23" ht="15.9" customHeight="1">
      <c r="A33" t="s">
        <v>146</v>
      </c>
      <c r="C33">
        <v>40</v>
      </c>
      <c r="D33">
        <v>45</v>
      </c>
      <c r="E33">
        <v>42</v>
      </c>
      <c r="F33">
        <v>49</v>
      </c>
      <c r="G33">
        <v>37</v>
      </c>
      <c r="H33">
        <v>42</v>
      </c>
      <c r="J33">
        <v>46</v>
      </c>
      <c r="K33">
        <v>44</v>
      </c>
      <c r="L33">
        <v>45</v>
      </c>
      <c r="M33">
        <v>39</v>
      </c>
      <c r="O33">
        <v>44</v>
      </c>
      <c r="P33">
        <v>50</v>
      </c>
      <c r="Q33">
        <v>42</v>
      </c>
      <c r="R33">
        <v>44</v>
      </c>
      <c r="T33">
        <v>42</v>
      </c>
      <c r="U33" s="28">
        <f t="shared" si="4"/>
        <v>15</v>
      </c>
      <c r="V33" s="79">
        <f t="shared" si="5"/>
        <v>86.8</v>
      </c>
      <c r="W33" s="28" t="s">
        <v>70</v>
      </c>
    </row>
    <row r="34" spans="1:23" ht="15.9" customHeight="1">
      <c r="A34" t="s">
        <v>27</v>
      </c>
      <c r="C34">
        <v>44</v>
      </c>
      <c r="D34">
        <v>44</v>
      </c>
      <c r="E34">
        <v>43</v>
      </c>
      <c r="F34">
        <v>46</v>
      </c>
      <c r="G34">
        <v>45</v>
      </c>
      <c r="H34">
        <v>44</v>
      </c>
      <c r="I34">
        <v>18</v>
      </c>
      <c r="J34">
        <v>47</v>
      </c>
      <c r="K34">
        <v>44</v>
      </c>
      <c r="L34">
        <v>44</v>
      </c>
      <c r="M34">
        <v>46</v>
      </c>
      <c r="N34">
        <v>45</v>
      </c>
      <c r="O34">
        <v>45</v>
      </c>
      <c r="P34">
        <v>47</v>
      </c>
      <c r="Q34">
        <v>46</v>
      </c>
      <c r="R34">
        <v>45</v>
      </c>
      <c r="S34">
        <v>45</v>
      </c>
      <c r="T34">
        <v>42</v>
      </c>
      <c r="U34" s="28">
        <f t="shared" si="4"/>
        <v>18</v>
      </c>
      <c r="V34" s="79">
        <f t="shared" si="5"/>
        <v>86.666666666666671</v>
      </c>
      <c r="W34" s="28" t="s">
        <v>12</v>
      </c>
    </row>
    <row r="35" spans="1:23" ht="15.9" customHeight="1">
      <c r="A35" t="s">
        <v>33</v>
      </c>
      <c r="B35" s="28" t="s">
        <v>13</v>
      </c>
      <c r="C35">
        <v>44</v>
      </c>
      <c r="D35">
        <v>42</v>
      </c>
      <c r="E35">
        <v>44</v>
      </c>
      <c r="F35">
        <v>44</v>
      </c>
      <c r="G35">
        <v>42</v>
      </c>
      <c r="I35">
        <v>45</v>
      </c>
      <c r="J35">
        <v>46</v>
      </c>
      <c r="L35">
        <v>44</v>
      </c>
      <c r="M35">
        <v>44</v>
      </c>
      <c r="N35">
        <v>42</v>
      </c>
      <c r="O35">
        <v>42</v>
      </c>
      <c r="Q35">
        <v>42</v>
      </c>
      <c r="R35">
        <v>37</v>
      </c>
      <c r="S35">
        <v>45</v>
      </c>
      <c r="T35">
        <v>44</v>
      </c>
      <c r="U35" s="28">
        <f t="shared" si="4"/>
        <v>15</v>
      </c>
      <c r="V35" s="79">
        <f t="shared" si="5"/>
        <v>86.266666666666666</v>
      </c>
      <c r="W35" s="28" t="s">
        <v>12</v>
      </c>
    </row>
    <row r="36" spans="1:23" ht="15.9" customHeight="1"/>
    <row r="37" spans="1:23" ht="15.9" customHeight="1"/>
    <row r="38" spans="1:23" ht="15.9" customHeight="1">
      <c r="A38" t="s">
        <v>152</v>
      </c>
      <c r="B38" s="28" t="s">
        <v>13</v>
      </c>
      <c r="C38">
        <v>40</v>
      </c>
      <c r="D38">
        <v>41</v>
      </c>
      <c r="E38">
        <v>40</v>
      </c>
      <c r="G38">
        <v>47</v>
      </c>
      <c r="H38">
        <v>41</v>
      </c>
      <c r="I38">
        <v>40</v>
      </c>
      <c r="J38">
        <v>42</v>
      </c>
      <c r="K38">
        <v>36</v>
      </c>
      <c r="L38">
        <v>41</v>
      </c>
      <c r="M38">
        <v>39</v>
      </c>
      <c r="N38">
        <v>47</v>
      </c>
      <c r="O38">
        <v>36</v>
      </c>
      <c r="P38">
        <v>42</v>
      </c>
      <c r="Q38">
        <v>41</v>
      </c>
      <c r="R38">
        <v>36</v>
      </c>
      <c r="S38">
        <v>35</v>
      </c>
      <c r="U38" s="28">
        <f t="shared" ref="U38:U43" si="6">COUNT(C38:D38,E38,F38,G38,H38,I38,J38,K38,L38,M38,N38,O38,P38,Q38,R38,S38,T38)</f>
        <v>16</v>
      </c>
      <c r="V38" s="79">
        <f t="shared" ref="V38:V43" si="7">AVERAGE(C38:T38)*2</f>
        <v>80.5</v>
      </c>
      <c r="W38" s="28" t="s">
        <v>91</v>
      </c>
    </row>
    <row r="39" spans="1:23" ht="15.9" customHeight="1">
      <c r="A39" t="s">
        <v>97</v>
      </c>
      <c r="C39">
        <v>33</v>
      </c>
      <c r="D39">
        <v>42</v>
      </c>
      <c r="E39">
        <v>37</v>
      </c>
      <c r="F39">
        <v>36</v>
      </c>
      <c r="G39">
        <v>44</v>
      </c>
      <c r="H39">
        <v>41</v>
      </c>
      <c r="I39">
        <v>47</v>
      </c>
      <c r="J39">
        <v>40</v>
      </c>
      <c r="K39">
        <v>41</v>
      </c>
      <c r="L39">
        <v>39</v>
      </c>
      <c r="M39">
        <v>44</v>
      </c>
      <c r="N39">
        <v>41</v>
      </c>
      <c r="O39">
        <v>40</v>
      </c>
      <c r="P39">
        <v>41</v>
      </c>
      <c r="Q39">
        <v>41</v>
      </c>
      <c r="R39">
        <v>35</v>
      </c>
      <c r="S39">
        <v>34</v>
      </c>
      <c r="T39">
        <v>40</v>
      </c>
      <c r="U39" s="28">
        <f t="shared" si="6"/>
        <v>18</v>
      </c>
      <c r="V39" s="79">
        <f t="shared" si="7"/>
        <v>79.555555555555557</v>
      </c>
      <c r="W39" s="28" t="s">
        <v>91</v>
      </c>
    </row>
    <row r="40" spans="1:23" ht="15.9" customHeight="1">
      <c r="A40" t="s">
        <v>144</v>
      </c>
      <c r="C40">
        <v>35</v>
      </c>
      <c r="D40">
        <v>44</v>
      </c>
      <c r="E40">
        <v>34</v>
      </c>
      <c r="F40">
        <v>36</v>
      </c>
      <c r="G40">
        <v>43</v>
      </c>
      <c r="H40">
        <v>36</v>
      </c>
      <c r="I40">
        <v>40</v>
      </c>
      <c r="J40">
        <v>39</v>
      </c>
      <c r="K40">
        <v>39</v>
      </c>
      <c r="L40">
        <v>35</v>
      </c>
      <c r="M40">
        <v>36</v>
      </c>
      <c r="O40">
        <v>41</v>
      </c>
      <c r="P40">
        <v>46</v>
      </c>
      <c r="Q40">
        <v>42</v>
      </c>
      <c r="R40">
        <v>44</v>
      </c>
      <c r="S40">
        <v>40</v>
      </c>
      <c r="T40">
        <v>43</v>
      </c>
      <c r="U40" s="28">
        <f t="shared" si="6"/>
        <v>17</v>
      </c>
      <c r="V40" s="79">
        <f t="shared" si="7"/>
        <v>79.17647058823529</v>
      </c>
      <c r="W40" s="28" t="s">
        <v>70</v>
      </c>
    </row>
    <row r="41" spans="1:23" ht="15.9" customHeight="1">
      <c r="A41" t="s">
        <v>110</v>
      </c>
      <c r="B41" s="28" t="s">
        <v>13</v>
      </c>
      <c r="C41">
        <v>36</v>
      </c>
      <c r="D41">
        <v>33</v>
      </c>
      <c r="E41">
        <v>37</v>
      </c>
      <c r="F41">
        <v>39</v>
      </c>
      <c r="G41">
        <v>41</v>
      </c>
      <c r="H41">
        <v>40</v>
      </c>
      <c r="I41">
        <v>43</v>
      </c>
      <c r="J41">
        <v>42</v>
      </c>
      <c r="K41">
        <v>46</v>
      </c>
      <c r="L41">
        <v>35</v>
      </c>
      <c r="M41">
        <v>40</v>
      </c>
      <c r="N41">
        <v>43</v>
      </c>
      <c r="P41">
        <v>39</v>
      </c>
      <c r="Q41">
        <v>36</v>
      </c>
      <c r="R41">
        <v>45</v>
      </c>
      <c r="S41">
        <v>37</v>
      </c>
      <c r="U41" s="28">
        <f t="shared" si="6"/>
        <v>16</v>
      </c>
      <c r="V41" s="79">
        <f t="shared" si="7"/>
        <v>79</v>
      </c>
      <c r="W41" s="28" t="s">
        <v>91</v>
      </c>
    </row>
    <row r="42" spans="1:23" ht="15.9" customHeight="1">
      <c r="A42" t="s">
        <v>147</v>
      </c>
      <c r="C42">
        <v>38</v>
      </c>
      <c r="D42">
        <v>37</v>
      </c>
      <c r="E42">
        <v>36</v>
      </c>
      <c r="G42">
        <v>40</v>
      </c>
      <c r="H42">
        <v>37</v>
      </c>
      <c r="I42">
        <v>42</v>
      </c>
      <c r="J42">
        <v>39</v>
      </c>
      <c r="K42">
        <v>40</v>
      </c>
      <c r="L42">
        <v>38</v>
      </c>
      <c r="M42">
        <v>41</v>
      </c>
      <c r="O42">
        <v>42</v>
      </c>
      <c r="P42">
        <v>39</v>
      </c>
      <c r="Q42">
        <v>45</v>
      </c>
      <c r="R42">
        <v>39</v>
      </c>
      <c r="S42">
        <v>39</v>
      </c>
      <c r="T42">
        <v>39</v>
      </c>
      <c r="U42" s="28">
        <f t="shared" si="6"/>
        <v>16</v>
      </c>
      <c r="V42" s="79">
        <f t="shared" si="7"/>
        <v>78.875</v>
      </c>
      <c r="W42" s="28" t="s">
        <v>39</v>
      </c>
    </row>
    <row r="43" spans="1:23" ht="15.9" customHeight="1">
      <c r="A43" t="s">
        <v>137</v>
      </c>
      <c r="C43">
        <v>34</v>
      </c>
      <c r="D43">
        <v>40</v>
      </c>
      <c r="E43">
        <v>38</v>
      </c>
      <c r="G43">
        <v>35</v>
      </c>
      <c r="H43">
        <v>40</v>
      </c>
      <c r="I43">
        <v>43</v>
      </c>
      <c r="J43">
        <v>44</v>
      </c>
      <c r="K43">
        <v>41</v>
      </c>
      <c r="M43">
        <v>42</v>
      </c>
      <c r="O43">
        <v>35</v>
      </c>
      <c r="Q43">
        <v>37</v>
      </c>
      <c r="R43">
        <v>39</v>
      </c>
      <c r="S43">
        <v>40</v>
      </c>
      <c r="T43">
        <v>42</v>
      </c>
      <c r="U43" s="28">
        <f t="shared" si="6"/>
        <v>14</v>
      </c>
      <c r="V43" s="79">
        <f t="shared" si="7"/>
        <v>78.571428571428569</v>
      </c>
      <c r="W43" s="28" t="s">
        <v>12</v>
      </c>
    </row>
    <row r="44" spans="1:23" ht="15.9" customHeight="1"/>
    <row r="45" spans="1:23" ht="15.9" customHeight="1"/>
    <row r="46" spans="1:23" ht="15.9" customHeight="1"/>
    <row r="47" spans="1:23" ht="15.9" customHeight="1"/>
    <row r="48" spans="1:23" ht="15.9" customHeight="1"/>
    <row r="49" ht="15.9" customHeight="1"/>
    <row r="50" ht="15.9" customHeight="1"/>
    <row r="51" ht="15.9" customHeight="1"/>
    <row r="52" ht="15.9" customHeight="1"/>
    <row r="53" ht="15.9" customHeight="1"/>
    <row r="54" ht="15.9" customHeight="1"/>
    <row r="55" ht="15.9" customHeight="1"/>
    <row r="56" ht="15.9" customHeight="1"/>
    <row r="57" ht="15.9" customHeight="1"/>
    <row r="58" ht="15.9" customHeight="1"/>
    <row r="59" ht="15.9" customHeight="1"/>
    <row r="60" ht="15.9" customHeight="1"/>
    <row r="61" ht="15.9" customHeight="1"/>
    <row r="62" ht="15.9" customHeight="1"/>
    <row r="63" ht="15.9" customHeight="1"/>
    <row r="64" ht="15.9" customHeight="1"/>
    <row r="65" ht="15.9" customHeight="1"/>
    <row r="66" ht="15.9" customHeight="1"/>
    <row r="67" ht="15.9" customHeight="1"/>
    <row r="68" ht="15.9" customHeight="1"/>
    <row r="69" ht="15.9" customHeight="1"/>
    <row r="70" ht="15.9" customHeight="1"/>
    <row r="71" ht="15.9" customHeight="1"/>
    <row r="72" ht="15.9" customHeight="1"/>
    <row r="73" ht="15.9" customHeight="1"/>
    <row r="74" ht="15.9" customHeight="1"/>
    <row r="75" ht="15.9" customHeight="1"/>
    <row r="76" ht="15.9" customHeight="1"/>
    <row r="77" ht="15.9" customHeight="1"/>
    <row r="78" ht="15.9" customHeight="1"/>
    <row r="79" ht="15.9" customHeight="1"/>
    <row r="80" ht="15.9" customHeight="1"/>
    <row r="81" ht="15.9" customHeight="1"/>
    <row r="82" ht="15.9" customHeight="1"/>
    <row r="83" ht="15.9" customHeight="1"/>
    <row r="84" ht="15.9" customHeight="1"/>
    <row r="85" ht="15.9" customHeight="1"/>
    <row r="86" ht="15.9" customHeight="1"/>
    <row r="87" ht="15.9" customHeight="1"/>
    <row r="88" ht="15.9" customHeight="1"/>
    <row r="89" ht="15.9" customHeight="1"/>
    <row r="90" ht="15.9" customHeight="1"/>
    <row r="91" ht="15.9" customHeight="1"/>
    <row r="92" ht="15.9" customHeight="1"/>
    <row r="93" ht="15.9" customHeight="1"/>
    <row r="94" ht="15.9" customHeight="1"/>
    <row r="95" ht="15.9" customHeight="1"/>
    <row r="96" ht="15.9" customHeight="1"/>
    <row r="97" ht="15.9" customHeight="1"/>
    <row r="98" ht="15.9" customHeight="1"/>
    <row r="99" ht="15.9" customHeight="1"/>
    <row r="100" ht="15.9" customHeight="1"/>
    <row r="101" ht="15.9" customHeight="1"/>
    <row r="102" ht="15.9" customHeight="1"/>
    <row r="103" ht="15.9" customHeight="1"/>
    <row r="104" ht="15.9" customHeight="1"/>
    <row r="105" ht="15.9" customHeight="1"/>
    <row r="106" ht="15.9" customHeight="1"/>
    <row r="107" ht="15.9" customHeight="1"/>
    <row r="108" ht="15.9" customHeight="1"/>
    <row r="109" ht="15.9" customHeight="1"/>
    <row r="110" ht="15.9" customHeight="1"/>
    <row r="111" ht="15.9" customHeight="1"/>
    <row r="112" ht="15.9" customHeight="1"/>
    <row r="113" ht="15.9" customHeight="1"/>
    <row r="114" ht="15.9" customHeight="1"/>
    <row r="115" ht="15.9" customHeight="1"/>
    <row r="116" ht="15.9" customHeight="1"/>
    <row r="117" ht="15.9" customHeight="1"/>
    <row r="118" ht="15.9" customHeight="1"/>
    <row r="119" ht="15.9" customHeight="1"/>
    <row r="120" ht="15.9" customHeight="1"/>
    <row r="121" ht="15.9" customHeight="1"/>
    <row r="122" ht="15.9" customHeight="1"/>
    <row r="123" ht="15.9" customHeight="1"/>
    <row r="124" ht="15.9" customHeight="1"/>
    <row r="125" ht="15.9" customHeight="1"/>
    <row r="126" ht="15.9" customHeight="1"/>
    <row r="127" ht="15.9" customHeight="1"/>
    <row r="128" ht="15.9" customHeight="1"/>
    <row r="129" ht="15.9" customHeight="1"/>
    <row r="130" ht="15.9" customHeight="1"/>
    <row r="131" ht="15.9" customHeight="1"/>
    <row r="132" ht="15.9" customHeight="1"/>
    <row r="133" ht="15.9" customHeight="1"/>
    <row r="134" ht="15.9" customHeight="1"/>
    <row r="135" ht="15.9" customHeight="1"/>
    <row r="136" ht="15.9" customHeight="1"/>
    <row r="137" ht="15.9" customHeight="1"/>
    <row r="138" ht="15.9" customHeight="1"/>
    <row r="139" ht="15.9" customHeight="1"/>
    <row r="140" ht="15.9" customHeight="1"/>
    <row r="141" ht="15.9" customHeight="1"/>
    <row r="142" ht="15.9" customHeight="1"/>
    <row r="143" ht="15.9" customHeight="1"/>
    <row r="144" ht="15.9" customHeight="1"/>
    <row r="145" ht="15.9" customHeight="1"/>
    <row r="146" ht="15.9" customHeight="1"/>
    <row r="147" ht="15.9" customHeight="1"/>
    <row r="148" ht="15.9" customHeight="1"/>
    <row r="149" ht="15.9" customHeight="1"/>
    <row r="150" ht="15.9" customHeight="1"/>
    <row r="151" ht="15.9" customHeight="1"/>
    <row r="152" ht="15.9" customHeight="1"/>
    <row r="153" ht="15.9" customHeight="1"/>
    <row r="154" ht="15.9" customHeight="1"/>
    <row r="155" ht="15.9" customHeight="1"/>
    <row r="156" ht="15.9" customHeight="1"/>
    <row r="157" ht="15.9" customHeight="1"/>
    <row r="158" ht="15.9" customHeight="1"/>
    <row r="159" ht="15.9" customHeight="1"/>
    <row r="160" ht="15.9" customHeight="1"/>
    <row r="161" ht="15.9" customHeight="1"/>
    <row r="162" ht="15.9" customHeight="1"/>
    <row r="163" ht="15.9" customHeight="1"/>
    <row r="164" ht="15.9" customHeight="1"/>
    <row r="165" ht="15.9" customHeight="1"/>
    <row r="166" ht="15.9" customHeight="1"/>
    <row r="167" ht="15.9" customHeight="1"/>
    <row r="168" ht="15.9" customHeight="1"/>
    <row r="169" ht="15.9" customHeight="1"/>
    <row r="170" ht="15.9" customHeight="1"/>
    <row r="171" ht="15.9" customHeight="1"/>
    <row r="172" ht="15.9" customHeight="1"/>
    <row r="173" ht="15.9" customHeight="1"/>
    <row r="174" ht="15.9" customHeight="1"/>
    <row r="175" ht="15.9" customHeight="1"/>
    <row r="176" ht="15.9" customHeight="1"/>
    <row r="177" ht="15.9" customHeight="1"/>
    <row r="178" ht="15.9" customHeight="1"/>
    <row r="179" ht="15.9" customHeight="1"/>
    <row r="180" ht="15.9" customHeight="1"/>
    <row r="181" ht="15.9" customHeight="1"/>
    <row r="182" ht="15.9" customHeight="1"/>
    <row r="183" ht="15.9" customHeight="1"/>
    <row r="184" ht="15.9" customHeight="1"/>
    <row r="185" ht="15.9" customHeight="1"/>
    <row r="186" ht="15.9" customHeight="1"/>
    <row r="187" ht="15.9" customHeight="1"/>
    <row r="188" ht="15.9" customHeight="1"/>
    <row r="189" ht="15.9" customHeight="1"/>
    <row r="190" ht="15.9" customHeight="1"/>
    <row r="191" ht="15.9" customHeight="1"/>
    <row r="192" ht="15.9" customHeight="1"/>
    <row r="193" ht="15.9" customHeight="1"/>
    <row r="194" ht="15.9" customHeight="1"/>
    <row r="195" ht="15.9" customHeight="1"/>
    <row r="196" ht="15.9" customHeight="1"/>
    <row r="197" ht="15.9" customHeight="1"/>
    <row r="198" ht="15.9" customHeight="1"/>
    <row r="199" ht="15.9" customHeight="1"/>
    <row r="200" ht="15.9" customHeight="1"/>
    <row r="201" ht="15.9" customHeight="1"/>
    <row r="202" ht="15.9" customHeight="1"/>
    <row r="203" ht="15.9" customHeight="1"/>
    <row r="204" ht="15.9" customHeight="1"/>
    <row r="205" ht="15.9" customHeight="1"/>
    <row r="206" ht="15.9" customHeight="1"/>
    <row r="207" ht="15.9" customHeight="1"/>
    <row r="208" ht="15.9" customHeight="1"/>
    <row r="209" ht="15.9" customHeight="1"/>
    <row r="210" ht="15.9" customHeight="1"/>
    <row r="211" ht="15.9" customHeight="1"/>
    <row r="212" ht="15.9" customHeight="1"/>
    <row r="213" ht="15.9" customHeight="1"/>
    <row r="214" ht="15.9" customHeight="1"/>
    <row r="215" ht="15.9" customHeight="1"/>
    <row r="216" ht="15.9" customHeight="1"/>
    <row r="217" ht="15.9" customHeight="1"/>
    <row r="218" ht="15.9" customHeight="1"/>
    <row r="219" ht="15.9" customHeight="1"/>
    <row r="220" ht="15.9" customHeight="1"/>
    <row r="221" ht="15.9" customHeight="1"/>
    <row r="222" ht="15.9" customHeight="1"/>
    <row r="223" ht="15.9" customHeight="1"/>
  </sheetData>
  <sheetProtection sort="0" autoFilter="0"/>
  <pageMargins left="0.45" right="0.45" top="0.29570000000000002" bottom="0.29570000000000002" header="0.75" footer="0.75"/>
  <pageSetup fitToWidth="0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320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14</vt:i4>
      </vt:variant>
      <vt:variant>
        <vt:lpstr>Named Ranges</vt:lpstr>
      </vt:variant>
      <vt:variant>
        <vt:i4>5</vt:i4>
      </vt:variant>
    </vt:vector>
  </HeadingPairs>
  <TitlesOfParts>
    <vt:vector size="19" baseType="lpstr">
      <vt:lpstr>CARROLL</vt:lpstr>
      <vt:lpstr>CELORON</vt:lpstr>
      <vt:lpstr>BUSTI</vt:lpstr>
      <vt:lpstr>RANDOLPH</vt:lpstr>
      <vt:lpstr>Team_Points</vt:lpstr>
      <vt:lpstr>2017 FIRST_25__50 (2)</vt:lpstr>
      <vt:lpstr>2016 FIRST_25__50</vt:lpstr>
      <vt:lpstr>1st_half_stats</vt:lpstr>
      <vt:lpstr>final averages</vt:lpstr>
      <vt:lpstr>Class_status_</vt:lpstr>
      <vt:lpstr>final averages abrv</vt:lpstr>
      <vt:lpstr>Sheet3</vt:lpstr>
      <vt:lpstr>FINAL_STATS</vt:lpstr>
      <vt:lpstr>Sheet1</vt:lpstr>
      <vt:lpstr>BUSTI!Print_Area</vt:lpstr>
      <vt:lpstr>CELORON!Print_Area</vt:lpstr>
      <vt:lpstr>'final averages abrv'!Print_Area</vt:lpstr>
      <vt:lpstr>FINAL_STATS!Print_Area</vt:lpstr>
      <vt:lpstr>RANDOLPH!Print_Area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nowacki</dc:creator>
  <cp:lastModifiedBy>Barb</cp:lastModifiedBy>
  <cp:revision>29</cp:revision>
  <cp:lastPrinted>2016-09-08T16:20:20Z</cp:lastPrinted>
  <dcterms:created xsi:type="dcterms:W3CDTF">2000-12-28T00:52:27Z</dcterms:created>
  <dcterms:modified xsi:type="dcterms:W3CDTF">2017-09-14T02:29:28Z</dcterms:modified>
</cp:coreProperties>
</file>