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wacki\Documents\Trap Leagues\WCTL\Fall Trap League\"/>
    </mc:Choice>
  </mc:AlternateContent>
  <bookViews>
    <workbookView xWindow="0" yWindow="0" windowWidth="15345" windowHeight="4650" firstSheet="2" activeTab="9"/>
  </bookViews>
  <sheets>
    <sheet name="Brokenstraw" sheetId="1" r:id="rId1"/>
    <sheet name="Corry" sheetId="2" r:id="rId2"/>
    <sheet name="Kalbfus" sheetId="3" r:id="rId3"/>
    <sheet name="Pine_Grove" sheetId="4" r:id="rId4"/>
    <sheet name="Sheffield" sheetId="5" r:id="rId5"/>
    <sheet name="SGI" sheetId="6" r:id="rId6"/>
    <sheet name="Tidioute" sheetId="8" r:id="rId7"/>
    <sheet name="Team_Points" sheetId="9" r:id="rId8"/>
    <sheet name="FINAL" sheetId="18" r:id="rId9"/>
    <sheet name="ELIGIBLE" sheetId="17" r:id="rId10"/>
    <sheet name="A" sheetId="16" r:id="rId11"/>
    <sheet name="FINAL stats" sheetId="11" r:id="rId12"/>
    <sheet name="2016 FIRST_25__50" sheetId="10" r:id="rId13"/>
  </sheets>
  <definedNames>
    <definedName name="_xlnm.Print_Area" localSheetId="0">Brokenstraw!$A$4:$L$20</definedName>
    <definedName name="_xlnm.Print_Area" localSheetId="1">Corry!$A$1:$U$22</definedName>
    <definedName name="_xlnm.Print_Area" localSheetId="2">Kalbfus!$A$1:$U$22</definedName>
    <definedName name="_xlnm.Print_Area" localSheetId="3">Pine_Grove!$A$1:$V$20</definedName>
    <definedName name="_xlnm.Print_Area" localSheetId="5">SGI!$A$1:$U$12</definedName>
    <definedName name="_xlnm.Print_Area" localSheetId="4">Sheffield!$A$1:$K$31</definedName>
    <definedName name="_xlnm.Print_Area" localSheetId="6">Tidioute!$A$1:$K$15</definedName>
  </definedNames>
  <calcPr calcId="152511"/>
</workbook>
</file>

<file path=xl/calcChain.xml><?xml version="1.0" encoding="utf-8"?>
<calcChain xmlns="http://schemas.openxmlformats.org/spreadsheetml/2006/main">
  <c r="K1" i="17" l="1"/>
  <c r="J1" i="17"/>
  <c r="K61" i="17"/>
  <c r="J61" i="17"/>
  <c r="K4" i="17"/>
  <c r="J4" i="17"/>
  <c r="K16" i="17"/>
  <c r="J16" i="17"/>
  <c r="K9" i="17"/>
  <c r="J9" i="17"/>
  <c r="K46" i="17"/>
  <c r="J46" i="17"/>
  <c r="K34" i="17"/>
  <c r="J34" i="17"/>
  <c r="K60" i="17"/>
  <c r="J60" i="17"/>
  <c r="K62" i="17"/>
  <c r="J62" i="17"/>
  <c r="K22" i="17"/>
  <c r="J22" i="17"/>
  <c r="K58" i="17"/>
  <c r="J58" i="17"/>
  <c r="K38" i="17"/>
  <c r="J38" i="17"/>
  <c r="K55" i="17"/>
  <c r="J55" i="17"/>
  <c r="K19" i="17"/>
  <c r="J19" i="17"/>
  <c r="K33" i="17"/>
  <c r="J33" i="17"/>
  <c r="K57" i="17"/>
  <c r="J57" i="17"/>
  <c r="K53" i="17"/>
  <c r="J53" i="17"/>
  <c r="K59" i="17"/>
  <c r="J59" i="17"/>
  <c r="K47" i="17"/>
  <c r="J47" i="17"/>
  <c r="K29" i="17"/>
  <c r="J29" i="17"/>
  <c r="K12" i="17"/>
  <c r="J12" i="17"/>
  <c r="K44" i="17"/>
  <c r="J44" i="17"/>
  <c r="K11" i="17"/>
  <c r="J11" i="17"/>
  <c r="K17" i="17"/>
  <c r="J17" i="17"/>
  <c r="K21" i="17"/>
  <c r="J21" i="17"/>
  <c r="K27" i="17"/>
  <c r="J27" i="17"/>
  <c r="K7" i="17"/>
  <c r="J7" i="17"/>
  <c r="K28" i="17"/>
  <c r="J28" i="17"/>
  <c r="K3" i="17"/>
  <c r="J3" i="17"/>
  <c r="K6" i="17"/>
  <c r="J6" i="17"/>
  <c r="K15" i="17"/>
  <c r="J15" i="17"/>
  <c r="K45" i="17"/>
  <c r="J45" i="17"/>
  <c r="K26" i="17"/>
  <c r="J26" i="17"/>
  <c r="K31" i="17"/>
  <c r="J31" i="17"/>
  <c r="K41" i="17"/>
  <c r="J41" i="17"/>
  <c r="K42" i="17"/>
  <c r="J42" i="17"/>
  <c r="K52" i="17"/>
  <c r="J52" i="17"/>
  <c r="K56" i="17"/>
  <c r="J56" i="17"/>
  <c r="K10" i="17"/>
  <c r="J10" i="17"/>
  <c r="K20" i="17"/>
  <c r="J20" i="17"/>
  <c r="K48" i="17"/>
  <c r="J48" i="17"/>
  <c r="K39" i="17"/>
  <c r="J39" i="17"/>
  <c r="K35" i="17"/>
  <c r="J35" i="17"/>
  <c r="K24" i="17"/>
  <c r="J24" i="17"/>
  <c r="K50" i="17"/>
  <c r="J50" i="17"/>
  <c r="K25" i="17"/>
  <c r="J25" i="17"/>
  <c r="K40" i="17"/>
  <c r="J40" i="17"/>
  <c r="K8" i="17"/>
  <c r="J8" i="17"/>
  <c r="K18" i="17"/>
  <c r="J18" i="17"/>
  <c r="K36" i="17"/>
  <c r="J36" i="17"/>
  <c r="K14" i="17"/>
  <c r="J14" i="17"/>
  <c r="K2" i="17"/>
  <c r="J2" i="17"/>
  <c r="K32" i="17"/>
  <c r="J32" i="17"/>
  <c r="K54" i="17"/>
  <c r="J54" i="17"/>
  <c r="K30" i="17"/>
  <c r="J30" i="17"/>
  <c r="K37" i="17"/>
  <c r="J37" i="17"/>
  <c r="K13" i="17"/>
  <c r="J13" i="17"/>
  <c r="K49" i="17"/>
  <c r="J49" i="17"/>
  <c r="K51" i="17"/>
  <c r="J51" i="17"/>
  <c r="K5" i="17"/>
  <c r="J5" i="17"/>
  <c r="J9" i="18"/>
  <c r="K9" i="18"/>
  <c r="J10" i="18"/>
  <c r="K10" i="18"/>
  <c r="J38" i="18"/>
  <c r="K38" i="18"/>
  <c r="J39" i="18"/>
  <c r="K39" i="18"/>
  <c r="J11" i="18"/>
  <c r="K11" i="18"/>
  <c r="J12" i="18"/>
  <c r="K12" i="18"/>
  <c r="J13" i="18"/>
  <c r="K13" i="18"/>
  <c r="J40" i="18"/>
  <c r="K40" i="18"/>
  <c r="J41" i="18"/>
  <c r="K41" i="18"/>
  <c r="J14" i="18"/>
  <c r="K14" i="18"/>
  <c r="J15" i="18"/>
  <c r="K15" i="18"/>
  <c r="J42" i="18"/>
  <c r="K42" i="18"/>
  <c r="J16" i="18"/>
  <c r="K16" i="18"/>
  <c r="J43" i="18"/>
  <c r="K43" i="18"/>
  <c r="J44" i="18"/>
  <c r="K44" i="18"/>
  <c r="J17" i="18"/>
  <c r="K17" i="18"/>
  <c r="J18" i="18"/>
  <c r="K18" i="18"/>
  <c r="J19" i="18"/>
  <c r="K19" i="18"/>
  <c r="J20" i="18"/>
  <c r="K20" i="18"/>
  <c r="J21" i="18"/>
  <c r="K21" i="18"/>
  <c r="J22" i="18"/>
  <c r="K22" i="18"/>
  <c r="J23" i="18"/>
  <c r="K23" i="18"/>
  <c r="J24" i="18"/>
  <c r="K24" i="18"/>
  <c r="J25" i="18"/>
  <c r="K25" i="18"/>
  <c r="J26" i="18"/>
  <c r="K26" i="18"/>
  <c r="J27" i="18"/>
  <c r="K27" i="18"/>
  <c r="J28" i="18"/>
  <c r="K28" i="18"/>
  <c r="J45" i="18"/>
  <c r="K45" i="18"/>
  <c r="J69" i="18"/>
  <c r="K69" i="18"/>
  <c r="J70" i="18"/>
  <c r="K70" i="18"/>
  <c r="J71" i="18"/>
  <c r="K71" i="18"/>
  <c r="J72" i="18"/>
  <c r="K72" i="18"/>
  <c r="J92" i="18"/>
  <c r="K92" i="18"/>
  <c r="J93" i="18"/>
  <c r="K93" i="18"/>
  <c r="J94" i="18"/>
  <c r="K94" i="18"/>
  <c r="J95" i="18"/>
  <c r="K95" i="18"/>
  <c r="J96" i="18"/>
  <c r="K96" i="18"/>
  <c r="J97" i="18"/>
  <c r="K97" i="18"/>
  <c r="J119" i="18"/>
  <c r="K119" i="18"/>
  <c r="J120" i="18"/>
  <c r="K120" i="18"/>
  <c r="J121" i="18"/>
  <c r="K121" i="18"/>
  <c r="J131" i="18"/>
  <c r="K131" i="18"/>
  <c r="J132" i="18"/>
  <c r="K132" i="18"/>
  <c r="J133" i="18"/>
  <c r="K133" i="18"/>
  <c r="J67" i="18"/>
  <c r="K67" i="18"/>
  <c r="J68" i="18"/>
  <c r="K68" i="18"/>
  <c r="J19" i="8"/>
  <c r="J28" i="4"/>
  <c r="K134" i="18"/>
  <c r="J134" i="18"/>
  <c r="K137" i="18"/>
  <c r="J137" i="18"/>
  <c r="K130" i="18"/>
  <c r="J130" i="18"/>
  <c r="K129" i="18"/>
  <c r="J129" i="18"/>
  <c r="K128" i="18"/>
  <c r="J128" i="18"/>
  <c r="K127" i="18"/>
  <c r="J127" i="18"/>
  <c r="K126" i="18"/>
  <c r="J126" i="18"/>
  <c r="K125" i="18"/>
  <c r="J125" i="18"/>
  <c r="K135" i="18"/>
  <c r="J135" i="18"/>
  <c r="K136" i="18"/>
  <c r="J136" i="18"/>
  <c r="K124" i="18"/>
  <c r="J124" i="18"/>
  <c r="K118" i="18"/>
  <c r="J118" i="18"/>
  <c r="K123" i="18"/>
  <c r="J123" i="18"/>
  <c r="K117" i="18"/>
  <c r="J117" i="18"/>
  <c r="K116" i="18"/>
  <c r="J116" i="18"/>
  <c r="K115" i="18"/>
  <c r="J115" i="18"/>
  <c r="K114" i="18"/>
  <c r="J114" i="18"/>
  <c r="K122" i="18"/>
  <c r="J122" i="18"/>
  <c r="K102" i="18"/>
  <c r="J102" i="18"/>
  <c r="K101" i="18"/>
  <c r="J101" i="18"/>
  <c r="K100" i="18"/>
  <c r="J100" i="18"/>
  <c r="K107" i="18"/>
  <c r="J107" i="18"/>
  <c r="K110" i="18"/>
  <c r="J110" i="18"/>
  <c r="K99" i="18"/>
  <c r="J99" i="18"/>
  <c r="K104" i="18"/>
  <c r="J104" i="18"/>
  <c r="K113" i="18"/>
  <c r="J113" i="18"/>
  <c r="K109" i="18"/>
  <c r="J109" i="18"/>
  <c r="K112" i="18"/>
  <c r="J112" i="18"/>
  <c r="K91" i="18"/>
  <c r="J91" i="18"/>
  <c r="K98" i="18"/>
  <c r="J98" i="18"/>
  <c r="K111" i="18"/>
  <c r="J111" i="18"/>
  <c r="K90" i="18"/>
  <c r="J90" i="18"/>
  <c r="K89" i="18"/>
  <c r="J89" i="18"/>
  <c r="K88" i="18"/>
  <c r="J88" i="18"/>
  <c r="K106" i="18"/>
  <c r="J106" i="18"/>
  <c r="K108" i="18"/>
  <c r="J108" i="18"/>
  <c r="K87" i="18"/>
  <c r="J87" i="18"/>
  <c r="K105" i="18"/>
  <c r="J105" i="18"/>
  <c r="K86" i="18"/>
  <c r="J86" i="18"/>
  <c r="K85" i="18"/>
  <c r="J85" i="18"/>
  <c r="K103" i="18"/>
  <c r="J103" i="18"/>
  <c r="J57" i="18"/>
  <c r="J50" i="18"/>
  <c r="J55" i="18"/>
  <c r="J53" i="18"/>
  <c r="J58" i="18"/>
  <c r="J59" i="18"/>
  <c r="J56" i="18"/>
  <c r="J47" i="18"/>
  <c r="J60" i="18"/>
  <c r="J48" i="18"/>
  <c r="J46" i="18"/>
  <c r="J51" i="18"/>
  <c r="J52" i="18"/>
  <c r="J49" i="18"/>
  <c r="J61" i="18"/>
  <c r="J54" i="18"/>
  <c r="J66" i="18"/>
  <c r="J73" i="18"/>
  <c r="J62" i="18"/>
  <c r="J63" i="18"/>
  <c r="J64" i="18"/>
  <c r="J78" i="18"/>
  <c r="J65" i="18"/>
  <c r="J79" i="18"/>
  <c r="J80" i="18"/>
  <c r="J81" i="18"/>
  <c r="J82" i="18"/>
  <c r="J76" i="18"/>
  <c r="J77" i="18"/>
  <c r="J83" i="18"/>
  <c r="J75" i="18"/>
  <c r="J74" i="18"/>
  <c r="J84" i="18"/>
  <c r="K84" i="18"/>
  <c r="K74" i="18"/>
  <c r="K75" i="18"/>
  <c r="K83" i="18"/>
  <c r="K77" i="18"/>
  <c r="K76" i="18"/>
  <c r="K82" i="18"/>
  <c r="K81" i="18"/>
  <c r="K80" i="18"/>
  <c r="K79" i="18"/>
  <c r="K65" i="18"/>
  <c r="K78" i="18"/>
  <c r="K64" i="18"/>
  <c r="K63" i="18"/>
  <c r="K62" i="18"/>
  <c r="K73" i="18"/>
  <c r="K66" i="18"/>
  <c r="K54" i="18"/>
  <c r="K61" i="18"/>
  <c r="K49" i="18"/>
  <c r="K52" i="18"/>
  <c r="K51" i="18"/>
  <c r="K46" i="18"/>
  <c r="K48" i="18"/>
  <c r="K60" i="18"/>
  <c r="K47" i="18"/>
  <c r="K56" i="18"/>
  <c r="K59" i="18"/>
  <c r="K58" i="18"/>
  <c r="K53" i="18"/>
  <c r="K55" i="18"/>
  <c r="K50" i="18"/>
  <c r="K57" i="18"/>
  <c r="K37" i="18"/>
  <c r="J37" i="18"/>
  <c r="K32" i="18"/>
  <c r="J32" i="18"/>
  <c r="K36" i="18"/>
  <c r="J36" i="18"/>
  <c r="K35" i="18"/>
  <c r="J35" i="18"/>
  <c r="K31" i="18"/>
  <c r="J31" i="18"/>
  <c r="K34" i="18"/>
  <c r="J34" i="18"/>
  <c r="K30" i="18"/>
  <c r="J30" i="18"/>
  <c r="K33" i="18"/>
  <c r="J33" i="18"/>
  <c r="K29" i="18"/>
  <c r="J29" i="18"/>
  <c r="K4" i="18"/>
  <c r="J4" i="18"/>
  <c r="K8" i="18"/>
  <c r="J8" i="18"/>
  <c r="K7" i="18"/>
  <c r="J7" i="18"/>
  <c r="K6" i="18"/>
  <c r="J6" i="18"/>
  <c r="K5" i="18"/>
  <c r="J5" i="18"/>
  <c r="J11" i="1"/>
  <c r="K11" i="1"/>
  <c r="J6" i="2"/>
  <c r="K6" i="2"/>
  <c r="J25" i="5"/>
  <c r="K25" i="5"/>
  <c r="J17" i="5"/>
  <c r="K17" i="5"/>
  <c r="J17" i="2" l="1"/>
  <c r="K17" i="2"/>
  <c r="J26" i="4"/>
  <c r="K26" i="4"/>
  <c r="J15" i="4"/>
  <c r="K15" i="4"/>
  <c r="J16" i="4"/>
  <c r="K16" i="4"/>
  <c r="J20" i="4"/>
  <c r="K20" i="4"/>
  <c r="J11" i="4"/>
  <c r="K11" i="4"/>
  <c r="J9" i="4"/>
  <c r="K9" i="4"/>
  <c r="J6" i="8" l="1"/>
  <c r="K6" i="8"/>
  <c r="J22" i="1"/>
  <c r="K22" i="1"/>
  <c r="J23" i="1"/>
  <c r="K23" i="1"/>
  <c r="J24" i="1"/>
  <c r="K24" i="1"/>
  <c r="J7" i="1"/>
  <c r="K7" i="1"/>
  <c r="J8" i="1"/>
  <c r="K8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J4" i="3" l="1"/>
  <c r="K4" i="3"/>
  <c r="J12" i="3"/>
  <c r="K12" i="3"/>
  <c r="J9" i="3"/>
  <c r="K9" i="3"/>
  <c r="J17" i="4"/>
  <c r="K17" i="4"/>
  <c r="J18" i="4"/>
  <c r="K18" i="4"/>
  <c r="J19" i="4"/>
  <c r="K19" i="4"/>
  <c r="J5" i="8"/>
  <c r="K5" i="8"/>
  <c r="J5" i="1" l="1"/>
  <c r="K5" i="1"/>
  <c r="J6" i="1"/>
  <c r="K6" i="1"/>
  <c r="J9" i="1"/>
  <c r="K9" i="1"/>
  <c r="J10" i="1"/>
  <c r="K10" i="1"/>
  <c r="J12" i="1"/>
  <c r="K12" i="1"/>
  <c r="J13" i="1"/>
  <c r="K13" i="1"/>
  <c r="J25" i="1"/>
  <c r="K25" i="1"/>
  <c r="J26" i="1"/>
  <c r="K26" i="1"/>
  <c r="J27" i="1"/>
  <c r="K27" i="1"/>
  <c r="J28" i="1"/>
  <c r="K28" i="1"/>
  <c r="J4" i="1"/>
  <c r="J4" i="5"/>
  <c r="K4" i="5"/>
  <c r="J4" i="6"/>
  <c r="K4" i="6"/>
  <c r="J11" i="6"/>
  <c r="K11" i="6"/>
  <c r="J26" i="5"/>
  <c r="K26" i="5"/>
  <c r="J27" i="5"/>
  <c r="K27" i="5"/>
  <c r="J28" i="5"/>
  <c r="K28" i="5"/>
  <c r="J29" i="5"/>
  <c r="K29" i="5"/>
  <c r="J30" i="5"/>
  <c r="K30" i="5"/>
  <c r="J31" i="5"/>
  <c r="K31" i="5"/>
  <c r="J32" i="5"/>
  <c r="K32" i="5"/>
  <c r="J10" i="5"/>
  <c r="K10" i="5"/>
  <c r="D19" i="8"/>
  <c r="E19" i="8"/>
  <c r="F19" i="8"/>
  <c r="G19" i="8"/>
  <c r="H19" i="8"/>
  <c r="I19" i="8"/>
  <c r="C19" i="8"/>
  <c r="J16" i="8"/>
  <c r="K16" i="8"/>
  <c r="J17" i="8"/>
  <c r="K17" i="8"/>
  <c r="J12" i="5"/>
  <c r="K12" i="5"/>
  <c r="J9" i="5"/>
  <c r="K9" i="5"/>
  <c r="J23" i="5"/>
  <c r="K23" i="5"/>
  <c r="J7" i="5"/>
  <c r="K7" i="5"/>
  <c r="J5" i="5"/>
  <c r="K5" i="5"/>
  <c r="J14" i="5"/>
  <c r="K14" i="5"/>
  <c r="J11" i="5"/>
  <c r="K11" i="5"/>
  <c r="J18" i="5"/>
  <c r="K18" i="5"/>
  <c r="J13" i="4"/>
  <c r="K13" i="4"/>
  <c r="J14" i="4"/>
  <c r="K14" i="4"/>
  <c r="J10" i="4"/>
  <c r="K10" i="4"/>
  <c r="J6" i="4"/>
  <c r="K6" i="4"/>
  <c r="J10" i="6"/>
  <c r="K10" i="6"/>
  <c r="J6" i="6"/>
  <c r="K6" i="6"/>
  <c r="J7" i="6"/>
  <c r="K7" i="6"/>
  <c r="K4" i="1"/>
  <c r="J8" i="2"/>
  <c r="K8" i="2"/>
  <c r="J12" i="8"/>
  <c r="K12" i="8"/>
  <c r="J30" i="1" l="1"/>
  <c r="D30" i="1"/>
  <c r="E30" i="1"/>
  <c r="F30" i="1"/>
  <c r="G30" i="1"/>
  <c r="H30" i="1"/>
  <c r="I30" i="1"/>
  <c r="C30" i="1"/>
  <c r="J18" i="2" l="1"/>
  <c r="K18" i="2"/>
  <c r="J8" i="5" l="1"/>
  <c r="K8" i="5"/>
  <c r="J14" i="8"/>
  <c r="K14" i="8"/>
  <c r="J19" i="5" l="1"/>
  <c r="K19" i="5"/>
  <c r="D15" i="6"/>
  <c r="E15" i="6"/>
  <c r="F15" i="6"/>
  <c r="G15" i="6"/>
  <c r="H15" i="6"/>
  <c r="I15" i="6"/>
  <c r="C15" i="6"/>
  <c r="J12" i="4"/>
  <c r="K12" i="4"/>
  <c r="J4" i="4"/>
  <c r="K4" i="4"/>
  <c r="J5" i="4"/>
  <c r="K5" i="4"/>
  <c r="J5" i="6"/>
  <c r="K5" i="6"/>
  <c r="J13" i="6"/>
  <c r="K13" i="6"/>
  <c r="J3" i="11" l="1"/>
  <c r="J4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89" i="11"/>
  <c r="J90" i="11"/>
  <c r="J91" i="11"/>
  <c r="J92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0" i="11"/>
  <c r="J111" i="11"/>
  <c r="J112" i="11"/>
  <c r="J113" i="11"/>
  <c r="J114" i="11"/>
  <c r="J115" i="11"/>
  <c r="J116" i="11"/>
  <c r="J117" i="11"/>
  <c r="J118" i="11"/>
  <c r="J119" i="11"/>
  <c r="J120" i="11"/>
  <c r="J121" i="11"/>
  <c r="J122" i="11"/>
  <c r="J123" i="11"/>
  <c r="J124" i="11"/>
  <c r="J125" i="11"/>
  <c r="J126" i="11"/>
  <c r="J127" i="11"/>
  <c r="J128" i="11"/>
  <c r="J129" i="11"/>
  <c r="J130" i="11"/>
  <c r="J131" i="11"/>
  <c r="J132" i="11"/>
  <c r="J133" i="11"/>
  <c r="J134" i="11"/>
  <c r="J135" i="11"/>
  <c r="J136" i="11"/>
  <c r="J137" i="11"/>
  <c r="J138" i="11"/>
  <c r="J139" i="11"/>
  <c r="J140" i="11"/>
  <c r="J141" i="11"/>
  <c r="J142" i="11"/>
  <c r="J143" i="11"/>
  <c r="J144" i="11"/>
  <c r="J145" i="11"/>
  <c r="J146" i="11"/>
  <c r="J147" i="11"/>
  <c r="J148" i="11"/>
  <c r="J149" i="11"/>
  <c r="J150" i="11"/>
  <c r="J151" i="11"/>
  <c r="J152" i="11"/>
  <c r="J153" i="11"/>
  <c r="J154" i="11"/>
  <c r="J155" i="11"/>
  <c r="J156" i="11"/>
  <c r="J157" i="11"/>
  <c r="J158" i="11"/>
  <c r="J159" i="11"/>
  <c r="J160" i="11"/>
  <c r="J161" i="11"/>
  <c r="J162" i="11"/>
  <c r="J163" i="11"/>
  <c r="J164" i="11"/>
  <c r="J165" i="11"/>
  <c r="J166" i="11"/>
  <c r="J167" i="11"/>
  <c r="J168" i="11"/>
  <c r="J169" i="11"/>
  <c r="J170" i="11"/>
  <c r="J171" i="11"/>
  <c r="J172" i="11"/>
  <c r="J173" i="11"/>
  <c r="J174" i="11"/>
  <c r="J175" i="11"/>
  <c r="J176" i="11"/>
  <c r="J177" i="11"/>
  <c r="J178" i="11"/>
  <c r="J179" i="11"/>
  <c r="J180" i="11"/>
  <c r="J181" i="11"/>
  <c r="J182" i="11"/>
  <c r="J183" i="11"/>
  <c r="J184" i="11"/>
  <c r="J185" i="11"/>
  <c r="J186" i="11"/>
  <c r="J187" i="11"/>
  <c r="J188" i="11"/>
  <c r="J189" i="11"/>
  <c r="J190" i="11"/>
  <c r="J191" i="11"/>
  <c r="J192" i="11"/>
  <c r="J193" i="11"/>
  <c r="J194" i="11"/>
  <c r="J195" i="11"/>
  <c r="J2" i="11"/>
  <c r="J8" i="6"/>
  <c r="J9" i="6"/>
  <c r="J12" i="6"/>
  <c r="J7" i="8"/>
  <c r="J8" i="8"/>
  <c r="J9" i="8"/>
  <c r="J10" i="8"/>
  <c r="J11" i="8"/>
  <c r="J13" i="8"/>
  <c r="J15" i="8"/>
  <c r="J4" i="8"/>
  <c r="J6" i="5"/>
  <c r="J13" i="5"/>
  <c r="J15" i="5"/>
  <c r="J16" i="5"/>
  <c r="J20" i="5"/>
  <c r="J21" i="5"/>
  <c r="J22" i="5"/>
  <c r="J24" i="5"/>
  <c r="J7" i="4"/>
  <c r="J8" i="4"/>
  <c r="J21" i="4"/>
  <c r="J22" i="4"/>
  <c r="J23" i="4"/>
  <c r="J24" i="4"/>
  <c r="J25" i="4"/>
  <c r="J5" i="3"/>
  <c r="J6" i="3"/>
  <c r="J7" i="3"/>
  <c r="J8" i="3"/>
  <c r="J10" i="3"/>
  <c r="J11" i="3"/>
  <c r="J13" i="3"/>
  <c r="J14" i="3"/>
  <c r="J15" i="3"/>
  <c r="J16" i="3"/>
  <c r="J17" i="3"/>
  <c r="J18" i="3"/>
  <c r="J19" i="3"/>
  <c r="J4" i="2"/>
  <c r="J5" i="2"/>
  <c r="J7" i="2"/>
  <c r="J9" i="2"/>
  <c r="J10" i="2"/>
  <c r="J11" i="2"/>
  <c r="J12" i="2"/>
  <c r="J13" i="2"/>
  <c r="J14" i="2"/>
  <c r="J15" i="2"/>
  <c r="J16" i="2"/>
  <c r="J19" i="2"/>
  <c r="J20" i="2"/>
  <c r="J34" i="5" l="1"/>
  <c r="J15" i="6"/>
  <c r="K195" i="11"/>
  <c r="K17" i="11" l="1"/>
  <c r="K374" i="11"/>
  <c r="J374" i="11"/>
  <c r="K373" i="11"/>
  <c r="J373" i="11"/>
  <c r="K372" i="11"/>
  <c r="J372" i="11"/>
  <c r="K371" i="11"/>
  <c r="J371" i="11"/>
  <c r="K370" i="11"/>
  <c r="J370" i="11"/>
  <c r="K369" i="11"/>
  <c r="J369" i="11"/>
  <c r="K368" i="11"/>
  <c r="J368" i="11"/>
  <c r="K367" i="11"/>
  <c r="J367" i="11"/>
  <c r="K366" i="11"/>
  <c r="J366" i="11"/>
  <c r="K365" i="11"/>
  <c r="J365" i="11"/>
  <c r="K364" i="11"/>
  <c r="J364" i="11"/>
  <c r="K363" i="11"/>
  <c r="J363" i="11"/>
  <c r="K362" i="11"/>
  <c r="J362" i="11"/>
  <c r="K361" i="11"/>
  <c r="J361" i="11"/>
  <c r="K360" i="11"/>
  <c r="J360" i="11"/>
  <c r="K359" i="11"/>
  <c r="J359" i="11"/>
  <c r="K358" i="11"/>
  <c r="J358" i="11"/>
  <c r="K357" i="11"/>
  <c r="J357" i="11"/>
  <c r="K356" i="11"/>
  <c r="J356" i="11"/>
  <c r="K355" i="11"/>
  <c r="J355" i="11"/>
  <c r="K354" i="11"/>
  <c r="J354" i="11"/>
  <c r="K353" i="11"/>
  <c r="J353" i="11"/>
  <c r="K352" i="11"/>
  <c r="J352" i="11"/>
  <c r="K351" i="11"/>
  <c r="J351" i="11"/>
  <c r="K350" i="11"/>
  <c r="J350" i="11"/>
  <c r="K349" i="11"/>
  <c r="J349" i="11"/>
  <c r="K348" i="11"/>
  <c r="J348" i="11"/>
  <c r="K347" i="11"/>
  <c r="J347" i="11"/>
  <c r="K346" i="11"/>
  <c r="J346" i="11"/>
  <c r="K345" i="11"/>
  <c r="J345" i="11"/>
  <c r="K344" i="11"/>
  <c r="J344" i="11"/>
  <c r="K343" i="11"/>
  <c r="J343" i="11"/>
  <c r="K342" i="11"/>
  <c r="J342" i="11"/>
  <c r="K341" i="11"/>
  <c r="J341" i="11"/>
  <c r="K340" i="11"/>
  <c r="J340" i="11"/>
  <c r="K339" i="11"/>
  <c r="J339" i="11"/>
  <c r="K338" i="11"/>
  <c r="J338" i="11"/>
  <c r="K337" i="11"/>
  <c r="J337" i="11"/>
  <c r="K336" i="11"/>
  <c r="J336" i="11"/>
  <c r="K335" i="11"/>
  <c r="J335" i="11"/>
  <c r="K334" i="11"/>
  <c r="J334" i="11"/>
  <c r="K333" i="11"/>
  <c r="J333" i="11"/>
  <c r="K332" i="11"/>
  <c r="J332" i="11"/>
  <c r="K331" i="11"/>
  <c r="J331" i="11"/>
  <c r="K330" i="11"/>
  <c r="J330" i="11"/>
  <c r="K329" i="11"/>
  <c r="J329" i="11"/>
  <c r="K328" i="11"/>
  <c r="J328" i="11"/>
  <c r="K327" i="11"/>
  <c r="J327" i="11"/>
  <c r="K326" i="11"/>
  <c r="J326" i="11"/>
  <c r="K325" i="11"/>
  <c r="J325" i="11"/>
  <c r="K324" i="11"/>
  <c r="J324" i="11"/>
  <c r="K323" i="11"/>
  <c r="J323" i="11"/>
  <c r="K322" i="11"/>
  <c r="J322" i="11"/>
  <c r="K321" i="11"/>
  <c r="J321" i="11"/>
  <c r="K320" i="11"/>
  <c r="J320" i="11"/>
  <c r="K319" i="11"/>
  <c r="J319" i="11"/>
  <c r="K318" i="11"/>
  <c r="J318" i="11"/>
  <c r="K317" i="11"/>
  <c r="J317" i="11"/>
  <c r="K316" i="11"/>
  <c r="J316" i="11"/>
  <c r="K315" i="11"/>
  <c r="J315" i="11"/>
  <c r="K314" i="11"/>
  <c r="J314" i="11"/>
  <c r="K313" i="11"/>
  <c r="J313" i="11"/>
  <c r="K312" i="11"/>
  <c r="J312" i="11"/>
  <c r="K311" i="11"/>
  <c r="J311" i="11"/>
  <c r="K310" i="11"/>
  <c r="J310" i="11"/>
  <c r="K309" i="11"/>
  <c r="J309" i="11"/>
  <c r="K308" i="11"/>
  <c r="J308" i="11"/>
  <c r="K307" i="11"/>
  <c r="J307" i="11"/>
  <c r="K306" i="11"/>
  <c r="J306" i="11"/>
  <c r="K305" i="11"/>
  <c r="J305" i="11"/>
  <c r="K304" i="11"/>
  <c r="J304" i="11"/>
  <c r="K303" i="11"/>
  <c r="J303" i="11"/>
  <c r="K302" i="11"/>
  <c r="J302" i="11"/>
  <c r="K301" i="11"/>
  <c r="J301" i="11"/>
  <c r="J196" i="11"/>
  <c r="J197" i="11"/>
  <c r="J198" i="11"/>
  <c r="J199" i="11"/>
  <c r="J200" i="11"/>
  <c r="J201" i="11"/>
  <c r="J202" i="11"/>
  <c r="J203" i="11"/>
  <c r="J204" i="11"/>
  <c r="J205" i="11"/>
  <c r="J206" i="11"/>
  <c r="J207" i="11"/>
  <c r="J208" i="11"/>
  <c r="J209" i="11"/>
  <c r="J210" i="11"/>
  <c r="J211" i="11"/>
  <c r="J212" i="11"/>
  <c r="J213" i="11"/>
  <c r="J214" i="11"/>
  <c r="J215" i="11"/>
  <c r="J216" i="11"/>
  <c r="J217" i="11"/>
  <c r="J218" i="11"/>
  <c r="J219" i="11"/>
  <c r="J220" i="11"/>
  <c r="J221" i="11"/>
  <c r="J222" i="11"/>
  <c r="J223" i="11"/>
  <c r="J224" i="11"/>
  <c r="J225" i="11"/>
  <c r="J226" i="11"/>
  <c r="J227" i="11"/>
  <c r="J228" i="11"/>
  <c r="J229" i="11"/>
  <c r="J230" i="11"/>
  <c r="J231" i="11"/>
  <c r="J232" i="11"/>
  <c r="J233" i="11"/>
  <c r="J234" i="11"/>
  <c r="J235" i="11"/>
  <c r="J236" i="11"/>
  <c r="J237" i="11"/>
  <c r="J238" i="11"/>
  <c r="J239" i="11"/>
  <c r="J240" i="11"/>
  <c r="J241" i="11"/>
  <c r="J242" i="11"/>
  <c r="J243" i="11"/>
  <c r="J244" i="11"/>
  <c r="J245" i="11"/>
  <c r="J246" i="11"/>
  <c r="J247" i="11"/>
  <c r="J248" i="11"/>
  <c r="J249" i="11"/>
  <c r="J250" i="11"/>
  <c r="J251" i="11"/>
  <c r="J252" i="11"/>
  <c r="J253" i="11"/>
  <c r="J254" i="11"/>
  <c r="J255" i="11"/>
  <c r="J256" i="11"/>
  <c r="J257" i="11"/>
  <c r="J258" i="11"/>
  <c r="J259" i="11"/>
  <c r="J260" i="11"/>
  <c r="J261" i="11"/>
  <c r="J262" i="11"/>
  <c r="J263" i="11"/>
  <c r="J264" i="11"/>
  <c r="J265" i="11"/>
  <c r="J266" i="11"/>
  <c r="J267" i="11"/>
  <c r="J268" i="11"/>
  <c r="J269" i="11"/>
  <c r="J270" i="11"/>
  <c r="J271" i="11"/>
  <c r="J272" i="11"/>
  <c r="J273" i="11"/>
  <c r="J274" i="11"/>
  <c r="J275" i="11"/>
  <c r="J276" i="11"/>
  <c r="J277" i="11"/>
  <c r="J278" i="11"/>
  <c r="J279" i="11"/>
  <c r="J280" i="11"/>
  <c r="J281" i="11"/>
  <c r="J282" i="11"/>
  <c r="J283" i="11"/>
  <c r="J284" i="11"/>
  <c r="J285" i="11"/>
  <c r="J286" i="11"/>
  <c r="J287" i="11"/>
  <c r="J288" i="11"/>
  <c r="J289" i="11"/>
  <c r="J290" i="11"/>
  <c r="J291" i="11"/>
  <c r="J292" i="11"/>
  <c r="J293" i="11"/>
  <c r="J294" i="11"/>
  <c r="J295" i="11"/>
  <c r="J296" i="11"/>
  <c r="J297" i="11"/>
  <c r="J298" i="11"/>
  <c r="J299" i="11"/>
  <c r="J300" i="11"/>
  <c r="K300" i="11"/>
  <c r="K299" i="11"/>
  <c r="K298" i="11"/>
  <c r="K297" i="11"/>
  <c r="K296" i="11"/>
  <c r="K295" i="11"/>
  <c r="K294" i="11"/>
  <c r="K293" i="11"/>
  <c r="K292" i="11"/>
  <c r="K291" i="11"/>
  <c r="K290" i="11"/>
  <c r="K289" i="11"/>
  <c r="K288" i="11"/>
  <c r="K287" i="11"/>
  <c r="K286" i="11"/>
  <c r="K285" i="11"/>
  <c r="K284" i="11"/>
  <c r="K283" i="11"/>
  <c r="K282" i="11"/>
  <c r="K281" i="11"/>
  <c r="K280" i="11"/>
  <c r="K279" i="11"/>
  <c r="K278" i="11"/>
  <c r="K277" i="11"/>
  <c r="K276" i="11"/>
  <c r="K275" i="11"/>
  <c r="K274" i="11"/>
  <c r="K273" i="11"/>
  <c r="K272" i="11"/>
  <c r="K271" i="11"/>
  <c r="K270" i="11"/>
  <c r="K269" i="11"/>
  <c r="K268" i="11"/>
  <c r="K267" i="11"/>
  <c r="K266" i="11"/>
  <c r="K265" i="11"/>
  <c r="K264" i="11"/>
  <c r="K263" i="11"/>
  <c r="K262" i="11"/>
  <c r="K261" i="11"/>
  <c r="K260" i="11"/>
  <c r="K259" i="11"/>
  <c r="K258" i="11"/>
  <c r="K257" i="11"/>
  <c r="K256" i="11"/>
  <c r="K255" i="11"/>
  <c r="K254" i="11"/>
  <c r="K253" i="11"/>
  <c r="K252" i="11"/>
  <c r="K251" i="11"/>
  <c r="K250" i="11"/>
  <c r="K249" i="11"/>
  <c r="K248" i="11"/>
  <c r="K247" i="11"/>
  <c r="K246" i="11"/>
  <c r="K245" i="11"/>
  <c r="K244" i="11"/>
  <c r="K243" i="11"/>
  <c r="K242" i="11"/>
  <c r="K241" i="11"/>
  <c r="K240" i="11"/>
  <c r="K239" i="11"/>
  <c r="K238" i="11"/>
  <c r="K237" i="11"/>
  <c r="K236" i="11"/>
  <c r="K235" i="11"/>
  <c r="K234" i="11"/>
  <c r="K233" i="11"/>
  <c r="K232" i="11"/>
  <c r="K231" i="11"/>
  <c r="K230" i="11"/>
  <c r="K229" i="11"/>
  <c r="K228" i="11"/>
  <c r="K227" i="11"/>
  <c r="K226" i="11"/>
  <c r="K225" i="11"/>
  <c r="K224" i="11"/>
  <c r="K223" i="11"/>
  <c r="K222" i="11"/>
  <c r="K221" i="11"/>
  <c r="K220" i="11"/>
  <c r="K219" i="11"/>
  <c r="K218" i="11"/>
  <c r="K217" i="11"/>
  <c r="K216" i="11"/>
  <c r="K215" i="11"/>
  <c r="K214" i="11"/>
  <c r="K213" i="11"/>
  <c r="K212" i="11"/>
  <c r="K211" i="11"/>
  <c r="K210" i="11"/>
  <c r="K209" i="11"/>
  <c r="K208" i="11"/>
  <c r="K207" i="11"/>
  <c r="K206" i="11"/>
  <c r="K205" i="11"/>
  <c r="K204" i="11"/>
  <c r="K203" i="11"/>
  <c r="K202" i="11"/>
  <c r="K201" i="11"/>
  <c r="K200" i="11"/>
  <c r="K199" i="11"/>
  <c r="K198" i="11"/>
  <c r="K197" i="11"/>
  <c r="K196" i="11"/>
  <c r="K194" i="11"/>
  <c r="K193" i="11"/>
  <c r="K192" i="11"/>
  <c r="K191" i="11"/>
  <c r="K190" i="11"/>
  <c r="K189" i="11"/>
  <c r="K188" i="11"/>
  <c r="K187" i="11"/>
  <c r="K186" i="11"/>
  <c r="K185" i="11"/>
  <c r="K184" i="11"/>
  <c r="K183" i="11"/>
  <c r="K182" i="11"/>
  <c r="K181" i="11"/>
  <c r="K180" i="11"/>
  <c r="K179" i="11"/>
  <c r="K178" i="11"/>
  <c r="K177" i="11"/>
  <c r="K176" i="11"/>
  <c r="K175" i="11"/>
  <c r="K174" i="11"/>
  <c r="K173" i="11"/>
  <c r="K172" i="11"/>
  <c r="K171" i="11"/>
  <c r="K170" i="11"/>
  <c r="K169" i="11"/>
  <c r="K168" i="11"/>
  <c r="K167" i="11"/>
  <c r="K166" i="11"/>
  <c r="K165" i="11"/>
  <c r="K164" i="11"/>
  <c r="K163" i="11"/>
  <c r="K162" i="11"/>
  <c r="K161" i="11"/>
  <c r="K160" i="11"/>
  <c r="K159" i="11"/>
  <c r="K158" i="11"/>
  <c r="K157" i="11"/>
  <c r="K156" i="11"/>
  <c r="K155" i="11"/>
  <c r="K154" i="11"/>
  <c r="K153" i="11"/>
  <c r="K152" i="11"/>
  <c r="K151" i="11"/>
  <c r="K150" i="11"/>
  <c r="K149" i="11"/>
  <c r="K148" i="11"/>
  <c r="K147" i="11"/>
  <c r="K146" i="11"/>
  <c r="K145" i="11"/>
  <c r="K144" i="11"/>
  <c r="K143" i="11"/>
  <c r="K142" i="11"/>
  <c r="K141" i="11"/>
  <c r="K140" i="11"/>
  <c r="K139" i="11"/>
  <c r="K138" i="11"/>
  <c r="K137" i="11"/>
  <c r="K136" i="11"/>
  <c r="K135" i="11"/>
  <c r="K134" i="11"/>
  <c r="K133" i="11"/>
  <c r="K132" i="11"/>
  <c r="K131" i="11"/>
  <c r="K130" i="11"/>
  <c r="K129" i="11"/>
  <c r="K128" i="11"/>
  <c r="K127" i="11"/>
  <c r="K126" i="11"/>
  <c r="K125" i="11"/>
  <c r="K124" i="11"/>
  <c r="K123" i="11"/>
  <c r="K122" i="11"/>
  <c r="K121" i="11"/>
  <c r="K120" i="11"/>
  <c r="K119" i="11"/>
  <c r="K118" i="11"/>
  <c r="K117" i="11"/>
  <c r="K116" i="11"/>
  <c r="K115" i="11"/>
  <c r="K114" i="11"/>
  <c r="K113" i="11"/>
  <c r="K112" i="11"/>
  <c r="K111" i="11"/>
  <c r="K110" i="11"/>
  <c r="K109" i="11"/>
  <c r="K108" i="11"/>
  <c r="K107" i="11"/>
  <c r="K106" i="11"/>
  <c r="K105" i="11"/>
  <c r="K104" i="11"/>
  <c r="K103" i="11"/>
  <c r="K102" i="11"/>
  <c r="K101" i="11"/>
  <c r="K100" i="11"/>
  <c r="K99" i="11"/>
  <c r="K98" i="11"/>
  <c r="K97" i="11"/>
  <c r="K96" i="11"/>
  <c r="K95" i="11"/>
  <c r="K94" i="11"/>
  <c r="K93" i="11"/>
  <c r="K92" i="11"/>
  <c r="K91" i="11"/>
  <c r="K90" i="11"/>
  <c r="K89" i="11"/>
  <c r="K88" i="11"/>
  <c r="K87" i="11"/>
  <c r="K86" i="11"/>
  <c r="K85" i="11"/>
  <c r="K84" i="11"/>
  <c r="K83" i="11"/>
  <c r="K82" i="11"/>
  <c r="K81" i="11"/>
  <c r="K80" i="11"/>
  <c r="K79" i="11"/>
  <c r="K78" i="11"/>
  <c r="K77" i="11"/>
  <c r="K76" i="11"/>
  <c r="K75" i="11"/>
  <c r="K74" i="11"/>
  <c r="K73" i="11"/>
  <c r="K72" i="11"/>
  <c r="K71" i="11"/>
  <c r="K70" i="11"/>
  <c r="K69" i="11"/>
  <c r="K68" i="11"/>
  <c r="K67" i="11"/>
  <c r="K66" i="11"/>
  <c r="K65" i="11"/>
  <c r="K64" i="11"/>
  <c r="K63" i="11"/>
  <c r="K62" i="11"/>
  <c r="K61" i="11"/>
  <c r="K60" i="11"/>
  <c r="K59" i="11"/>
  <c r="K58" i="11"/>
  <c r="K57" i="11"/>
  <c r="K56" i="11"/>
  <c r="K55" i="11"/>
  <c r="K54" i="11"/>
  <c r="K53" i="11"/>
  <c r="K52" i="11"/>
  <c r="K51" i="11"/>
  <c r="K50" i="11"/>
  <c r="K49" i="11"/>
  <c r="K48" i="11"/>
  <c r="K47" i="11"/>
  <c r="K46" i="11"/>
  <c r="K45" i="11"/>
  <c r="K44" i="11"/>
  <c r="K43" i="11"/>
  <c r="K42" i="11"/>
  <c r="K41" i="11"/>
  <c r="K40" i="11"/>
  <c r="K39" i="11"/>
  <c r="K38" i="11"/>
  <c r="K37" i="11"/>
  <c r="K36" i="11"/>
  <c r="K35" i="11"/>
  <c r="K34" i="11"/>
  <c r="K33" i="11"/>
  <c r="K32" i="11"/>
  <c r="K31" i="11"/>
  <c r="K30" i="11"/>
  <c r="K29" i="11"/>
  <c r="K28" i="11"/>
  <c r="K27" i="11"/>
  <c r="K26" i="11"/>
  <c r="K25" i="11"/>
  <c r="K24" i="11"/>
  <c r="K23" i="11"/>
  <c r="K22" i="11"/>
  <c r="K21" i="11"/>
  <c r="K20" i="11"/>
  <c r="K19" i="11"/>
  <c r="K18" i="11"/>
  <c r="K16" i="11"/>
  <c r="K15" i="11"/>
  <c r="K14" i="11"/>
  <c r="K13" i="11"/>
  <c r="K12" i="11"/>
  <c r="K11" i="11"/>
  <c r="K10" i="11"/>
  <c r="K9" i="11"/>
  <c r="K8" i="11"/>
  <c r="K7" i="11"/>
  <c r="K6" i="11"/>
  <c r="K5" i="11"/>
  <c r="K4" i="11"/>
  <c r="K3" i="11"/>
  <c r="K2" i="11"/>
  <c r="K9" i="6" l="1"/>
  <c r="K15" i="2" l="1"/>
  <c r="K6" i="5" l="1"/>
  <c r="D34" i="5" l="1"/>
  <c r="E34" i="5"/>
  <c r="F34" i="5"/>
  <c r="G34" i="5"/>
  <c r="H34" i="5"/>
  <c r="I34" i="5"/>
  <c r="C34" i="5"/>
  <c r="D21" i="3" l="1"/>
  <c r="E21" i="3"/>
  <c r="F21" i="3"/>
  <c r="G21" i="3"/>
  <c r="H21" i="3"/>
  <c r="I21" i="3"/>
  <c r="C21" i="3"/>
  <c r="K13" i="5" l="1"/>
  <c r="I22" i="2"/>
  <c r="D22" i="2"/>
  <c r="E22" i="2"/>
  <c r="F22" i="2"/>
  <c r="G22" i="2"/>
  <c r="H22" i="2"/>
  <c r="C22" i="2"/>
  <c r="K20" i="2" l="1"/>
  <c r="K19" i="2"/>
  <c r="K15" i="5"/>
  <c r="D28" i="4" l="1"/>
  <c r="E28" i="4"/>
  <c r="F28" i="4"/>
  <c r="G28" i="4"/>
  <c r="H28" i="4"/>
  <c r="I28" i="4"/>
  <c r="C28" i="4"/>
  <c r="K24" i="4"/>
  <c r="K16" i="5"/>
  <c r="K9" i="8"/>
  <c r="K10" i="8"/>
  <c r="K18" i="3" l="1"/>
  <c r="K21" i="5" l="1"/>
  <c r="K13" i="8" l="1"/>
  <c r="K23" i="4" l="1"/>
  <c r="K24" i="5"/>
  <c r="I9" i="9" l="1"/>
  <c r="I8" i="9"/>
  <c r="I7" i="9"/>
  <c r="I6" i="9"/>
  <c r="I5" i="9"/>
  <c r="I4" i="9"/>
  <c r="I3" i="9"/>
  <c r="I21" i="8"/>
  <c r="H21" i="8"/>
  <c r="G21" i="8"/>
  <c r="F21" i="8"/>
  <c r="E21" i="8"/>
  <c r="D21" i="8"/>
  <c r="C21" i="8"/>
  <c r="K15" i="8"/>
  <c r="K11" i="8"/>
  <c r="K8" i="8"/>
  <c r="K7" i="8"/>
  <c r="K4" i="8"/>
  <c r="K12" i="6"/>
  <c r="K8" i="6"/>
  <c r="I36" i="5"/>
  <c r="H36" i="5"/>
  <c r="G36" i="5"/>
  <c r="F36" i="5"/>
  <c r="E36" i="5"/>
  <c r="D36" i="5"/>
  <c r="C36" i="5"/>
  <c r="K22" i="5"/>
  <c r="K20" i="5"/>
  <c r="I30" i="4"/>
  <c r="H30" i="4"/>
  <c r="G30" i="4"/>
  <c r="F30" i="4"/>
  <c r="E30" i="4"/>
  <c r="D30" i="4"/>
  <c r="C30" i="4"/>
  <c r="K25" i="4"/>
  <c r="K22" i="4"/>
  <c r="K21" i="4"/>
  <c r="K8" i="4"/>
  <c r="K7" i="4"/>
  <c r="I23" i="3"/>
  <c r="H23" i="3"/>
  <c r="G23" i="3"/>
  <c r="F23" i="3"/>
  <c r="E23" i="3"/>
  <c r="D23" i="3"/>
  <c r="C23" i="3"/>
  <c r="K19" i="3"/>
  <c r="K17" i="3"/>
  <c r="K16" i="3"/>
  <c r="K15" i="3"/>
  <c r="K14" i="3"/>
  <c r="K13" i="3"/>
  <c r="K11" i="3"/>
  <c r="K10" i="3"/>
  <c r="K8" i="3"/>
  <c r="K7" i="3"/>
  <c r="K6" i="3"/>
  <c r="K5" i="3"/>
  <c r="I24" i="2"/>
  <c r="H24" i="2"/>
  <c r="G24" i="2"/>
  <c r="F24" i="2"/>
  <c r="E24" i="2"/>
  <c r="D24" i="2"/>
  <c r="C24" i="2"/>
  <c r="K16" i="2"/>
  <c r="K14" i="2"/>
  <c r="K13" i="2"/>
  <c r="K12" i="2"/>
  <c r="K11" i="2"/>
  <c r="K10" i="2"/>
  <c r="K9" i="2"/>
  <c r="K7" i="2"/>
  <c r="K5" i="2"/>
  <c r="K4" i="2"/>
  <c r="I32" i="1"/>
  <c r="H32" i="1"/>
  <c r="G32" i="1"/>
  <c r="F32" i="1"/>
  <c r="E32" i="1"/>
  <c r="D32" i="1"/>
  <c r="C32" i="1"/>
  <c r="J22" i="2" l="1"/>
  <c r="J21" i="3"/>
</calcChain>
</file>

<file path=xl/sharedStrings.xml><?xml version="1.0" encoding="utf-8"?>
<sst xmlns="http://schemas.openxmlformats.org/spreadsheetml/2006/main" count="995" uniqueCount="180">
  <si>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</si>
  <si>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</si>
  <si>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</si>
  <si>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</si>
  <si>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</si>
  <si>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</si>
  <si>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</si>
  <si>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</si>
  <si>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</si>
  <si>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</si>
  <si>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</si>
  <si>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</si>
  <si>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</si>
  <si>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</si>
  <si>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B</t>
  </si>
  <si>
    <t>J</t>
  </si>
  <si>
    <t>L</t>
  </si>
  <si>
    <t>Garris, Shawn</t>
  </si>
  <si>
    <t>SV</t>
  </si>
  <si>
    <t>V</t>
  </si>
  <si>
    <t>Gustafson, Ron</t>
  </si>
  <si>
    <t>Hollabaugh, Curt</t>
  </si>
  <si>
    <t>Jones, C.J.</t>
  </si>
  <si>
    <t>SSV</t>
  </si>
  <si>
    <t>Weaver, Robbin</t>
  </si>
  <si>
    <t>Woodcock, Rick</t>
  </si>
  <si>
    <t>ATTENDANCE</t>
  </si>
  <si>
    <t>league fees paid?</t>
  </si>
  <si>
    <t>Bender, Tim</t>
  </si>
  <si>
    <t>C</t>
  </si>
  <si>
    <t>Berkhous, Ken</t>
  </si>
  <si>
    <t>Bowen, Brady</t>
  </si>
  <si>
    <t>Cross, Derrick</t>
  </si>
  <si>
    <t>Cross, Dillon</t>
  </si>
  <si>
    <t>Dietz, Gary</t>
  </si>
  <si>
    <t>Dietz, Mike</t>
  </si>
  <si>
    <t>Linden, Greg</t>
  </si>
  <si>
    <t>Linden, Harold</t>
  </si>
  <si>
    <t>Muir, Logan</t>
  </si>
  <si>
    <t>if agrees - yellow</t>
  </si>
  <si>
    <t>K</t>
  </si>
  <si>
    <t>Corey, Dennis</t>
  </si>
  <si>
    <t>Foster, John P.</t>
  </si>
  <si>
    <t>Gray, Doug</t>
  </si>
  <si>
    <t xml:space="preserve"> </t>
  </si>
  <si>
    <t>Joy, Denny</t>
  </si>
  <si>
    <t>Mackey, Mike</t>
  </si>
  <si>
    <t>McCullough, Ed</t>
  </si>
  <si>
    <t>Nowacki, Jim</t>
  </si>
  <si>
    <t>Prentice, Paul</t>
  </si>
  <si>
    <t>Sleeman, Marg</t>
  </si>
  <si>
    <t>Sleeman, Tom</t>
  </si>
  <si>
    <t>Slocum, Rex</t>
  </si>
  <si>
    <t>Straight, Dave</t>
  </si>
  <si>
    <t>Travis, Chuck</t>
  </si>
  <si>
    <t>League fees paid</t>
  </si>
  <si>
    <t>Cable, Cindy</t>
  </si>
  <si>
    <t>Ecelberger, Brian</t>
  </si>
  <si>
    <t>Nagurney, Greg</t>
  </si>
  <si>
    <t>Powley, George</t>
  </si>
  <si>
    <t>Sturzenbecker, Kevin</t>
  </si>
  <si>
    <t>S</t>
  </si>
  <si>
    <t>Challingsworth, Ralph</t>
  </si>
  <si>
    <t>Lauffenburger, Daniel</t>
  </si>
  <si>
    <t>Leichtenberger, Joe</t>
  </si>
  <si>
    <t>SGI</t>
  </si>
  <si>
    <t>Casler, Gary</t>
  </si>
  <si>
    <t>Currie, Scott</t>
  </si>
  <si>
    <t>Franklin, Fred</t>
  </si>
  <si>
    <t>Gustafson, Scott</t>
  </si>
  <si>
    <t>Hunt, Jack</t>
  </si>
  <si>
    <t>Wolcott, Hunter</t>
  </si>
  <si>
    <t>Beck, Tom</t>
  </si>
  <si>
    <t>Anderson, Ken</t>
  </si>
  <si>
    <t>T</t>
  </si>
  <si>
    <t>Dunkle, Lee</t>
  </si>
  <si>
    <t>Hansen, Al</t>
  </si>
  <si>
    <t>Hansen, Taylor</t>
  </si>
  <si>
    <t>Kostkas, Jack</t>
  </si>
  <si>
    <t>Pennington, Ed</t>
  </si>
  <si>
    <t>Sliker, Doug</t>
  </si>
  <si>
    <t>Stewart, Joel</t>
  </si>
  <si>
    <t>Team</t>
  </si>
  <si>
    <t>Brokenstraw</t>
  </si>
  <si>
    <t>Corry</t>
  </si>
  <si>
    <t>Kalbfus</t>
  </si>
  <si>
    <t>Pine Grove</t>
  </si>
  <si>
    <t>Sheffield</t>
  </si>
  <si>
    <t>Sugar Grove I</t>
  </si>
  <si>
    <t>Tidioute</t>
  </si>
  <si>
    <t>McMillen, Ryan</t>
  </si>
  <si>
    <t>Rubright, Kenny</t>
  </si>
  <si>
    <t>TEAM</t>
  </si>
  <si>
    <t>Leichtenberger, Emily</t>
  </si>
  <si>
    <t>Tootel, Mason</t>
  </si>
  <si>
    <t>BKS</t>
  </si>
  <si>
    <t>Kanyuck,John</t>
  </si>
  <si>
    <t>Kanyuck,Katie</t>
  </si>
  <si>
    <t>Hvizdzak, Paul</t>
  </si>
  <si>
    <t>Hvizdzak, Andrew</t>
  </si>
  <si>
    <t>Sandstrom, Shawn</t>
  </si>
  <si>
    <t>Utegg, Curt</t>
  </si>
  <si>
    <t>Sleeman, Ed</t>
  </si>
  <si>
    <t>SHF</t>
  </si>
  <si>
    <t>Mitchell, Shawn</t>
  </si>
  <si>
    <t>LUNCH</t>
  </si>
  <si>
    <t># GUESTS @ $10</t>
  </si>
  <si>
    <t>Ecklof, Dave</t>
  </si>
  <si>
    <t xml:space="preserve">Spiridon, Dean </t>
  </si>
  <si>
    <t xml:space="preserve"> total</t>
  </si>
  <si>
    <t>COPY AND PASTE - NO FORMULAS</t>
  </si>
  <si>
    <t>Acklin, Ed</t>
  </si>
  <si>
    <t>Acklin, Nate</t>
  </si>
  <si>
    <t>Hulings, Scott</t>
  </si>
  <si>
    <t>Lachner, Braley</t>
  </si>
  <si>
    <t>SG</t>
  </si>
  <si>
    <t>Lauffenburger, Barry</t>
  </si>
  <si>
    <t>Dixon, Bob</t>
  </si>
  <si>
    <t>Hanna, Jared</t>
  </si>
  <si>
    <t>Rose, Don</t>
  </si>
  <si>
    <t>Dempsey, Russ</t>
  </si>
  <si>
    <t>Wurst, Darryl</t>
  </si>
  <si>
    <t>Wurst, Ed</t>
  </si>
  <si>
    <t>Nuttall, Kelsey</t>
  </si>
  <si>
    <t>Bretz, Steve</t>
  </si>
  <si>
    <t>Coan, Nathan</t>
  </si>
  <si>
    <t>Bulard, Hannah</t>
  </si>
  <si>
    <t>Diethrick, Dominick</t>
  </si>
  <si>
    <t>Cindrich, Dana</t>
  </si>
  <si>
    <t>McCanna, John</t>
  </si>
  <si>
    <t>Brown, McKenna</t>
  </si>
  <si>
    <t>Anderson, Dean</t>
  </si>
  <si>
    <t>Giannini, Rick</t>
  </si>
  <si>
    <t>Ishman, Heather</t>
  </si>
  <si>
    <t>Ishman, Josh</t>
  </si>
  <si>
    <t>McElhany, Tim</t>
  </si>
  <si>
    <t>Cochran, Gary</t>
  </si>
  <si>
    <t>Buck, Mark</t>
  </si>
  <si>
    <t>Orinko, Collin</t>
  </si>
  <si>
    <t>Hutchison, Jim</t>
  </si>
  <si>
    <t>Gahr, Craig</t>
  </si>
  <si>
    <t>Taylor, Mason</t>
  </si>
  <si>
    <t>Hirth, Rob</t>
  </si>
  <si>
    <t>Zentz, Paul</t>
  </si>
  <si>
    <t>Ziegler, John</t>
  </si>
  <si>
    <t>Hunter, Jarrett</t>
  </si>
  <si>
    <t>Robinson, Jason</t>
  </si>
  <si>
    <t>Fisher, Rick</t>
  </si>
  <si>
    <t>Nystrom, Cooper</t>
  </si>
  <si>
    <t>Nystrom, Shawn</t>
  </si>
  <si>
    <t>Beck, Steve</t>
  </si>
  <si>
    <t>Franklin, Reilly</t>
  </si>
  <si>
    <t>Anderson, Guy</t>
  </si>
  <si>
    <t>Case, Tim</t>
  </si>
  <si>
    <t>Lee, Ray</t>
  </si>
  <si>
    <t>Lineman, Debbie</t>
  </si>
  <si>
    <t>Lineman, Randy</t>
  </si>
  <si>
    <t>Callahan, Fred</t>
  </si>
  <si>
    <t>Nelson, Coltton</t>
  </si>
  <si>
    <t>Landis, Pierce</t>
  </si>
  <si>
    <t>Hodge, Al</t>
  </si>
  <si>
    <t>Johnson, Alex</t>
  </si>
  <si>
    <t>Johnson, Dale</t>
  </si>
  <si>
    <t>Litzinger, Mary</t>
  </si>
  <si>
    <t>Henry, Michael</t>
  </si>
  <si>
    <t>Cowan, Jimmy</t>
  </si>
  <si>
    <t>Olsen, Zane</t>
  </si>
  <si>
    <t>Parker, Barb</t>
  </si>
  <si>
    <t>Egley, Jim</t>
  </si>
  <si>
    <t>Wingard, Russ</t>
  </si>
  <si>
    <t>Johnson, Gary</t>
  </si>
  <si>
    <t>Kingsley, Dave</t>
  </si>
  <si>
    <t>Morrison, John</t>
  </si>
  <si>
    <t>Gross, William</t>
  </si>
  <si>
    <t>Egger, Andrew</t>
  </si>
  <si>
    <t>Rimdizus, Max</t>
  </si>
  <si>
    <t>Kestler, Jim</t>
  </si>
  <si>
    <t>Miller, Anna</t>
  </si>
  <si>
    <t>Berkhous, Scott</t>
  </si>
  <si>
    <t>Eimer, Bob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</si>
</sst>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164" formatCode="0.000"/>
    <numFmt numFmtId="165" formatCode="m/d"/>
    <numFmt numFmtId="166" formatCode="[$$-409]#,##0.00;[Red]&quot;-&quot;[$$-409]#,##0.00"/>
  </numFmts>
  <fonts count="16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08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0" borderId="1" xfId="0" applyNumberFormat="1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6" fillId="0" borderId="7" xfId="0" applyFont="1" applyBorder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1" fontId="6" fillId="0" borderId="1" xfId="0" applyNumberFormat="1" applyFont="1" applyFill="1" applyBorder="1" applyAlignment="1">
      <alignment horizontal="center" vertical="center"/>
    </xf>
    <xf numFmtId="165" fontId="14" fillId="0" borderId="1" xfId="0" applyNumberFormat="1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left" vertical="center"/>
    </xf>
    <xf numFmtId="165" fontId="14" fillId="0" borderId="1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textRotation="255"/>
      <protection locked="0"/>
    </xf>
    <xf numFmtId="164" fontId="5" fillId="0" borderId="8" xfId="0" applyNumberFormat="1" applyFont="1" applyFill="1" applyBorder="1" applyAlignment="1">
      <alignment horizontal="center" vertical="center"/>
    </xf>
    <xf numFmtId="0" fontId="14" fillId="0" borderId="1" xfId="0" applyFont="1" applyBorder="1" applyAlignment="1" applyProtection="1">
      <alignment horizontal="center" vertical="center" textRotation="255" wrapText="1"/>
      <protection locked="0"/>
    </xf>
    <xf numFmtId="0" fontId="14" fillId="0" borderId="1" xfId="0" applyFont="1" applyBorder="1" applyAlignment="1" applyProtection="1">
      <alignment horizontal="center" vertical="center" textRotation="255"/>
      <protection locked="0"/>
    </xf>
    <xf numFmtId="0" fontId="7" fillId="0" borderId="0" xfId="0" applyFont="1" applyAlignment="1" applyProtection="1">
      <alignment horizontal="center" vertical="center" textRotation="255"/>
      <protection locked="0"/>
    </xf>
    <xf numFmtId="0" fontId="0" fillId="0" borderId="0" xfId="0" applyAlignment="1" applyProtection="1">
      <alignment horizontal="center" wrapText="1"/>
      <protection locked="0"/>
    </xf>
    <xf numFmtId="165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6" fontId="0" fillId="0" borderId="0" xfId="0" applyNumberFormat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165" fontId="6" fillId="7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131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numFmt numFmtId="1" formatCode="0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numFmt numFmtId="1" formatCode="0"/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__Anonymous_Sheet_DB__1" displayName="__Anonymous_Sheet_DB__1" ref="A4:L19" headerRowCount="0" totalsRowShown="0" headerRowDxfId="130" dataDxfId="129">
  <sortState ref="A4:L21">
    <sortCondition ref="A4:A21"/>
  </sortState>
  <tableColumns count="12">
    <tableColumn id="1" name="Column1" dataDxfId="128"/>
    <tableColumn id="2" name="Column2" dataDxfId="127"/>
    <tableColumn id="3" name="Column3" dataDxfId="126"/>
    <tableColumn id="4" name="Column4" dataDxfId="125"/>
    <tableColumn id="5" name="Column5" dataDxfId="124"/>
    <tableColumn id="6" name="Column6" dataDxfId="123"/>
    <tableColumn id="7" name="Column7" dataDxfId="122"/>
    <tableColumn id="8" name="Column8" dataDxfId="121"/>
    <tableColumn id="9" name="Column9" dataDxfId="120"/>
    <tableColumn id="18" name="Column18" dataDxfId="119">
      <calculatedColumnFormula>COUNT(#REF!,#REF!,#REF!,#REF!,#REF!,#REF!)</calculatedColumnFormula>
    </tableColumn>
    <tableColumn id="19" name="Column19" dataDxfId="118"/>
    <tableColumn id="20" name="Column20" dataDxfId="11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7" name="__Anonymous_Sheet_DB__18" displayName="__Anonymous_Sheet_DB__18" ref="A46:L137" headerRowCount="0" totalsRowShown="0" headerRowDxfId="68" dataDxfId="67">
  <sortState ref="A46:L137">
    <sortCondition ref="L46:L137"/>
  </sortState>
  <tableColumns count="12">
    <tableColumn id="1" name="Column1" dataDxfId="66"/>
    <tableColumn id="2" name="Column2" dataDxfId="65"/>
    <tableColumn id="3" name="Column3" dataDxfId="64"/>
    <tableColumn id="4" name="Column4" dataDxfId="63"/>
    <tableColumn id="5" name="Column5" dataDxfId="62"/>
    <tableColumn id="6" name="Column6" dataDxfId="61"/>
    <tableColumn id="7" name="Column7" dataDxfId="60"/>
    <tableColumn id="8" name="Column8" dataDxfId="59"/>
    <tableColumn id="9" name="Column9" dataDxfId="58"/>
    <tableColumn id="18" name="Column18" dataDxfId="57">
      <calculatedColumnFormula>COUNT(C46,D46,E46,F46,G46,H46,I46)</calculatedColumnFormula>
    </tableColumn>
    <tableColumn id="19" name="Column19" dataDxfId="56">
      <calculatedColumnFormula>AVERAGE(C46:I46)*2</calculatedColumnFormula>
    </tableColumn>
    <tableColumn id="20" name="Column20" dataDxfId="5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6" name="__Anonymous_Sheet_DB__17" displayName="__Anonymous_Sheet_DB__17" ref="A196:L374" headerRowCount="0" totalsRowShown="0" headerRowDxfId="116" dataDxfId="115">
  <sortState ref="A196:T254">
    <sortCondition ref="A4:A62"/>
  </sortState>
  <tableColumns count="12">
    <tableColumn id="1" name="Column1" dataDxfId="114"/>
    <tableColumn id="2" name="Column2" dataDxfId="113"/>
    <tableColumn id="3" name="Column3" dataDxfId="112"/>
    <tableColumn id="4" name="Column4" dataDxfId="111"/>
    <tableColumn id="5" name="Column5" dataDxfId="110"/>
    <tableColumn id="6" name="Column6" dataDxfId="109"/>
    <tableColumn id="7" name="Column7" dataDxfId="108"/>
    <tableColumn id="8" name="Column8" dataDxfId="107"/>
    <tableColumn id="9" name="Column9" dataDxfId="106"/>
    <tableColumn id="18" name="Column18" dataDxfId="105">
      <calculatedColumnFormula>COUNT(C197,D197,E197,F197,G197,H197,I197,#REF!,#REF!,#REF!,#REF!,#REF!,#REF!,#REF!)</calculatedColumnFormula>
    </tableColumn>
    <tableColumn id="19" name="Column19" dataDxfId="104">
      <calculatedColumnFormula>AVERAGE(C197:I197)*2</calculatedColumnFormula>
    </tableColumn>
    <tableColumn id="20" name="Column20" dataDxfId="10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72"/>
  <sheetViews>
    <sheetView zoomScale="90" zoomScaleNormal="90" workbookViewId="0">
      <pane xSplit="2" ySplit="2" topLeftCell="C18" activePane="bottomRight" state="frozen"/>
      <selection pane="topRight" activeCell="C1" sqref="C1"/>
      <selection pane="bottomLeft" activeCell="A3" sqref="A3"/>
      <selection pane="bottomRight" activeCell="J30" sqref="J30"/>
    </sheetView>
  </sheetViews>
  <sheetFormatPr defaultRowHeight="18" customHeight="1"/>
  <cols>
    <col min="1" max="1" width="23.75" style="23" customWidth="1"/>
    <col min="2" max="2" width="6.25" style="25" customWidth="1"/>
    <col min="3" max="6" width="5.25" style="25" customWidth="1"/>
    <col min="7" max="9" width="6.125" style="25" bestFit="1" customWidth="1"/>
    <col min="10" max="10" width="5.25" style="25" customWidth="1"/>
    <col min="11" max="11" width="9.625" style="25" customWidth="1"/>
    <col min="12" max="12" width="5.25" style="47" customWidth="1"/>
    <col min="13" max="13" width="6.875" style="24" hidden="1" customWidth="1"/>
    <col min="14" max="14" width="6.75" style="24" hidden="1" customWidth="1"/>
    <col min="15" max="15" width="6.875" style="24" hidden="1" customWidth="1"/>
    <col min="16" max="16" width="6.75" style="24" hidden="1" customWidth="1"/>
    <col min="17" max="17" width="8.375" style="78" hidden="1" customWidth="1"/>
    <col min="18" max="18" width="6.875" style="24" hidden="1" customWidth="1"/>
    <col min="19" max="244" width="8.5" style="7" customWidth="1"/>
    <col min="245" max="1012" width="10.75" customWidth="1"/>
    <col min="1013" max="1013" width="9" customWidth="1"/>
  </cols>
  <sheetData>
    <row r="1" spans="1:248" s="38" customFormat="1" ht="69.95" customHeight="1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  <c r="M1" s="4" t="s">
        <v>3</v>
      </c>
      <c r="N1" s="4" t="s">
        <v>105</v>
      </c>
      <c r="O1" s="83" t="s">
        <v>106</v>
      </c>
      <c r="P1" s="5" t="s">
        <v>4</v>
      </c>
      <c r="Q1" s="82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s="1" customFormat="1" ht="18" customHeight="1">
      <c r="A2" s="8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J2" s="20"/>
      <c r="K2" s="10"/>
      <c r="L2" s="3"/>
      <c r="M2" s="9"/>
      <c r="N2" s="9"/>
      <c r="O2" s="9"/>
      <c r="P2" s="11"/>
      <c r="Q2" s="73"/>
      <c r="R2" s="9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pans="1:248" ht="18" customHeight="1">
      <c r="A3" s="12" t="s">
        <v>12</v>
      </c>
      <c r="B3" s="20"/>
      <c r="C3" s="43"/>
      <c r="D3" s="43"/>
      <c r="E3" s="43"/>
      <c r="F3" s="43"/>
      <c r="G3" s="43"/>
      <c r="H3" s="43"/>
      <c r="I3" s="43"/>
      <c r="J3" s="43"/>
      <c r="K3" s="16"/>
      <c r="L3" s="3"/>
      <c r="M3" s="14"/>
      <c r="N3" s="14"/>
      <c r="O3" s="14"/>
      <c r="P3" s="17"/>
      <c r="Q3" s="74"/>
      <c r="R3" s="14"/>
    </row>
    <row r="4" spans="1:248" s="67" customFormat="1" ht="18" customHeight="1">
      <c r="A4" s="60" t="s">
        <v>126</v>
      </c>
      <c r="B4" s="43" t="s">
        <v>16</v>
      </c>
      <c r="C4" s="43">
        <v>43</v>
      </c>
      <c r="D4" s="43"/>
      <c r="E4" s="43"/>
      <c r="F4" s="43"/>
      <c r="G4" s="43"/>
      <c r="H4" s="43"/>
      <c r="I4" s="43"/>
      <c r="J4" s="43">
        <f>COUNT(C4,D4,E4,F4,G4,H4,I4)</f>
        <v>1</v>
      </c>
      <c r="K4" s="18">
        <f t="shared" ref="K4" si="0">AVERAGE(C4:I4)*2</f>
        <v>86</v>
      </c>
      <c r="L4" s="3" t="s">
        <v>14</v>
      </c>
      <c r="M4" s="43"/>
      <c r="N4" s="43"/>
      <c r="O4" s="43"/>
      <c r="P4" s="72"/>
      <c r="Q4" s="75"/>
      <c r="R4" s="43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66"/>
      <c r="BO4" s="66"/>
      <c r="BP4" s="66"/>
      <c r="BQ4" s="66"/>
      <c r="BR4" s="66"/>
      <c r="BS4" s="66"/>
      <c r="BT4" s="66"/>
      <c r="BU4" s="66"/>
      <c r="BV4" s="66"/>
      <c r="BW4" s="66"/>
      <c r="BX4" s="66"/>
      <c r="BY4" s="66"/>
      <c r="BZ4" s="66"/>
      <c r="CA4" s="66"/>
      <c r="CB4" s="66"/>
      <c r="CC4" s="66"/>
      <c r="CD4" s="66"/>
      <c r="CE4" s="66"/>
      <c r="CF4" s="66"/>
      <c r="CG4" s="66"/>
      <c r="CH4" s="66"/>
      <c r="CI4" s="66"/>
      <c r="CJ4" s="66"/>
      <c r="CK4" s="66"/>
      <c r="CL4" s="66"/>
      <c r="CM4" s="66"/>
      <c r="CN4" s="66"/>
      <c r="CO4" s="66"/>
      <c r="CP4" s="66"/>
      <c r="CQ4" s="66"/>
      <c r="CR4" s="66"/>
      <c r="CS4" s="66"/>
      <c r="CT4" s="66"/>
      <c r="CU4" s="66"/>
      <c r="CV4" s="66"/>
      <c r="CW4" s="66"/>
      <c r="CX4" s="66"/>
      <c r="CY4" s="66"/>
      <c r="CZ4" s="66"/>
      <c r="DA4" s="66"/>
      <c r="DB4" s="66"/>
      <c r="DC4" s="66"/>
      <c r="DD4" s="66"/>
      <c r="DE4" s="66"/>
      <c r="DF4" s="66"/>
      <c r="DG4" s="66"/>
      <c r="DH4" s="66"/>
      <c r="DI4" s="66"/>
      <c r="DJ4" s="66"/>
      <c r="DK4" s="66"/>
      <c r="DL4" s="66"/>
      <c r="DM4" s="66"/>
      <c r="DN4" s="66"/>
      <c r="DO4" s="66"/>
      <c r="DP4" s="66"/>
      <c r="DQ4" s="66"/>
      <c r="DR4" s="66"/>
      <c r="DS4" s="66"/>
      <c r="DT4" s="66"/>
      <c r="DU4" s="66"/>
      <c r="DV4" s="66"/>
      <c r="DW4" s="66"/>
      <c r="DX4" s="66"/>
      <c r="DY4" s="66"/>
      <c r="DZ4" s="66"/>
      <c r="EA4" s="66"/>
      <c r="EB4" s="66"/>
      <c r="EC4" s="66"/>
      <c r="ED4" s="66"/>
      <c r="EE4" s="66"/>
      <c r="EF4" s="66"/>
      <c r="EG4" s="66"/>
      <c r="EH4" s="66"/>
      <c r="EI4" s="66"/>
      <c r="EJ4" s="66"/>
      <c r="EK4" s="66"/>
      <c r="EL4" s="66"/>
      <c r="EM4" s="66"/>
      <c r="EN4" s="66"/>
      <c r="EO4" s="66"/>
      <c r="EP4" s="66"/>
      <c r="EQ4" s="66"/>
      <c r="ER4" s="66"/>
      <c r="ES4" s="66"/>
      <c r="ET4" s="66"/>
      <c r="EU4" s="66"/>
      <c r="EV4" s="66"/>
      <c r="EW4" s="66"/>
      <c r="EX4" s="66"/>
      <c r="EY4" s="66"/>
      <c r="EZ4" s="66"/>
      <c r="FA4" s="66"/>
      <c r="FB4" s="66"/>
      <c r="FC4" s="66"/>
      <c r="FD4" s="66"/>
      <c r="FE4" s="66"/>
      <c r="FF4" s="66"/>
      <c r="FG4" s="66"/>
      <c r="FH4" s="66"/>
      <c r="FI4" s="66"/>
      <c r="FJ4" s="66"/>
      <c r="FK4" s="66"/>
      <c r="FL4" s="66"/>
      <c r="FM4" s="66"/>
      <c r="FN4" s="66"/>
      <c r="FO4" s="66"/>
      <c r="FP4" s="66"/>
      <c r="FQ4" s="66"/>
      <c r="FR4" s="66"/>
      <c r="FS4" s="66"/>
      <c r="FT4" s="66"/>
      <c r="FU4" s="66"/>
      <c r="FV4" s="66"/>
      <c r="FW4" s="66"/>
      <c r="FX4" s="66"/>
      <c r="FY4" s="66"/>
      <c r="FZ4" s="66"/>
      <c r="GA4" s="66"/>
      <c r="GB4" s="66"/>
      <c r="GC4" s="66"/>
      <c r="GD4" s="66"/>
      <c r="GE4" s="66"/>
      <c r="GF4" s="66"/>
      <c r="GG4" s="66"/>
      <c r="GH4" s="66"/>
      <c r="GI4" s="66"/>
      <c r="GJ4" s="66"/>
      <c r="GK4" s="66"/>
      <c r="GL4" s="66"/>
      <c r="GM4" s="66"/>
      <c r="GN4" s="66"/>
      <c r="GO4" s="66"/>
      <c r="GP4" s="66"/>
      <c r="GQ4" s="66"/>
      <c r="GR4" s="66"/>
      <c r="GS4" s="66"/>
      <c r="GT4" s="66"/>
      <c r="GU4" s="66"/>
      <c r="GV4" s="66"/>
      <c r="GW4" s="66"/>
      <c r="GX4" s="66"/>
      <c r="GY4" s="66"/>
      <c r="GZ4" s="66"/>
      <c r="HA4" s="66"/>
      <c r="HB4" s="66"/>
      <c r="HC4" s="66"/>
      <c r="HD4" s="66"/>
      <c r="HE4" s="66"/>
      <c r="HF4" s="66"/>
      <c r="HG4" s="66"/>
      <c r="HH4" s="66"/>
      <c r="HI4" s="66"/>
      <c r="HJ4" s="66"/>
      <c r="HK4" s="66"/>
      <c r="HL4" s="66"/>
      <c r="HM4" s="66"/>
      <c r="HN4" s="66"/>
      <c r="HO4" s="66"/>
      <c r="HP4" s="66"/>
      <c r="HQ4" s="66"/>
      <c r="HR4" s="66"/>
      <c r="HS4" s="66"/>
      <c r="HT4" s="66"/>
      <c r="HU4" s="66"/>
      <c r="HV4" s="66"/>
      <c r="HW4" s="66"/>
      <c r="HX4" s="66"/>
      <c r="HY4" s="66"/>
      <c r="HZ4" s="66"/>
      <c r="IA4" s="66"/>
      <c r="IB4" s="66"/>
      <c r="IC4" s="66"/>
      <c r="ID4" s="66"/>
      <c r="IE4" s="66"/>
      <c r="IF4" s="66"/>
      <c r="IG4" s="66"/>
      <c r="IH4" s="66"/>
      <c r="II4" s="66"/>
      <c r="IJ4" s="66"/>
    </row>
    <row r="5" spans="1:248" s="67" customFormat="1" ht="18" customHeight="1">
      <c r="A5" s="60" t="s">
        <v>128</v>
      </c>
      <c r="B5" s="43"/>
      <c r="C5" s="43">
        <v>44</v>
      </c>
      <c r="D5" s="43"/>
      <c r="E5" s="43"/>
      <c r="F5" s="43"/>
      <c r="G5" s="43"/>
      <c r="H5" s="43"/>
      <c r="I5" s="43"/>
      <c r="J5" s="43">
        <f t="shared" ref="J5:J28" si="1">COUNT(C5,D5,E5,F5,G5,H5,I5)</f>
        <v>1</v>
      </c>
      <c r="K5" s="18">
        <f t="shared" ref="K5:K28" si="2">AVERAGE(C5:I5)*2</f>
        <v>88</v>
      </c>
      <c r="L5" s="3" t="s">
        <v>14</v>
      </c>
      <c r="M5" s="43"/>
      <c r="N5" s="43"/>
      <c r="O5" s="43"/>
      <c r="P5" s="72"/>
      <c r="Q5" s="75"/>
      <c r="R5" s="43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66"/>
      <c r="BT5" s="66"/>
      <c r="BU5" s="66"/>
      <c r="BV5" s="66"/>
      <c r="BW5" s="66"/>
      <c r="BX5" s="66"/>
      <c r="BY5" s="66"/>
      <c r="BZ5" s="66"/>
      <c r="CA5" s="66"/>
      <c r="CB5" s="66"/>
      <c r="CC5" s="66"/>
      <c r="CD5" s="66"/>
      <c r="CE5" s="66"/>
      <c r="CF5" s="66"/>
      <c r="CG5" s="66"/>
      <c r="CH5" s="66"/>
      <c r="CI5" s="66"/>
      <c r="CJ5" s="66"/>
      <c r="CK5" s="66"/>
      <c r="CL5" s="66"/>
      <c r="CM5" s="66"/>
      <c r="CN5" s="66"/>
      <c r="CO5" s="66"/>
      <c r="CP5" s="66"/>
      <c r="CQ5" s="66"/>
      <c r="CR5" s="66"/>
      <c r="CS5" s="66"/>
      <c r="CT5" s="66"/>
      <c r="CU5" s="66"/>
      <c r="CV5" s="66"/>
      <c r="CW5" s="66"/>
      <c r="CX5" s="66"/>
      <c r="CY5" s="66"/>
      <c r="CZ5" s="66"/>
      <c r="DA5" s="66"/>
      <c r="DB5" s="66"/>
      <c r="DC5" s="66"/>
      <c r="DD5" s="66"/>
      <c r="DE5" s="66"/>
      <c r="DF5" s="66"/>
      <c r="DG5" s="66"/>
      <c r="DH5" s="66"/>
      <c r="DI5" s="66"/>
      <c r="DJ5" s="66"/>
      <c r="DK5" s="66"/>
      <c r="DL5" s="66"/>
      <c r="DM5" s="66"/>
      <c r="DN5" s="66"/>
      <c r="DO5" s="66"/>
      <c r="DP5" s="66"/>
      <c r="DQ5" s="66"/>
      <c r="DR5" s="66"/>
      <c r="DS5" s="66"/>
      <c r="DT5" s="66"/>
      <c r="DU5" s="66"/>
      <c r="DV5" s="66"/>
      <c r="DW5" s="66"/>
      <c r="DX5" s="66"/>
      <c r="DY5" s="66"/>
      <c r="DZ5" s="66"/>
      <c r="EA5" s="66"/>
      <c r="EB5" s="66"/>
      <c r="EC5" s="66"/>
      <c r="ED5" s="66"/>
      <c r="EE5" s="66"/>
      <c r="EF5" s="66"/>
      <c r="EG5" s="66"/>
      <c r="EH5" s="66"/>
      <c r="EI5" s="66"/>
      <c r="EJ5" s="66"/>
      <c r="EK5" s="66"/>
      <c r="EL5" s="66"/>
      <c r="EM5" s="66"/>
      <c r="EN5" s="66"/>
      <c r="EO5" s="66"/>
      <c r="EP5" s="66"/>
      <c r="EQ5" s="66"/>
      <c r="ER5" s="66"/>
      <c r="ES5" s="66"/>
      <c r="ET5" s="66"/>
      <c r="EU5" s="66"/>
      <c r="EV5" s="66"/>
      <c r="EW5" s="66"/>
      <c r="EX5" s="66"/>
      <c r="EY5" s="66"/>
      <c r="EZ5" s="66"/>
      <c r="FA5" s="66"/>
      <c r="FB5" s="66"/>
      <c r="FC5" s="66"/>
      <c r="FD5" s="66"/>
      <c r="FE5" s="66"/>
      <c r="FF5" s="66"/>
      <c r="FG5" s="66"/>
      <c r="FH5" s="66"/>
      <c r="FI5" s="66"/>
      <c r="FJ5" s="66"/>
      <c r="FK5" s="66"/>
      <c r="FL5" s="66"/>
      <c r="FM5" s="66"/>
      <c r="FN5" s="66"/>
      <c r="FO5" s="66"/>
      <c r="FP5" s="66"/>
      <c r="FQ5" s="66"/>
      <c r="FR5" s="66"/>
      <c r="FS5" s="66"/>
      <c r="FT5" s="66"/>
      <c r="FU5" s="66"/>
      <c r="FV5" s="66"/>
      <c r="FW5" s="66"/>
      <c r="FX5" s="66"/>
      <c r="FY5" s="66"/>
      <c r="FZ5" s="66"/>
      <c r="GA5" s="66"/>
      <c r="GB5" s="66"/>
      <c r="GC5" s="66"/>
      <c r="GD5" s="66"/>
      <c r="GE5" s="66"/>
      <c r="GF5" s="66"/>
      <c r="GG5" s="66"/>
      <c r="GH5" s="66"/>
      <c r="GI5" s="66"/>
      <c r="GJ5" s="66"/>
      <c r="GK5" s="66"/>
      <c r="GL5" s="66"/>
      <c r="GM5" s="66"/>
      <c r="GN5" s="66"/>
      <c r="GO5" s="66"/>
      <c r="GP5" s="66"/>
      <c r="GQ5" s="66"/>
      <c r="GR5" s="66"/>
      <c r="GS5" s="66"/>
      <c r="GT5" s="66"/>
      <c r="GU5" s="66"/>
      <c r="GV5" s="66"/>
      <c r="GW5" s="66"/>
      <c r="GX5" s="66"/>
      <c r="GY5" s="66"/>
      <c r="GZ5" s="66"/>
      <c r="HA5" s="66"/>
      <c r="HB5" s="66"/>
      <c r="HC5" s="66"/>
      <c r="HD5" s="66"/>
      <c r="HE5" s="66"/>
      <c r="HF5" s="66"/>
      <c r="HG5" s="66"/>
      <c r="HH5" s="66"/>
      <c r="HI5" s="66"/>
      <c r="HJ5" s="66"/>
      <c r="HK5" s="66"/>
      <c r="HL5" s="66"/>
      <c r="HM5" s="66"/>
      <c r="HN5" s="66"/>
      <c r="HO5" s="66"/>
      <c r="HP5" s="66"/>
      <c r="HQ5" s="66"/>
      <c r="HR5" s="66"/>
      <c r="HS5" s="66"/>
      <c r="HT5" s="66"/>
      <c r="HU5" s="66"/>
      <c r="HV5" s="66"/>
      <c r="HW5" s="66"/>
      <c r="HX5" s="66"/>
      <c r="HY5" s="66"/>
      <c r="HZ5" s="66"/>
      <c r="IA5" s="66"/>
      <c r="IB5" s="66"/>
      <c r="IC5" s="66"/>
      <c r="ID5" s="66"/>
      <c r="IE5" s="66"/>
      <c r="IF5" s="66"/>
      <c r="IG5" s="66"/>
      <c r="IH5" s="66"/>
      <c r="II5" s="66"/>
      <c r="IJ5" s="66"/>
    </row>
    <row r="6" spans="1:248" s="67" customFormat="1" ht="18" customHeight="1">
      <c r="A6" s="60" t="s">
        <v>125</v>
      </c>
      <c r="B6" s="43"/>
      <c r="C6" s="43">
        <v>45</v>
      </c>
      <c r="D6" s="43">
        <v>47</v>
      </c>
      <c r="E6" s="43">
        <v>39</v>
      </c>
      <c r="F6" s="43">
        <v>47</v>
      </c>
      <c r="G6" s="43">
        <v>46</v>
      </c>
      <c r="H6" s="43"/>
      <c r="I6" s="43">
        <v>46</v>
      </c>
      <c r="J6" s="43">
        <f t="shared" si="1"/>
        <v>6</v>
      </c>
      <c r="K6" s="18">
        <f t="shared" si="2"/>
        <v>90</v>
      </c>
      <c r="L6" s="3" t="s">
        <v>14</v>
      </c>
      <c r="M6" s="43"/>
      <c r="N6" s="43"/>
      <c r="O6" s="43"/>
      <c r="P6" s="72"/>
      <c r="Q6" s="75"/>
      <c r="R6" s="43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66"/>
      <c r="EK6" s="66"/>
      <c r="EL6" s="66"/>
      <c r="EM6" s="66"/>
      <c r="EN6" s="66"/>
      <c r="EO6" s="66"/>
      <c r="EP6" s="66"/>
      <c r="EQ6" s="66"/>
      <c r="ER6" s="66"/>
      <c r="ES6" s="66"/>
      <c r="ET6" s="66"/>
      <c r="EU6" s="66"/>
      <c r="EV6" s="66"/>
      <c r="EW6" s="66"/>
      <c r="EX6" s="66"/>
      <c r="EY6" s="66"/>
      <c r="EZ6" s="66"/>
      <c r="FA6" s="66"/>
      <c r="FB6" s="66"/>
      <c r="FC6" s="66"/>
      <c r="FD6" s="66"/>
      <c r="FE6" s="66"/>
      <c r="FF6" s="66"/>
      <c r="FG6" s="66"/>
      <c r="FH6" s="66"/>
      <c r="FI6" s="66"/>
      <c r="FJ6" s="66"/>
      <c r="FK6" s="66"/>
      <c r="FL6" s="66"/>
      <c r="FM6" s="66"/>
      <c r="FN6" s="66"/>
      <c r="FO6" s="66"/>
      <c r="FP6" s="66"/>
      <c r="FQ6" s="66"/>
      <c r="FR6" s="66"/>
      <c r="FS6" s="66"/>
      <c r="FT6" s="66"/>
      <c r="FU6" s="66"/>
      <c r="FV6" s="66"/>
      <c r="FW6" s="66"/>
      <c r="FX6" s="66"/>
      <c r="FY6" s="66"/>
      <c r="FZ6" s="66"/>
      <c r="GA6" s="66"/>
      <c r="GB6" s="66"/>
      <c r="GC6" s="66"/>
      <c r="GD6" s="66"/>
      <c r="GE6" s="66"/>
      <c r="GF6" s="66"/>
      <c r="GG6" s="66"/>
      <c r="GH6" s="66"/>
      <c r="GI6" s="66"/>
      <c r="GJ6" s="66"/>
      <c r="GK6" s="66"/>
      <c r="GL6" s="66"/>
      <c r="GM6" s="66"/>
      <c r="GN6" s="66"/>
      <c r="GO6" s="66"/>
      <c r="GP6" s="66"/>
      <c r="GQ6" s="66"/>
      <c r="GR6" s="66"/>
      <c r="GS6" s="66"/>
      <c r="GT6" s="66"/>
      <c r="GU6" s="66"/>
      <c r="GV6" s="66"/>
      <c r="GW6" s="66"/>
      <c r="GX6" s="66"/>
      <c r="GY6" s="66"/>
      <c r="GZ6" s="66"/>
      <c r="HA6" s="66"/>
      <c r="HB6" s="66"/>
      <c r="HC6" s="66"/>
      <c r="HD6" s="66"/>
      <c r="HE6" s="66"/>
      <c r="HF6" s="66"/>
      <c r="HG6" s="66"/>
      <c r="HH6" s="66"/>
      <c r="HI6" s="66"/>
      <c r="HJ6" s="66"/>
      <c r="HK6" s="66"/>
      <c r="HL6" s="66"/>
      <c r="HM6" s="66"/>
      <c r="HN6" s="66"/>
      <c r="HO6" s="66"/>
      <c r="HP6" s="66"/>
      <c r="HQ6" s="66"/>
      <c r="HR6" s="66"/>
      <c r="HS6" s="66"/>
      <c r="HT6" s="66"/>
      <c r="HU6" s="66"/>
      <c r="HV6" s="66"/>
      <c r="HW6" s="66"/>
      <c r="HX6" s="66"/>
      <c r="HY6" s="66"/>
      <c r="HZ6" s="66"/>
      <c r="IA6" s="66"/>
      <c r="IB6" s="66"/>
      <c r="IC6" s="66"/>
      <c r="ID6" s="66"/>
      <c r="IE6" s="66"/>
      <c r="IF6" s="66"/>
      <c r="IG6" s="66"/>
      <c r="IH6" s="66"/>
      <c r="II6" s="66"/>
      <c r="IJ6" s="66"/>
    </row>
    <row r="7" spans="1:248" s="67" customFormat="1" ht="18" customHeight="1">
      <c r="A7" s="60" t="s">
        <v>165</v>
      </c>
      <c r="B7" s="43"/>
      <c r="C7" s="43"/>
      <c r="D7" s="43"/>
      <c r="E7" s="43"/>
      <c r="F7" s="43"/>
      <c r="G7" s="43">
        <v>47</v>
      </c>
      <c r="H7" s="43"/>
      <c r="I7" s="43"/>
      <c r="J7" s="43">
        <f t="shared" ref="J7:J8" si="3">COUNT(C7,D7,E7,F7,G7,H7,I7)</f>
        <v>1</v>
      </c>
      <c r="K7" s="18">
        <f t="shared" ref="K7:K8" si="4">AVERAGE(C7:I7)*2</f>
        <v>94</v>
      </c>
      <c r="L7" s="3" t="s">
        <v>14</v>
      </c>
      <c r="M7" s="43"/>
      <c r="N7" s="43"/>
      <c r="O7" s="43"/>
      <c r="P7" s="72"/>
      <c r="Q7" s="75"/>
      <c r="R7" s="43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  <c r="IH7" s="66"/>
      <c r="II7" s="66"/>
      <c r="IJ7" s="66"/>
    </row>
    <row r="8" spans="1:248" s="67" customFormat="1" ht="18" customHeight="1">
      <c r="A8" s="60" t="s">
        <v>120</v>
      </c>
      <c r="B8" s="43"/>
      <c r="C8" s="43"/>
      <c r="D8" s="43"/>
      <c r="E8" s="43">
        <v>49</v>
      </c>
      <c r="F8" s="43"/>
      <c r="G8" s="43">
        <v>47</v>
      </c>
      <c r="H8" s="43"/>
      <c r="I8" s="43">
        <v>48</v>
      </c>
      <c r="J8" s="43">
        <f t="shared" si="3"/>
        <v>3</v>
      </c>
      <c r="K8" s="18">
        <f t="shared" si="4"/>
        <v>96</v>
      </c>
      <c r="L8" s="3" t="s">
        <v>14</v>
      </c>
      <c r="M8" s="43"/>
      <c r="N8" s="43"/>
      <c r="O8" s="43"/>
      <c r="P8" s="44"/>
      <c r="Q8" s="75"/>
      <c r="R8" s="43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  <c r="EE8" s="66"/>
      <c r="EF8" s="66"/>
      <c r="EG8" s="66"/>
      <c r="EH8" s="66"/>
      <c r="EI8" s="66"/>
      <c r="EJ8" s="66"/>
      <c r="EK8" s="66"/>
      <c r="EL8" s="66"/>
      <c r="EM8" s="66"/>
      <c r="EN8" s="66"/>
      <c r="EO8" s="66"/>
      <c r="EP8" s="66"/>
      <c r="EQ8" s="66"/>
      <c r="ER8" s="66"/>
      <c r="ES8" s="66"/>
      <c r="ET8" s="66"/>
      <c r="EU8" s="66"/>
      <c r="EV8" s="66"/>
      <c r="EW8" s="66"/>
      <c r="EX8" s="66"/>
      <c r="EY8" s="66"/>
      <c r="EZ8" s="66"/>
      <c r="FA8" s="66"/>
      <c r="FB8" s="66"/>
      <c r="FC8" s="66"/>
      <c r="FD8" s="66"/>
      <c r="FE8" s="66"/>
      <c r="FF8" s="66"/>
      <c r="FG8" s="66"/>
      <c r="FH8" s="66"/>
      <c r="FI8" s="66"/>
      <c r="FJ8" s="66"/>
      <c r="FK8" s="66"/>
      <c r="FL8" s="66"/>
      <c r="FM8" s="66"/>
      <c r="FN8" s="66"/>
      <c r="FO8" s="66"/>
      <c r="FP8" s="66"/>
      <c r="FQ8" s="66"/>
      <c r="FR8" s="66"/>
      <c r="FS8" s="66"/>
      <c r="FT8" s="66"/>
      <c r="FU8" s="66"/>
      <c r="FV8" s="66"/>
      <c r="FW8" s="66"/>
      <c r="FX8" s="66"/>
      <c r="FY8" s="66"/>
      <c r="FZ8" s="66"/>
      <c r="GA8" s="66"/>
      <c r="GB8" s="66"/>
      <c r="GC8" s="66"/>
      <c r="GD8" s="66"/>
      <c r="GE8" s="66"/>
      <c r="GF8" s="66"/>
      <c r="GG8" s="66"/>
      <c r="GH8" s="66"/>
      <c r="GI8" s="66"/>
      <c r="GJ8" s="66"/>
      <c r="GK8" s="66"/>
      <c r="GL8" s="66"/>
      <c r="GM8" s="66"/>
      <c r="GN8" s="66"/>
      <c r="GO8" s="66"/>
      <c r="GP8" s="66"/>
      <c r="GQ8" s="66"/>
      <c r="GR8" s="66"/>
      <c r="GS8" s="66"/>
      <c r="GT8" s="66"/>
      <c r="GU8" s="66"/>
      <c r="GV8" s="66"/>
      <c r="GW8" s="66"/>
      <c r="GX8" s="66"/>
      <c r="GY8" s="66"/>
      <c r="GZ8" s="66"/>
      <c r="HA8" s="66"/>
      <c r="HB8" s="66"/>
      <c r="HC8" s="66"/>
      <c r="HD8" s="66"/>
      <c r="HE8" s="66"/>
      <c r="HF8" s="66"/>
      <c r="HG8" s="66"/>
      <c r="HH8" s="66"/>
      <c r="HI8" s="66"/>
      <c r="HJ8" s="66"/>
      <c r="HK8" s="66"/>
      <c r="HL8" s="66"/>
      <c r="HM8" s="66"/>
      <c r="HN8" s="66"/>
      <c r="HO8" s="66"/>
      <c r="HP8" s="66"/>
      <c r="HQ8" s="66"/>
      <c r="HR8" s="66"/>
      <c r="HS8" s="66"/>
      <c r="HT8" s="66"/>
      <c r="HU8" s="66"/>
      <c r="HV8" s="66"/>
      <c r="HW8" s="66"/>
      <c r="HX8" s="66"/>
      <c r="HY8" s="66"/>
      <c r="HZ8" s="66"/>
      <c r="IA8" s="66"/>
      <c r="IB8" s="66"/>
      <c r="IC8" s="66"/>
      <c r="ID8" s="66"/>
      <c r="IE8" s="66"/>
      <c r="IF8" s="66"/>
      <c r="IG8" s="66"/>
      <c r="IH8" s="66"/>
      <c r="II8" s="66"/>
      <c r="IJ8" s="66"/>
    </row>
    <row r="9" spans="1:248" s="67" customFormat="1" ht="18" customHeight="1">
      <c r="A9" s="60" t="s">
        <v>127</v>
      </c>
      <c r="B9" s="43"/>
      <c r="C9" s="43">
        <v>42</v>
      </c>
      <c r="D9" s="43"/>
      <c r="E9" s="43"/>
      <c r="F9" s="43"/>
      <c r="G9" s="43"/>
      <c r="H9" s="43"/>
      <c r="I9" s="43"/>
      <c r="J9" s="43">
        <f t="shared" si="1"/>
        <v>1</v>
      </c>
      <c r="K9" s="18">
        <f t="shared" si="2"/>
        <v>84</v>
      </c>
      <c r="L9" s="3" t="s">
        <v>14</v>
      </c>
      <c r="M9" s="43"/>
      <c r="N9" s="43"/>
      <c r="O9" s="43"/>
      <c r="P9" s="44"/>
      <c r="Q9" s="75"/>
      <c r="R9" s="43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66"/>
      <c r="EO9" s="66"/>
      <c r="EP9" s="66"/>
      <c r="EQ9" s="66"/>
      <c r="ER9" s="66"/>
      <c r="ES9" s="66"/>
      <c r="ET9" s="66"/>
      <c r="EU9" s="66"/>
      <c r="EV9" s="66"/>
      <c r="EW9" s="66"/>
      <c r="EX9" s="66"/>
      <c r="EY9" s="66"/>
      <c r="EZ9" s="66"/>
      <c r="FA9" s="66"/>
      <c r="FB9" s="66"/>
      <c r="FC9" s="66"/>
      <c r="FD9" s="66"/>
      <c r="FE9" s="66"/>
      <c r="FF9" s="66"/>
      <c r="FG9" s="66"/>
      <c r="FH9" s="66"/>
      <c r="FI9" s="66"/>
      <c r="FJ9" s="66"/>
      <c r="FK9" s="66"/>
      <c r="FL9" s="66"/>
      <c r="FM9" s="66"/>
      <c r="FN9" s="66"/>
      <c r="FO9" s="66"/>
      <c r="FP9" s="66"/>
      <c r="FQ9" s="66"/>
      <c r="FR9" s="66"/>
      <c r="FS9" s="66"/>
      <c r="FT9" s="66"/>
      <c r="FU9" s="66"/>
      <c r="FV9" s="66"/>
      <c r="FW9" s="66"/>
      <c r="FX9" s="66"/>
      <c r="FY9" s="66"/>
      <c r="FZ9" s="66"/>
      <c r="GA9" s="66"/>
      <c r="GB9" s="66"/>
      <c r="GC9" s="66"/>
      <c r="GD9" s="66"/>
      <c r="GE9" s="66"/>
      <c r="GF9" s="66"/>
      <c r="GG9" s="66"/>
      <c r="GH9" s="66"/>
      <c r="GI9" s="66"/>
      <c r="GJ9" s="66"/>
      <c r="GK9" s="66"/>
      <c r="GL9" s="66"/>
      <c r="GM9" s="66"/>
      <c r="GN9" s="66"/>
      <c r="GO9" s="66"/>
      <c r="GP9" s="66"/>
      <c r="GQ9" s="66"/>
      <c r="GR9" s="66"/>
      <c r="GS9" s="66"/>
      <c r="GT9" s="66"/>
      <c r="GU9" s="66"/>
      <c r="GV9" s="66"/>
      <c r="GW9" s="66"/>
      <c r="GX9" s="66"/>
      <c r="GY9" s="66"/>
      <c r="GZ9" s="66"/>
      <c r="HA9" s="66"/>
      <c r="HB9" s="66"/>
      <c r="HC9" s="66"/>
      <c r="HD9" s="66"/>
      <c r="HE9" s="66"/>
      <c r="HF9" s="66"/>
      <c r="HG9" s="66"/>
      <c r="HH9" s="66"/>
      <c r="HI9" s="66"/>
      <c r="HJ9" s="66"/>
      <c r="HK9" s="66"/>
      <c r="HL9" s="66"/>
      <c r="HM9" s="66"/>
      <c r="HN9" s="66"/>
      <c r="HO9" s="66"/>
      <c r="HP9" s="66"/>
      <c r="HQ9" s="66"/>
      <c r="HR9" s="66"/>
      <c r="HS9" s="66"/>
      <c r="HT9" s="66"/>
      <c r="HU9" s="66"/>
      <c r="HV9" s="66"/>
      <c r="HW9" s="66"/>
      <c r="HX9" s="66"/>
      <c r="HY9" s="66"/>
      <c r="HZ9" s="66"/>
      <c r="IA9" s="66"/>
      <c r="IB9" s="66"/>
      <c r="IC9" s="66"/>
      <c r="ID9" s="66"/>
      <c r="IE9" s="66"/>
      <c r="IF9" s="66"/>
      <c r="IG9" s="66"/>
      <c r="IH9" s="66"/>
      <c r="II9" s="66"/>
      <c r="IJ9" s="66"/>
    </row>
    <row r="10" spans="1:248" s="67" customFormat="1" ht="18" customHeight="1">
      <c r="A10" s="60" t="s">
        <v>17</v>
      </c>
      <c r="B10" s="43"/>
      <c r="C10" s="43">
        <v>43</v>
      </c>
      <c r="D10" s="43">
        <v>46</v>
      </c>
      <c r="E10" s="43">
        <v>36</v>
      </c>
      <c r="F10" s="43">
        <v>40</v>
      </c>
      <c r="G10" s="43">
        <v>41</v>
      </c>
      <c r="H10" s="43">
        <v>38</v>
      </c>
      <c r="I10" s="43"/>
      <c r="J10" s="43">
        <f t="shared" si="1"/>
        <v>6</v>
      </c>
      <c r="K10" s="18">
        <f t="shared" si="2"/>
        <v>81.333333333333329</v>
      </c>
      <c r="L10" s="3" t="s">
        <v>14</v>
      </c>
      <c r="M10" s="43"/>
      <c r="N10" s="43"/>
      <c r="O10" s="43"/>
      <c r="P10" s="44"/>
      <c r="Q10" s="75"/>
      <c r="R10" s="43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  <c r="EH10" s="66"/>
      <c r="EI10" s="66"/>
      <c r="EJ10" s="66"/>
      <c r="EK10" s="66"/>
      <c r="EL10" s="66"/>
      <c r="EM10" s="66"/>
      <c r="EN10" s="66"/>
      <c r="EO10" s="66"/>
      <c r="EP10" s="66"/>
      <c r="EQ10" s="66"/>
      <c r="ER10" s="66"/>
      <c r="ES10" s="66"/>
      <c r="ET10" s="66"/>
      <c r="EU10" s="66"/>
      <c r="EV10" s="66"/>
      <c r="EW10" s="66"/>
      <c r="EX10" s="66"/>
      <c r="EY10" s="66"/>
      <c r="EZ10" s="66"/>
      <c r="FA10" s="66"/>
      <c r="FB10" s="66"/>
      <c r="FC10" s="66"/>
      <c r="FD10" s="66"/>
      <c r="FE10" s="66"/>
      <c r="FF10" s="66"/>
      <c r="FG10" s="66"/>
      <c r="FH10" s="66"/>
      <c r="FI10" s="66"/>
      <c r="FJ10" s="66"/>
      <c r="FK10" s="66"/>
      <c r="FL10" s="66"/>
      <c r="FM10" s="66"/>
      <c r="FN10" s="66"/>
      <c r="FO10" s="66"/>
      <c r="FP10" s="66"/>
      <c r="FQ10" s="66"/>
      <c r="FR10" s="66"/>
      <c r="FS10" s="66"/>
      <c r="FT10" s="66"/>
      <c r="FU10" s="66"/>
      <c r="FV10" s="66"/>
      <c r="FW10" s="66"/>
      <c r="FX10" s="66"/>
      <c r="FY10" s="66"/>
      <c r="FZ10" s="66"/>
      <c r="GA10" s="66"/>
      <c r="GB10" s="66"/>
      <c r="GC10" s="66"/>
      <c r="GD10" s="66"/>
      <c r="GE10" s="66"/>
      <c r="GF10" s="66"/>
      <c r="GG10" s="66"/>
      <c r="GH10" s="66"/>
      <c r="GI10" s="66"/>
      <c r="GJ10" s="66"/>
      <c r="GK10" s="66"/>
      <c r="GL10" s="66"/>
      <c r="GM10" s="66"/>
      <c r="GN10" s="66"/>
      <c r="GO10" s="66"/>
      <c r="GP10" s="66"/>
      <c r="GQ10" s="66"/>
      <c r="GR10" s="66"/>
      <c r="GS10" s="66"/>
      <c r="GT10" s="66"/>
      <c r="GU10" s="66"/>
      <c r="GV10" s="66"/>
      <c r="GW10" s="66"/>
      <c r="GX10" s="66"/>
      <c r="GY10" s="66"/>
      <c r="GZ10" s="66"/>
      <c r="HA10" s="66"/>
      <c r="HB10" s="66"/>
      <c r="HC10" s="66"/>
      <c r="HD10" s="66"/>
      <c r="HE10" s="66"/>
      <c r="HF10" s="66"/>
      <c r="HG10" s="66"/>
      <c r="HH10" s="66"/>
      <c r="HI10" s="66"/>
      <c r="HJ10" s="66"/>
      <c r="HK10" s="66"/>
      <c r="HL10" s="66"/>
      <c r="HM10" s="66"/>
      <c r="HN10" s="66"/>
      <c r="HO10" s="66"/>
      <c r="HP10" s="66"/>
      <c r="HQ10" s="66"/>
      <c r="HR10" s="66"/>
      <c r="HS10" s="66"/>
      <c r="HT10" s="66"/>
      <c r="HU10" s="66"/>
      <c r="HV10" s="66"/>
      <c r="HW10" s="66"/>
      <c r="HX10" s="66"/>
      <c r="HY10" s="66"/>
      <c r="HZ10" s="66"/>
      <c r="IA10" s="66"/>
      <c r="IB10" s="66"/>
      <c r="IC10" s="66"/>
      <c r="ID10" s="66"/>
      <c r="IE10" s="66"/>
      <c r="IF10" s="66"/>
      <c r="IG10" s="66"/>
      <c r="IH10" s="66"/>
      <c r="II10" s="66"/>
      <c r="IJ10" s="66"/>
    </row>
    <row r="11" spans="1:248" s="67" customFormat="1" ht="18" customHeight="1">
      <c r="A11" s="60" t="s">
        <v>179</v>
      </c>
      <c r="B11" s="43"/>
      <c r="C11" s="43"/>
      <c r="D11" s="43"/>
      <c r="E11" s="43"/>
      <c r="F11" s="43"/>
      <c r="G11" s="43"/>
      <c r="H11" s="43"/>
      <c r="I11" s="43">
        <v>46</v>
      </c>
      <c r="J11" s="43">
        <f t="shared" ref="J11" si="5">COUNT(C11,D11,E11,F11,G11,H11,I11)</f>
        <v>1</v>
      </c>
      <c r="K11" s="18">
        <f t="shared" ref="K11" si="6">AVERAGE(C11:I11)*2</f>
        <v>92</v>
      </c>
      <c r="L11" s="3" t="s">
        <v>14</v>
      </c>
      <c r="M11" s="43"/>
      <c r="N11" s="43"/>
      <c r="O11" s="43"/>
      <c r="P11" s="44"/>
      <c r="Q11" s="75"/>
      <c r="R11" s="43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  <c r="EH11" s="66"/>
      <c r="EI11" s="66"/>
      <c r="EJ11" s="66"/>
      <c r="EK11" s="66"/>
      <c r="EL11" s="66"/>
      <c r="EM11" s="66"/>
      <c r="EN11" s="66"/>
      <c r="EO11" s="66"/>
      <c r="EP11" s="66"/>
      <c r="EQ11" s="66"/>
      <c r="ER11" s="66"/>
      <c r="ES11" s="66"/>
      <c r="ET11" s="66"/>
      <c r="EU11" s="66"/>
      <c r="EV11" s="66"/>
      <c r="EW11" s="66"/>
      <c r="EX11" s="66"/>
      <c r="EY11" s="66"/>
      <c r="EZ11" s="66"/>
      <c r="FA11" s="66"/>
      <c r="FB11" s="66"/>
      <c r="FC11" s="66"/>
      <c r="FD11" s="66"/>
      <c r="FE11" s="66"/>
      <c r="FF11" s="66"/>
      <c r="FG11" s="66"/>
      <c r="FH11" s="66"/>
      <c r="FI11" s="66"/>
      <c r="FJ11" s="66"/>
      <c r="FK11" s="66"/>
      <c r="FL11" s="66"/>
      <c r="FM11" s="66"/>
      <c r="FN11" s="66"/>
      <c r="FO11" s="66"/>
      <c r="FP11" s="66"/>
      <c r="FQ11" s="66"/>
      <c r="FR11" s="66"/>
      <c r="FS11" s="66"/>
      <c r="FT11" s="66"/>
      <c r="FU11" s="66"/>
      <c r="FV11" s="66"/>
      <c r="FW11" s="66"/>
      <c r="FX11" s="66"/>
      <c r="FY11" s="66"/>
      <c r="FZ11" s="66"/>
      <c r="GA11" s="66"/>
      <c r="GB11" s="66"/>
      <c r="GC11" s="66"/>
      <c r="GD11" s="66"/>
      <c r="GE11" s="66"/>
      <c r="GF11" s="66"/>
      <c r="GG11" s="66"/>
      <c r="GH11" s="66"/>
      <c r="GI11" s="66"/>
      <c r="GJ11" s="66"/>
      <c r="GK11" s="66"/>
      <c r="GL11" s="66"/>
      <c r="GM11" s="66"/>
      <c r="GN11" s="66"/>
      <c r="GO11" s="66"/>
      <c r="GP11" s="66"/>
      <c r="GQ11" s="66"/>
      <c r="GR11" s="66"/>
      <c r="GS11" s="66"/>
      <c r="GT11" s="66"/>
      <c r="GU11" s="66"/>
      <c r="GV11" s="66"/>
      <c r="GW11" s="66"/>
      <c r="GX11" s="66"/>
      <c r="GY11" s="66"/>
      <c r="GZ11" s="66"/>
      <c r="HA11" s="66"/>
      <c r="HB11" s="66"/>
      <c r="HC11" s="66"/>
      <c r="HD11" s="66"/>
      <c r="HE11" s="66"/>
      <c r="HF11" s="66"/>
      <c r="HG11" s="66"/>
      <c r="HH11" s="66"/>
      <c r="HI11" s="66"/>
      <c r="HJ11" s="66"/>
      <c r="HK11" s="66"/>
      <c r="HL11" s="66"/>
      <c r="HM11" s="66"/>
      <c r="HN11" s="66"/>
      <c r="HO11" s="66"/>
      <c r="HP11" s="66"/>
      <c r="HQ11" s="66"/>
      <c r="HR11" s="66"/>
      <c r="HS11" s="66"/>
      <c r="HT11" s="66"/>
      <c r="HU11" s="66"/>
      <c r="HV11" s="66"/>
      <c r="HW11" s="66"/>
      <c r="HX11" s="66"/>
      <c r="HY11" s="66"/>
      <c r="HZ11" s="66"/>
      <c r="IA11" s="66"/>
      <c r="IB11" s="66"/>
      <c r="IC11" s="66"/>
      <c r="ID11" s="66"/>
      <c r="IE11" s="66"/>
      <c r="IF11" s="66"/>
      <c r="IG11" s="66"/>
      <c r="IH11" s="66"/>
      <c r="II11" s="66"/>
      <c r="IJ11" s="66"/>
    </row>
    <row r="12" spans="1:248" s="60" customFormat="1" ht="18" customHeight="1">
      <c r="A12" s="60" t="s">
        <v>20</v>
      </c>
      <c r="B12" s="43"/>
      <c r="C12" s="43">
        <v>47</v>
      </c>
      <c r="D12" s="43">
        <v>45</v>
      </c>
      <c r="E12" s="43">
        <v>44</v>
      </c>
      <c r="F12" s="43">
        <v>46</v>
      </c>
      <c r="G12" s="43">
        <v>44</v>
      </c>
      <c r="H12" s="43">
        <v>43</v>
      </c>
      <c r="I12" s="43"/>
      <c r="J12" s="43">
        <f t="shared" si="1"/>
        <v>6</v>
      </c>
      <c r="K12" s="18">
        <f t="shared" si="2"/>
        <v>89.666666666666671</v>
      </c>
      <c r="L12" s="3" t="s">
        <v>14</v>
      </c>
      <c r="M12" s="43"/>
      <c r="N12" s="43"/>
      <c r="O12" s="43"/>
      <c r="P12" s="44"/>
      <c r="Q12" s="75"/>
      <c r="R12" s="43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</row>
    <row r="13" spans="1:248" s="60" customFormat="1" ht="18" customHeight="1">
      <c r="A13" s="60" t="s">
        <v>118</v>
      </c>
      <c r="B13" s="43"/>
      <c r="C13" s="43">
        <v>46</v>
      </c>
      <c r="D13" s="43"/>
      <c r="E13" s="43">
        <v>48</v>
      </c>
      <c r="F13" s="43"/>
      <c r="G13" s="43">
        <v>47</v>
      </c>
      <c r="H13" s="43"/>
      <c r="I13" s="43"/>
      <c r="J13" s="43">
        <f t="shared" si="1"/>
        <v>3</v>
      </c>
      <c r="K13" s="18">
        <f t="shared" si="2"/>
        <v>94</v>
      </c>
      <c r="L13" s="3" t="s">
        <v>14</v>
      </c>
      <c r="M13" s="43"/>
      <c r="N13" s="43"/>
      <c r="O13" s="43"/>
      <c r="P13" s="44"/>
      <c r="Q13" s="75"/>
      <c r="R13" s="43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</row>
    <row r="14" spans="1:248" s="69" customFormat="1" ht="18" customHeight="1">
      <c r="A14" s="60" t="s">
        <v>164</v>
      </c>
      <c r="B14" s="43"/>
      <c r="C14" s="43"/>
      <c r="D14" s="43"/>
      <c r="E14" s="43"/>
      <c r="F14" s="43"/>
      <c r="G14" s="43">
        <v>19</v>
      </c>
      <c r="H14" s="43"/>
      <c r="I14" s="43"/>
      <c r="J14" s="43">
        <f t="shared" ref="J14:J21" si="7">COUNT(C14,D14,E14,F14,G14,H14,I14)</f>
        <v>1</v>
      </c>
      <c r="K14" s="18">
        <f t="shared" ref="K14:K21" si="8">AVERAGE(C14:I14)*2</f>
        <v>38</v>
      </c>
      <c r="L14" s="3" t="s">
        <v>14</v>
      </c>
      <c r="M14" s="43"/>
      <c r="N14" s="43"/>
      <c r="O14" s="43"/>
      <c r="P14" s="44"/>
      <c r="Q14" s="75"/>
      <c r="R14" s="43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</row>
    <row r="15" spans="1:248" s="69" customFormat="1" ht="18" customHeight="1">
      <c r="A15" s="60" t="s">
        <v>160</v>
      </c>
      <c r="B15" s="43"/>
      <c r="C15" s="43"/>
      <c r="D15" s="43"/>
      <c r="E15" s="43"/>
      <c r="F15" s="43"/>
      <c r="G15" s="43">
        <v>36</v>
      </c>
      <c r="H15" s="43"/>
      <c r="I15" s="43"/>
      <c r="J15" s="43">
        <f t="shared" si="7"/>
        <v>1</v>
      </c>
      <c r="K15" s="18">
        <f t="shared" si="8"/>
        <v>72</v>
      </c>
      <c r="L15" s="3" t="s">
        <v>14</v>
      </c>
      <c r="M15" s="43"/>
      <c r="N15" s="43"/>
      <c r="O15" s="43"/>
      <c r="P15" s="44"/>
      <c r="Q15" s="75"/>
      <c r="R15" s="43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</row>
    <row r="16" spans="1:248" s="67" customFormat="1" ht="18" customHeight="1">
      <c r="A16" s="60" t="s">
        <v>21</v>
      </c>
      <c r="B16" s="43"/>
      <c r="C16" s="43">
        <v>49</v>
      </c>
      <c r="D16" s="43">
        <v>48</v>
      </c>
      <c r="E16" s="43">
        <v>46</v>
      </c>
      <c r="F16" s="43"/>
      <c r="G16" s="43">
        <v>49</v>
      </c>
      <c r="H16" s="43">
        <v>49</v>
      </c>
      <c r="I16" s="43">
        <v>49</v>
      </c>
      <c r="J16" s="43">
        <f t="shared" si="7"/>
        <v>6</v>
      </c>
      <c r="K16" s="18">
        <f t="shared" si="8"/>
        <v>96.666666666666671</v>
      </c>
      <c r="L16" s="3" t="s">
        <v>14</v>
      </c>
      <c r="M16" s="43"/>
      <c r="N16" s="43"/>
      <c r="O16" s="43"/>
      <c r="P16" s="43"/>
      <c r="Q16" s="75"/>
      <c r="R16" s="43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/>
      <c r="CF16" s="66"/>
      <c r="CG16" s="66"/>
      <c r="CH16" s="66"/>
      <c r="CI16" s="66"/>
      <c r="CJ16" s="66"/>
      <c r="CK16" s="66"/>
      <c r="CL16" s="66"/>
      <c r="CM16" s="66"/>
      <c r="CN16" s="66"/>
      <c r="CO16" s="66"/>
      <c r="CP16" s="66"/>
      <c r="CQ16" s="66"/>
      <c r="CR16" s="66"/>
      <c r="CS16" s="66"/>
      <c r="CT16" s="66"/>
      <c r="CU16" s="66"/>
      <c r="CV16" s="66"/>
      <c r="CW16" s="66"/>
      <c r="CX16" s="66"/>
      <c r="CY16" s="66"/>
      <c r="CZ16" s="66"/>
      <c r="DA16" s="66"/>
      <c r="DB16" s="66"/>
      <c r="DC16" s="66"/>
      <c r="DD16" s="66"/>
      <c r="DE16" s="66"/>
      <c r="DF16" s="66"/>
      <c r="DG16" s="66"/>
      <c r="DH16" s="66"/>
      <c r="DI16" s="66"/>
      <c r="DJ16" s="66"/>
      <c r="DK16" s="66"/>
      <c r="DL16" s="66"/>
      <c r="DM16" s="66"/>
      <c r="DN16" s="66"/>
      <c r="DO16" s="66"/>
      <c r="DP16" s="66"/>
      <c r="DQ16" s="66"/>
      <c r="DR16" s="66"/>
      <c r="DS16" s="66"/>
      <c r="DT16" s="66"/>
      <c r="DU16" s="66"/>
      <c r="DV16" s="66"/>
      <c r="DW16" s="66"/>
      <c r="DX16" s="66"/>
      <c r="DY16" s="66"/>
      <c r="DZ16" s="66"/>
      <c r="EA16" s="66"/>
      <c r="EB16" s="66"/>
      <c r="EC16" s="66"/>
      <c r="ED16" s="66"/>
      <c r="EE16" s="66"/>
      <c r="EF16" s="66"/>
      <c r="EG16" s="66"/>
      <c r="EH16" s="66"/>
      <c r="EI16" s="66"/>
      <c r="EJ16" s="66"/>
      <c r="EK16" s="66"/>
      <c r="EL16" s="66"/>
      <c r="EM16" s="66"/>
      <c r="EN16" s="66"/>
      <c r="EO16" s="66"/>
      <c r="EP16" s="66"/>
      <c r="EQ16" s="66"/>
      <c r="ER16" s="66"/>
      <c r="ES16" s="66"/>
      <c r="ET16" s="66"/>
      <c r="EU16" s="66"/>
      <c r="EV16" s="66"/>
      <c r="EW16" s="66"/>
      <c r="EX16" s="66"/>
      <c r="EY16" s="66"/>
      <c r="EZ16" s="66"/>
      <c r="FA16" s="66"/>
      <c r="FB16" s="66"/>
      <c r="FC16" s="66"/>
      <c r="FD16" s="66"/>
      <c r="FE16" s="66"/>
      <c r="FF16" s="66"/>
      <c r="FG16" s="66"/>
      <c r="FH16" s="66"/>
      <c r="FI16" s="66"/>
      <c r="FJ16" s="66"/>
      <c r="FK16" s="66"/>
      <c r="FL16" s="66"/>
      <c r="FM16" s="66"/>
      <c r="FN16" s="66"/>
      <c r="FO16" s="66"/>
      <c r="FP16" s="66"/>
      <c r="FQ16" s="66"/>
      <c r="FR16" s="66"/>
      <c r="FS16" s="66"/>
      <c r="FT16" s="66"/>
      <c r="FU16" s="66"/>
      <c r="FV16" s="66"/>
      <c r="FW16" s="66"/>
      <c r="FX16" s="66"/>
      <c r="FY16" s="66"/>
      <c r="FZ16" s="66"/>
      <c r="GA16" s="66"/>
      <c r="GB16" s="66"/>
      <c r="GC16" s="66"/>
      <c r="GD16" s="66"/>
      <c r="GE16" s="66"/>
      <c r="GF16" s="66"/>
      <c r="GG16" s="66"/>
      <c r="GH16" s="66"/>
      <c r="GI16" s="66"/>
      <c r="GJ16" s="66"/>
      <c r="GK16" s="66"/>
      <c r="GL16" s="66"/>
      <c r="GM16" s="66"/>
      <c r="GN16" s="66"/>
      <c r="GO16" s="66"/>
      <c r="GP16" s="66"/>
      <c r="GQ16" s="66"/>
      <c r="GR16" s="66"/>
      <c r="GS16" s="66"/>
      <c r="GT16" s="66"/>
      <c r="GU16" s="66"/>
      <c r="GV16" s="66"/>
      <c r="GW16" s="66"/>
      <c r="GX16" s="66"/>
      <c r="GY16" s="66"/>
      <c r="GZ16" s="66"/>
      <c r="HA16" s="66"/>
      <c r="HB16" s="66"/>
      <c r="HC16" s="66"/>
      <c r="HD16" s="66"/>
      <c r="HE16" s="66"/>
      <c r="HF16" s="66"/>
      <c r="HG16" s="66"/>
      <c r="HH16" s="66"/>
      <c r="HI16" s="66"/>
      <c r="HJ16" s="66"/>
      <c r="HK16" s="66"/>
      <c r="HL16" s="66"/>
      <c r="HM16" s="66"/>
      <c r="HN16" s="66"/>
      <c r="HO16" s="66"/>
      <c r="HP16" s="66"/>
      <c r="HQ16" s="66"/>
      <c r="HR16" s="66"/>
      <c r="HS16" s="66"/>
      <c r="HT16" s="66"/>
      <c r="HU16" s="66"/>
      <c r="HV16" s="66"/>
      <c r="HW16" s="66"/>
      <c r="HX16" s="66"/>
      <c r="HY16" s="66"/>
      <c r="HZ16" s="66"/>
      <c r="IA16" s="66"/>
      <c r="IB16" s="66"/>
      <c r="IC16" s="66"/>
      <c r="ID16" s="66"/>
      <c r="IE16" s="66"/>
      <c r="IF16" s="66"/>
      <c r="IG16" s="66"/>
      <c r="IH16" s="66"/>
      <c r="II16" s="66"/>
      <c r="IJ16" s="66"/>
    </row>
    <row r="17" spans="1:244" s="67" customFormat="1" ht="18" customHeight="1">
      <c r="A17" s="60" t="s">
        <v>145</v>
      </c>
      <c r="B17" s="43"/>
      <c r="C17" s="43"/>
      <c r="D17" s="43">
        <v>32</v>
      </c>
      <c r="E17" s="43">
        <v>33</v>
      </c>
      <c r="F17" s="43"/>
      <c r="G17" s="43">
        <v>41</v>
      </c>
      <c r="H17" s="43"/>
      <c r="I17" s="43">
        <v>38</v>
      </c>
      <c r="J17" s="43">
        <f t="shared" si="7"/>
        <v>4</v>
      </c>
      <c r="K17" s="18">
        <f t="shared" si="8"/>
        <v>72</v>
      </c>
      <c r="L17" s="3" t="s">
        <v>14</v>
      </c>
      <c r="M17" s="43"/>
      <c r="N17" s="43"/>
      <c r="O17" s="43"/>
      <c r="P17" s="43"/>
      <c r="Q17" s="75"/>
      <c r="R17" s="43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/>
      <c r="CF17" s="66"/>
      <c r="CG17" s="66"/>
      <c r="CH17" s="66"/>
      <c r="CI17" s="66"/>
      <c r="CJ17" s="66"/>
      <c r="CK17" s="66"/>
      <c r="CL17" s="66"/>
      <c r="CM17" s="66"/>
      <c r="CN17" s="66"/>
      <c r="CO17" s="66"/>
      <c r="CP17" s="66"/>
      <c r="CQ17" s="66"/>
      <c r="CR17" s="66"/>
      <c r="CS17" s="66"/>
      <c r="CT17" s="66"/>
      <c r="CU17" s="66"/>
      <c r="CV17" s="66"/>
      <c r="CW17" s="66"/>
      <c r="CX17" s="66"/>
      <c r="CY17" s="66"/>
      <c r="CZ17" s="66"/>
      <c r="DA17" s="66"/>
      <c r="DB17" s="66"/>
      <c r="DC17" s="66"/>
      <c r="DD17" s="66"/>
      <c r="DE17" s="66"/>
      <c r="DF17" s="66"/>
      <c r="DG17" s="66"/>
      <c r="DH17" s="66"/>
      <c r="DI17" s="66"/>
      <c r="DJ17" s="66"/>
      <c r="DK17" s="66"/>
      <c r="DL17" s="66"/>
      <c r="DM17" s="66"/>
      <c r="DN17" s="66"/>
      <c r="DO17" s="66"/>
      <c r="DP17" s="66"/>
      <c r="DQ17" s="66"/>
      <c r="DR17" s="66"/>
      <c r="DS17" s="66"/>
      <c r="DT17" s="66"/>
      <c r="DU17" s="66"/>
      <c r="DV17" s="66"/>
      <c r="DW17" s="66"/>
      <c r="DX17" s="66"/>
      <c r="DY17" s="66"/>
      <c r="DZ17" s="66"/>
      <c r="EA17" s="66"/>
      <c r="EB17" s="66"/>
      <c r="EC17" s="66"/>
      <c r="ED17" s="66"/>
      <c r="EE17" s="66"/>
      <c r="EF17" s="66"/>
      <c r="EG17" s="66"/>
      <c r="EH17" s="66"/>
      <c r="EI17" s="66"/>
      <c r="EJ17" s="66"/>
      <c r="EK17" s="66"/>
      <c r="EL17" s="66"/>
      <c r="EM17" s="66"/>
      <c r="EN17" s="66"/>
      <c r="EO17" s="66"/>
      <c r="EP17" s="66"/>
      <c r="EQ17" s="66"/>
      <c r="ER17" s="66"/>
      <c r="ES17" s="66"/>
      <c r="ET17" s="66"/>
      <c r="EU17" s="66"/>
      <c r="EV17" s="66"/>
      <c r="EW17" s="66"/>
      <c r="EX17" s="66"/>
      <c r="EY17" s="66"/>
      <c r="EZ17" s="66"/>
      <c r="FA17" s="66"/>
      <c r="FB17" s="66"/>
      <c r="FC17" s="66"/>
      <c r="FD17" s="66"/>
      <c r="FE17" s="66"/>
      <c r="FF17" s="66"/>
      <c r="FG17" s="66"/>
      <c r="FH17" s="66"/>
      <c r="FI17" s="66"/>
      <c r="FJ17" s="66"/>
      <c r="FK17" s="66"/>
      <c r="FL17" s="66"/>
      <c r="FM17" s="66"/>
      <c r="FN17" s="66"/>
      <c r="FO17" s="66"/>
      <c r="FP17" s="66"/>
      <c r="FQ17" s="66"/>
      <c r="FR17" s="66"/>
      <c r="FS17" s="66"/>
      <c r="FT17" s="66"/>
      <c r="FU17" s="66"/>
      <c r="FV17" s="66"/>
      <c r="FW17" s="66"/>
      <c r="FX17" s="66"/>
      <c r="FY17" s="66"/>
      <c r="FZ17" s="66"/>
      <c r="GA17" s="66"/>
      <c r="GB17" s="66"/>
      <c r="GC17" s="66"/>
      <c r="GD17" s="66"/>
      <c r="GE17" s="66"/>
      <c r="GF17" s="66"/>
      <c r="GG17" s="66"/>
      <c r="GH17" s="66"/>
      <c r="GI17" s="66"/>
      <c r="GJ17" s="66"/>
      <c r="GK17" s="66"/>
      <c r="GL17" s="66"/>
      <c r="GM17" s="66"/>
      <c r="GN17" s="66"/>
      <c r="GO17" s="66"/>
      <c r="GP17" s="66"/>
      <c r="GQ17" s="66"/>
      <c r="GR17" s="66"/>
      <c r="GS17" s="66"/>
      <c r="GT17" s="66"/>
      <c r="GU17" s="66"/>
      <c r="GV17" s="66"/>
      <c r="GW17" s="66"/>
      <c r="GX17" s="66"/>
      <c r="GY17" s="66"/>
      <c r="GZ17" s="66"/>
      <c r="HA17" s="66"/>
      <c r="HB17" s="66"/>
      <c r="HC17" s="66"/>
      <c r="HD17" s="66"/>
      <c r="HE17" s="66"/>
      <c r="HF17" s="66"/>
      <c r="HG17" s="66"/>
      <c r="HH17" s="66"/>
      <c r="HI17" s="66"/>
      <c r="HJ17" s="66"/>
      <c r="HK17" s="66"/>
      <c r="HL17" s="66"/>
      <c r="HM17" s="66"/>
      <c r="HN17" s="66"/>
      <c r="HO17" s="66"/>
      <c r="HP17" s="66"/>
      <c r="HQ17" s="66"/>
      <c r="HR17" s="66"/>
      <c r="HS17" s="66"/>
      <c r="HT17" s="66"/>
      <c r="HU17" s="66"/>
      <c r="HV17" s="66"/>
      <c r="HW17" s="66"/>
      <c r="HX17" s="66"/>
      <c r="HY17" s="66"/>
      <c r="HZ17" s="66"/>
      <c r="IA17" s="66"/>
      <c r="IB17" s="66"/>
      <c r="IC17" s="66"/>
      <c r="ID17" s="66"/>
      <c r="IE17" s="66"/>
      <c r="IF17" s="66"/>
      <c r="IG17" s="66"/>
      <c r="IH17" s="66"/>
      <c r="II17" s="66"/>
      <c r="IJ17" s="66"/>
    </row>
    <row r="18" spans="1:244" s="67" customFormat="1" ht="18" customHeight="1">
      <c r="A18" s="60" t="s">
        <v>161</v>
      </c>
      <c r="B18" s="43"/>
      <c r="C18" s="43"/>
      <c r="D18" s="43"/>
      <c r="E18" s="43"/>
      <c r="F18" s="43"/>
      <c r="G18" s="43">
        <v>45</v>
      </c>
      <c r="H18" s="43"/>
      <c r="I18" s="43"/>
      <c r="J18" s="43">
        <f t="shared" si="7"/>
        <v>1</v>
      </c>
      <c r="K18" s="18">
        <f t="shared" si="8"/>
        <v>90</v>
      </c>
      <c r="L18" s="3" t="s">
        <v>14</v>
      </c>
      <c r="M18" s="43"/>
      <c r="N18" s="43"/>
      <c r="O18" s="43"/>
      <c r="P18" s="43"/>
      <c r="Q18" s="75"/>
      <c r="R18" s="43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66"/>
      <c r="GE18" s="66"/>
      <c r="GF18" s="66"/>
      <c r="GG18" s="66"/>
      <c r="GH18" s="66"/>
      <c r="GI18" s="66"/>
      <c r="GJ18" s="66"/>
      <c r="GK18" s="66"/>
      <c r="GL18" s="66"/>
      <c r="GM18" s="66"/>
      <c r="GN18" s="66"/>
      <c r="GO18" s="66"/>
      <c r="GP18" s="66"/>
      <c r="GQ18" s="66"/>
      <c r="GR18" s="66"/>
      <c r="GS18" s="66"/>
      <c r="GT18" s="66"/>
      <c r="GU18" s="66"/>
      <c r="GV18" s="66"/>
      <c r="GW18" s="66"/>
      <c r="GX18" s="66"/>
      <c r="GY18" s="66"/>
      <c r="GZ18" s="66"/>
      <c r="HA18" s="66"/>
      <c r="HB18" s="66"/>
      <c r="HC18" s="66"/>
      <c r="HD18" s="66"/>
      <c r="HE18" s="66"/>
      <c r="HF18" s="66"/>
      <c r="HG18" s="66"/>
      <c r="HH18" s="66"/>
      <c r="HI18" s="66"/>
      <c r="HJ18" s="66"/>
      <c r="HK18" s="66"/>
      <c r="HL18" s="66"/>
      <c r="HM18" s="66"/>
      <c r="HN18" s="66"/>
      <c r="HO18" s="66"/>
      <c r="HP18" s="66"/>
      <c r="HQ18" s="66"/>
      <c r="HR18" s="66"/>
      <c r="HS18" s="66"/>
      <c r="HT18" s="66"/>
      <c r="HU18" s="66"/>
      <c r="HV18" s="66"/>
      <c r="HW18" s="66"/>
      <c r="HX18" s="66"/>
      <c r="HY18" s="66"/>
      <c r="HZ18" s="66"/>
      <c r="IA18" s="66"/>
      <c r="IB18" s="66"/>
      <c r="IC18" s="66"/>
      <c r="ID18" s="66"/>
      <c r="IE18" s="66"/>
      <c r="IF18" s="66"/>
      <c r="IG18" s="66"/>
      <c r="IH18" s="66"/>
      <c r="II18" s="66"/>
      <c r="IJ18" s="66"/>
    </row>
    <row r="19" spans="1:244" s="67" customFormat="1" ht="18" customHeight="1">
      <c r="A19" s="60" t="s">
        <v>162</v>
      </c>
      <c r="B19" s="43"/>
      <c r="C19" s="43"/>
      <c r="D19" s="43"/>
      <c r="E19" s="43"/>
      <c r="F19" s="43"/>
      <c r="G19" s="43">
        <v>48</v>
      </c>
      <c r="H19" s="43"/>
      <c r="I19" s="43"/>
      <c r="J19" s="43">
        <f t="shared" si="7"/>
        <v>1</v>
      </c>
      <c r="K19" s="18">
        <f t="shared" si="8"/>
        <v>96</v>
      </c>
      <c r="L19" s="3" t="s">
        <v>14</v>
      </c>
      <c r="M19" s="43"/>
      <c r="N19" s="43"/>
      <c r="O19" s="43"/>
      <c r="P19" s="43"/>
      <c r="Q19" s="75"/>
      <c r="R19" s="43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  <c r="EH19" s="66"/>
      <c r="EI19" s="66"/>
      <c r="EJ19" s="66"/>
      <c r="EK19" s="66"/>
      <c r="EL19" s="66"/>
      <c r="EM19" s="66"/>
      <c r="EN19" s="66"/>
      <c r="EO19" s="66"/>
      <c r="EP19" s="66"/>
      <c r="EQ19" s="66"/>
      <c r="ER19" s="66"/>
      <c r="ES19" s="66"/>
      <c r="ET19" s="66"/>
      <c r="EU19" s="66"/>
      <c r="EV19" s="66"/>
      <c r="EW19" s="66"/>
      <c r="EX19" s="66"/>
      <c r="EY19" s="66"/>
      <c r="EZ19" s="66"/>
      <c r="FA19" s="66"/>
      <c r="FB19" s="66"/>
      <c r="FC19" s="66"/>
      <c r="FD19" s="66"/>
      <c r="FE19" s="66"/>
      <c r="FF19" s="66"/>
      <c r="FG19" s="66"/>
      <c r="FH19" s="66"/>
      <c r="FI19" s="66"/>
      <c r="FJ19" s="66"/>
      <c r="FK19" s="66"/>
      <c r="FL19" s="66"/>
      <c r="FM19" s="66"/>
      <c r="FN19" s="66"/>
      <c r="FO19" s="66"/>
      <c r="FP19" s="66"/>
      <c r="FQ19" s="66"/>
      <c r="FR19" s="66"/>
      <c r="FS19" s="66"/>
      <c r="FT19" s="66"/>
      <c r="FU19" s="66"/>
      <c r="FV19" s="66"/>
      <c r="FW19" s="66"/>
      <c r="FX19" s="66"/>
      <c r="FY19" s="66"/>
      <c r="FZ19" s="66"/>
      <c r="GA19" s="66"/>
      <c r="GB19" s="66"/>
      <c r="GC19" s="66"/>
      <c r="GD19" s="66"/>
      <c r="GE19" s="66"/>
      <c r="GF19" s="66"/>
      <c r="GG19" s="66"/>
      <c r="GH19" s="66"/>
      <c r="GI19" s="66"/>
      <c r="GJ19" s="66"/>
      <c r="GK19" s="66"/>
      <c r="GL19" s="66"/>
      <c r="GM19" s="66"/>
      <c r="GN19" s="66"/>
      <c r="GO19" s="66"/>
      <c r="GP19" s="66"/>
      <c r="GQ19" s="66"/>
      <c r="GR19" s="66"/>
      <c r="GS19" s="66"/>
      <c r="GT19" s="66"/>
      <c r="GU19" s="66"/>
      <c r="GV19" s="66"/>
      <c r="GW19" s="66"/>
      <c r="GX19" s="66"/>
      <c r="GY19" s="66"/>
      <c r="GZ19" s="66"/>
      <c r="HA19" s="66"/>
      <c r="HB19" s="66"/>
      <c r="HC19" s="66"/>
      <c r="HD19" s="66"/>
      <c r="HE19" s="66"/>
      <c r="HF19" s="66"/>
      <c r="HG19" s="66"/>
      <c r="HH19" s="66"/>
      <c r="HI19" s="66"/>
      <c r="HJ19" s="66"/>
      <c r="HK19" s="66"/>
      <c r="HL19" s="66"/>
      <c r="HM19" s="66"/>
      <c r="HN19" s="66"/>
      <c r="HO19" s="66"/>
      <c r="HP19" s="66"/>
      <c r="HQ19" s="66"/>
      <c r="HR19" s="66"/>
      <c r="HS19" s="66"/>
      <c r="HT19" s="66"/>
      <c r="HU19" s="66"/>
      <c r="HV19" s="66"/>
      <c r="HW19" s="66"/>
      <c r="HX19" s="66"/>
      <c r="HY19" s="66"/>
      <c r="HZ19" s="66"/>
      <c r="IA19" s="66"/>
      <c r="IB19" s="66"/>
      <c r="IC19" s="66"/>
      <c r="ID19" s="66"/>
      <c r="IE19" s="66"/>
      <c r="IF19" s="66"/>
      <c r="IG19" s="66"/>
      <c r="IH19" s="66"/>
      <c r="II19" s="66"/>
      <c r="IJ19" s="66"/>
    </row>
    <row r="20" spans="1:244" s="67" customFormat="1" ht="18" customHeight="1">
      <c r="A20" s="60" t="s">
        <v>22</v>
      </c>
      <c r="B20" s="43"/>
      <c r="C20" s="43"/>
      <c r="D20" s="43">
        <v>48</v>
      </c>
      <c r="E20" s="43"/>
      <c r="F20" s="43">
        <v>46</v>
      </c>
      <c r="G20" s="43">
        <v>48</v>
      </c>
      <c r="H20" s="43">
        <v>49</v>
      </c>
      <c r="I20" s="43">
        <v>50</v>
      </c>
      <c r="J20" s="43">
        <f t="shared" si="7"/>
        <v>5</v>
      </c>
      <c r="K20" s="18">
        <f t="shared" si="8"/>
        <v>96.4</v>
      </c>
      <c r="L20" s="3" t="s">
        <v>14</v>
      </c>
      <c r="M20" s="43"/>
      <c r="N20" s="43"/>
      <c r="O20" s="43"/>
      <c r="P20" s="43"/>
      <c r="Q20" s="75"/>
      <c r="R20" s="43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  <c r="EH20" s="66"/>
      <c r="EI20" s="66"/>
      <c r="EJ20" s="66"/>
      <c r="EK20" s="66"/>
      <c r="EL20" s="66"/>
      <c r="EM20" s="66"/>
      <c r="EN20" s="66"/>
      <c r="EO20" s="66"/>
      <c r="EP20" s="66"/>
      <c r="EQ20" s="66"/>
      <c r="ER20" s="66"/>
      <c r="ES20" s="66"/>
      <c r="ET20" s="66"/>
      <c r="EU20" s="66"/>
      <c r="EV20" s="66"/>
      <c r="EW20" s="66"/>
      <c r="EX20" s="66"/>
      <c r="EY20" s="66"/>
      <c r="EZ20" s="66"/>
      <c r="FA20" s="66"/>
      <c r="FB20" s="66"/>
      <c r="FC20" s="66"/>
      <c r="FD20" s="66"/>
      <c r="FE20" s="66"/>
      <c r="FF20" s="66"/>
      <c r="FG20" s="66"/>
      <c r="FH20" s="66"/>
      <c r="FI20" s="66"/>
      <c r="FJ20" s="66"/>
      <c r="FK20" s="66"/>
      <c r="FL20" s="66"/>
      <c r="FM20" s="66"/>
      <c r="FN20" s="66"/>
      <c r="FO20" s="66"/>
      <c r="FP20" s="66"/>
      <c r="FQ20" s="66"/>
      <c r="FR20" s="66"/>
      <c r="FS20" s="66"/>
      <c r="FT20" s="66"/>
      <c r="FU20" s="66"/>
      <c r="FV20" s="66"/>
      <c r="FW20" s="66"/>
      <c r="FX20" s="66"/>
      <c r="FY20" s="66"/>
      <c r="FZ20" s="66"/>
      <c r="GA20" s="66"/>
      <c r="GB20" s="66"/>
      <c r="GC20" s="66"/>
      <c r="GD20" s="66"/>
      <c r="GE20" s="66"/>
      <c r="GF20" s="66"/>
      <c r="GG20" s="66"/>
      <c r="GH20" s="66"/>
      <c r="GI20" s="66"/>
      <c r="GJ20" s="66"/>
      <c r="GK20" s="66"/>
      <c r="GL20" s="66"/>
      <c r="GM20" s="66"/>
      <c r="GN20" s="66"/>
      <c r="GO20" s="66"/>
      <c r="GP20" s="66"/>
      <c r="GQ20" s="66"/>
      <c r="GR20" s="66"/>
      <c r="GS20" s="66"/>
      <c r="GT20" s="66"/>
      <c r="GU20" s="66"/>
      <c r="GV20" s="66"/>
      <c r="GW20" s="66"/>
      <c r="GX20" s="66"/>
      <c r="GY20" s="66"/>
      <c r="GZ20" s="66"/>
      <c r="HA20" s="66"/>
      <c r="HB20" s="66"/>
      <c r="HC20" s="66"/>
      <c r="HD20" s="66"/>
      <c r="HE20" s="66"/>
      <c r="HF20" s="66"/>
      <c r="HG20" s="66"/>
      <c r="HH20" s="66"/>
      <c r="HI20" s="66"/>
      <c r="HJ20" s="66"/>
      <c r="HK20" s="66"/>
      <c r="HL20" s="66"/>
      <c r="HM20" s="66"/>
      <c r="HN20" s="66"/>
      <c r="HO20" s="66"/>
      <c r="HP20" s="66"/>
      <c r="HQ20" s="66"/>
      <c r="HR20" s="66"/>
      <c r="HS20" s="66"/>
      <c r="HT20" s="66"/>
      <c r="HU20" s="66"/>
      <c r="HV20" s="66"/>
      <c r="HW20" s="66"/>
      <c r="HX20" s="66"/>
      <c r="HY20" s="66"/>
      <c r="HZ20" s="66"/>
      <c r="IA20" s="66"/>
      <c r="IB20" s="66"/>
      <c r="IC20" s="66"/>
      <c r="ID20" s="66"/>
      <c r="IE20" s="66"/>
      <c r="IF20" s="66"/>
      <c r="IG20" s="66"/>
      <c r="IH20" s="66"/>
      <c r="II20" s="66"/>
      <c r="IJ20" s="66"/>
    </row>
    <row r="21" spans="1:244" s="67" customFormat="1" ht="18" customHeight="1">
      <c r="A21" s="60" t="s">
        <v>163</v>
      </c>
      <c r="B21" s="43" t="s">
        <v>16</v>
      </c>
      <c r="C21" s="43"/>
      <c r="D21" s="43"/>
      <c r="E21" s="43"/>
      <c r="F21" s="43"/>
      <c r="G21" s="43">
        <v>23</v>
      </c>
      <c r="H21" s="43"/>
      <c r="I21" s="43"/>
      <c r="J21" s="43">
        <f t="shared" si="7"/>
        <v>1</v>
      </c>
      <c r="K21" s="18">
        <f t="shared" si="8"/>
        <v>46</v>
      </c>
      <c r="L21" s="3" t="s">
        <v>14</v>
      </c>
      <c r="M21" s="43"/>
      <c r="N21" s="43"/>
      <c r="O21" s="43"/>
      <c r="P21" s="43"/>
      <c r="Q21" s="75"/>
      <c r="R21" s="43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  <c r="CG21" s="66"/>
      <c r="CH21" s="66"/>
      <c r="CI21" s="66"/>
      <c r="CJ21" s="66"/>
      <c r="CK21" s="66"/>
      <c r="CL21" s="66"/>
      <c r="CM21" s="66"/>
      <c r="CN21" s="66"/>
      <c r="CO21" s="66"/>
      <c r="CP21" s="66"/>
      <c r="CQ21" s="66"/>
      <c r="CR21" s="66"/>
      <c r="CS21" s="66"/>
      <c r="CT21" s="66"/>
      <c r="CU21" s="66"/>
      <c r="CV21" s="66"/>
      <c r="CW21" s="66"/>
      <c r="CX21" s="66"/>
      <c r="CY21" s="66"/>
      <c r="CZ21" s="66"/>
      <c r="DA21" s="66"/>
      <c r="DB21" s="66"/>
      <c r="DC21" s="66"/>
      <c r="DD21" s="66"/>
      <c r="DE21" s="66"/>
      <c r="DF21" s="66"/>
      <c r="DG21" s="66"/>
      <c r="DH21" s="66"/>
      <c r="DI21" s="66"/>
      <c r="DJ21" s="66"/>
      <c r="DK21" s="66"/>
      <c r="DL21" s="66"/>
      <c r="DM21" s="66"/>
      <c r="DN21" s="66"/>
      <c r="DO21" s="66"/>
      <c r="DP21" s="66"/>
      <c r="DQ21" s="66"/>
      <c r="DR21" s="66"/>
      <c r="DS21" s="66"/>
      <c r="DT21" s="66"/>
      <c r="DU21" s="66"/>
      <c r="DV21" s="66"/>
      <c r="DW21" s="66"/>
      <c r="DX21" s="66"/>
      <c r="DY21" s="66"/>
      <c r="DZ21" s="66"/>
      <c r="EA21" s="66"/>
      <c r="EB21" s="66"/>
      <c r="EC21" s="66"/>
      <c r="ED21" s="66"/>
      <c r="EE21" s="66"/>
      <c r="EF21" s="66"/>
      <c r="EG21" s="66"/>
      <c r="EH21" s="66"/>
      <c r="EI21" s="66"/>
      <c r="EJ21" s="66"/>
      <c r="EK21" s="66"/>
      <c r="EL21" s="66"/>
      <c r="EM21" s="66"/>
      <c r="EN21" s="66"/>
      <c r="EO21" s="66"/>
      <c r="EP21" s="66"/>
      <c r="EQ21" s="66"/>
      <c r="ER21" s="66"/>
      <c r="ES21" s="66"/>
      <c r="ET21" s="66"/>
      <c r="EU21" s="66"/>
      <c r="EV21" s="66"/>
      <c r="EW21" s="66"/>
      <c r="EX21" s="66"/>
      <c r="EY21" s="66"/>
      <c r="EZ21" s="66"/>
      <c r="FA21" s="66"/>
      <c r="FB21" s="66"/>
      <c r="FC21" s="66"/>
      <c r="FD21" s="66"/>
      <c r="FE21" s="66"/>
      <c r="FF21" s="66"/>
      <c r="FG21" s="66"/>
      <c r="FH21" s="66"/>
      <c r="FI21" s="66"/>
      <c r="FJ21" s="66"/>
      <c r="FK21" s="66"/>
      <c r="FL21" s="66"/>
      <c r="FM21" s="66"/>
      <c r="FN21" s="66"/>
      <c r="FO21" s="66"/>
      <c r="FP21" s="66"/>
      <c r="FQ21" s="66"/>
      <c r="FR21" s="66"/>
      <c r="FS21" s="66"/>
      <c r="FT21" s="66"/>
      <c r="FU21" s="66"/>
      <c r="FV21" s="66"/>
      <c r="FW21" s="66"/>
      <c r="FX21" s="66"/>
      <c r="FY21" s="66"/>
      <c r="FZ21" s="66"/>
      <c r="GA21" s="66"/>
      <c r="GB21" s="66"/>
      <c r="GC21" s="66"/>
      <c r="GD21" s="66"/>
      <c r="GE21" s="66"/>
      <c r="GF21" s="66"/>
      <c r="GG21" s="66"/>
      <c r="GH21" s="66"/>
      <c r="GI21" s="66"/>
      <c r="GJ21" s="66"/>
      <c r="GK21" s="66"/>
      <c r="GL21" s="66"/>
      <c r="GM21" s="66"/>
      <c r="GN21" s="66"/>
      <c r="GO21" s="66"/>
      <c r="GP21" s="66"/>
      <c r="GQ21" s="66"/>
      <c r="GR21" s="66"/>
      <c r="GS21" s="66"/>
      <c r="GT21" s="66"/>
      <c r="GU21" s="66"/>
      <c r="GV21" s="66"/>
      <c r="GW21" s="66"/>
      <c r="GX21" s="66"/>
      <c r="GY21" s="66"/>
      <c r="GZ21" s="66"/>
      <c r="HA21" s="66"/>
      <c r="HB21" s="66"/>
      <c r="HC21" s="66"/>
      <c r="HD21" s="66"/>
      <c r="HE21" s="66"/>
      <c r="HF21" s="66"/>
      <c r="HG21" s="66"/>
      <c r="HH21" s="66"/>
      <c r="HI21" s="66"/>
      <c r="HJ21" s="66"/>
      <c r="HK21" s="66"/>
      <c r="HL21" s="66"/>
      <c r="HM21" s="66"/>
      <c r="HN21" s="66"/>
      <c r="HO21" s="66"/>
      <c r="HP21" s="66"/>
      <c r="HQ21" s="66"/>
      <c r="HR21" s="66"/>
      <c r="HS21" s="66"/>
      <c r="HT21" s="66"/>
      <c r="HU21" s="66"/>
      <c r="HV21" s="66"/>
      <c r="HW21" s="66"/>
      <c r="HX21" s="66"/>
      <c r="HY21" s="66"/>
      <c r="HZ21" s="66"/>
      <c r="IA21" s="66"/>
      <c r="IB21" s="66"/>
      <c r="IC21" s="66"/>
      <c r="ID21" s="66"/>
      <c r="IE21" s="66"/>
      <c r="IF21" s="66"/>
      <c r="IG21" s="66"/>
      <c r="IH21" s="66"/>
      <c r="II21" s="66"/>
      <c r="IJ21" s="66"/>
    </row>
    <row r="22" spans="1:244" s="67" customFormat="1" ht="18" customHeight="1">
      <c r="A22" s="60" t="s">
        <v>129</v>
      </c>
      <c r="B22" s="43" t="s">
        <v>23</v>
      </c>
      <c r="C22" s="43">
        <v>47</v>
      </c>
      <c r="D22" s="43"/>
      <c r="E22" s="43">
        <v>43</v>
      </c>
      <c r="F22" s="43"/>
      <c r="G22" s="43"/>
      <c r="H22" s="43"/>
      <c r="I22" s="43"/>
      <c r="J22" s="43">
        <f t="shared" ref="J22:J24" si="9">COUNT(C22,D22,E22,F22,G22,H22,I22)</f>
        <v>2</v>
      </c>
      <c r="K22" s="18">
        <f t="shared" ref="K22:K24" si="10">AVERAGE(C22:I22)*2</f>
        <v>90</v>
      </c>
      <c r="L22" s="3" t="s">
        <v>14</v>
      </c>
      <c r="M22" s="43"/>
      <c r="N22" s="43"/>
      <c r="O22" s="43"/>
      <c r="P22" s="43"/>
      <c r="Q22" s="75"/>
      <c r="R22" s="43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  <c r="CC22" s="66"/>
      <c r="CD22" s="66"/>
      <c r="CE22" s="66"/>
      <c r="CF22" s="66"/>
      <c r="CG22" s="66"/>
      <c r="CH22" s="66"/>
      <c r="CI22" s="66"/>
      <c r="CJ22" s="66"/>
      <c r="CK22" s="66"/>
      <c r="CL22" s="66"/>
      <c r="CM22" s="66"/>
      <c r="CN22" s="66"/>
      <c r="CO22" s="66"/>
      <c r="CP22" s="66"/>
      <c r="CQ22" s="66"/>
      <c r="CR22" s="66"/>
      <c r="CS22" s="66"/>
      <c r="CT22" s="66"/>
      <c r="CU22" s="66"/>
      <c r="CV22" s="66"/>
      <c r="CW22" s="66"/>
      <c r="CX22" s="66"/>
      <c r="CY22" s="66"/>
      <c r="CZ22" s="66"/>
      <c r="DA22" s="66"/>
      <c r="DB22" s="66"/>
      <c r="DC22" s="66"/>
      <c r="DD22" s="66"/>
      <c r="DE22" s="66"/>
      <c r="DF22" s="66"/>
      <c r="DG22" s="66"/>
      <c r="DH22" s="66"/>
      <c r="DI22" s="66"/>
      <c r="DJ22" s="66"/>
      <c r="DK22" s="66"/>
      <c r="DL22" s="66"/>
      <c r="DM22" s="66"/>
      <c r="DN22" s="66"/>
      <c r="DO22" s="66"/>
      <c r="DP22" s="66"/>
      <c r="DQ22" s="66"/>
      <c r="DR22" s="66"/>
      <c r="DS22" s="66"/>
      <c r="DT22" s="66"/>
      <c r="DU22" s="66"/>
      <c r="DV22" s="66"/>
      <c r="DW22" s="66"/>
      <c r="DX22" s="66"/>
      <c r="DY22" s="66"/>
      <c r="DZ22" s="66"/>
      <c r="EA22" s="66"/>
      <c r="EB22" s="66"/>
      <c r="EC22" s="66"/>
      <c r="ED22" s="66"/>
      <c r="EE22" s="66"/>
      <c r="EF22" s="66"/>
      <c r="EG22" s="66"/>
      <c r="EH22" s="66"/>
      <c r="EI22" s="66"/>
      <c r="EJ22" s="66"/>
      <c r="EK22" s="66"/>
      <c r="EL22" s="66"/>
      <c r="EM22" s="66"/>
      <c r="EN22" s="66"/>
      <c r="EO22" s="66"/>
      <c r="EP22" s="66"/>
      <c r="EQ22" s="66"/>
      <c r="ER22" s="66"/>
      <c r="ES22" s="66"/>
      <c r="ET22" s="66"/>
      <c r="EU22" s="66"/>
      <c r="EV22" s="66"/>
      <c r="EW22" s="66"/>
      <c r="EX22" s="66"/>
      <c r="EY22" s="66"/>
      <c r="EZ22" s="66"/>
      <c r="FA22" s="66"/>
      <c r="FB22" s="66"/>
      <c r="FC22" s="66"/>
      <c r="FD22" s="66"/>
      <c r="FE22" s="66"/>
      <c r="FF22" s="66"/>
      <c r="FG22" s="66"/>
      <c r="FH22" s="66"/>
      <c r="FI22" s="66"/>
      <c r="FJ22" s="66"/>
      <c r="FK22" s="66"/>
      <c r="FL22" s="66"/>
      <c r="FM22" s="66"/>
      <c r="FN22" s="66"/>
      <c r="FO22" s="66"/>
      <c r="FP22" s="66"/>
      <c r="FQ22" s="66"/>
      <c r="FR22" s="66"/>
      <c r="FS22" s="66"/>
      <c r="FT22" s="66"/>
      <c r="FU22" s="66"/>
      <c r="FV22" s="66"/>
      <c r="FW22" s="66"/>
      <c r="FX22" s="66"/>
      <c r="FY22" s="66"/>
      <c r="FZ22" s="66"/>
      <c r="GA22" s="66"/>
      <c r="GB22" s="66"/>
      <c r="GC22" s="66"/>
      <c r="GD22" s="66"/>
      <c r="GE22" s="66"/>
      <c r="GF22" s="66"/>
      <c r="GG22" s="66"/>
      <c r="GH22" s="66"/>
      <c r="GI22" s="66"/>
      <c r="GJ22" s="66"/>
      <c r="GK22" s="66"/>
      <c r="GL22" s="66"/>
      <c r="GM22" s="66"/>
      <c r="GN22" s="66"/>
      <c r="GO22" s="66"/>
      <c r="GP22" s="66"/>
      <c r="GQ22" s="66"/>
      <c r="GR22" s="66"/>
      <c r="GS22" s="66"/>
      <c r="GT22" s="66"/>
      <c r="GU22" s="66"/>
      <c r="GV22" s="66"/>
      <c r="GW22" s="66"/>
      <c r="GX22" s="66"/>
      <c r="GY22" s="66"/>
      <c r="GZ22" s="66"/>
      <c r="HA22" s="66"/>
      <c r="HB22" s="66"/>
      <c r="HC22" s="66"/>
      <c r="HD22" s="66"/>
      <c r="HE22" s="66"/>
      <c r="HF22" s="66"/>
      <c r="HG22" s="66"/>
      <c r="HH22" s="66"/>
      <c r="HI22" s="66"/>
      <c r="HJ22" s="66"/>
      <c r="HK22" s="66"/>
      <c r="HL22" s="66"/>
      <c r="HM22" s="66"/>
      <c r="HN22" s="66"/>
      <c r="HO22" s="66"/>
      <c r="HP22" s="66"/>
      <c r="HQ22" s="66"/>
      <c r="HR22" s="66"/>
      <c r="HS22" s="66"/>
      <c r="HT22" s="66"/>
      <c r="HU22" s="66"/>
      <c r="HV22" s="66"/>
      <c r="HW22" s="66"/>
      <c r="HX22" s="66"/>
      <c r="HY22" s="66"/>
      <c r="HZ22" s="66"/>
      <c r="IA22" s="66"/>
      <c r="IB22" s="66"/>
      <c r="IC22" s="66"/>
      <c r="ID22" s="66"/>
      <c r="IE22" s="66"/>
      <c r="IF22" s="66"/>
      <c r="IG22" s="66"/>
      <c r="IH22" s="66"/>
      <c r="II22" s="66"/>
      <c r="IJ22" s="66"/>
    </row>
    <row r="23" spans="1:244" s="67" customFormat="1" ht="18" customHeight="1">
      <c r="A23" s="60" t="s">
        <v>166</v>
      </c>
      <c r="B23" s="43" t="s">
        <v>15</v>
      </c>
      <c r="C23" s="43"/>
      <c r="D23" s="43"/>
      <c r="E23" s="43"/>
      <c r="F23" s="43"/>
      <c r="G23" s="43">
        <v>45</v>
      </c>
      <c r="H23" s="43"/>
      <c r="I23" s="43"/>
      <c r="J23" s="43">
        <f t="shared" si="9"/>
        <v>1</v>
      </c>
      <c r="K23" s="18">
        <f t="shared" si="10"/>
        <v>90</v>
      </c>
      <c r="L23" s="3" t="s">
        <v>14</v>
      </c>
      <c r="M23" s="43"/>
      <c r="N23" s="43"/>
      <c r="O23" s="43"/>
      <c r="P23" s="43"/>
      <c r="Q23" s="75"/>
      <c r="R23" s="43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6"/>
      <c r="BX23" s="66"/>
      <c r="BY23" s="66"/>
      <c r="BZ23" s="66"/>
      <c r="CA23" s="66"/>
      <c r="CB23" s="66"/>
      <c r="CC23" s="66"/>
      <c r="CD23" s="66"/>
      <c r="CE23" s="66"/>
      <c r="CF23" s="66"/>
      <c r="CG23" s="66"/>
      <c r="CH23" s="66"/>
      <c r="CI23" s="66"/>
      <c r="CJ23" s="66"/>
      <c r="CK23" s="66"/>
      <c r="CL23" s="66"/>
      <c r="CM23" s="66"/>
      <c r="CN23" s="66"/>
      <c r="CO23" s="66"/>
      <c r="CP23" s="66"/>
      <c r="CQ23" s="66"/>
      <c r="CR23" s="66"/>
      <c r="CS23" s="66"/>
      <c r="CT23" s="66"/>
      <c r="CU23" s="66"/>
      <c r="CV23" s="66"/>
      <c r="CW23" s="66"/>
      <c r="CX23" s="66"/>
      <c r="CY23" s="66"/>
      <c r="CZ23" s="66"/>
      <c r="DA23" s="66"/>
      <c r="DB23" s="66"/>
      <c r="DC23" s="66"/>
      <c r="DD23" s="66"/>
      <c r="DE23" s="66"/>
      <c r="DF23" s="66"/>
      <c r="DG23" s="66"/>
      <c r="DH23" s="66"/>
      <c r="DI23" s="66"/>
      <c r="DJ23" s="66"/>
      <c r="DK23" s="66"/>
      <c r="DL23" s="66"/>
      <c r="DM23" s="66"/>
      <c r="DN23" s="66"/>
      <c r="DO23" s="66"/>
      <c r="DP23" s="66"/>
      <c r="DQ23" s="66"/>
      <c r="DR23" s="66"/>
      <c r="DS23" s="66"/>
      <c r="DT23" s="66"/>
      <c r="DU23" s="66"/>
      <c r="DV23" s="66"/>
      <c r="DW23" s="66"/>
      <c r="DX23" s="66"/>
      <c r="DY23" s="66"/>
      <c r="DZ23" s="66"/>
      <c r="EA23" s="66"/>
      <c r="EB23" s="66"/>
      <c r="EC23" s="66"/>
      <c r="ED23" s="66"/>
      <c r="EE23" s="66"/>
      <c r="EF23" s="66"/>
      <c r="EG23" s="66"/>
      <c r="EH23" s="66"/>
      <c r="EI23" s="66"/>
      <c r="EJ23" s="66"/>
      <c r="EK23" s="66"/>
      <c r="EL23" s="66"/>
      <c r="EM23" s="66"/>
      <c r="EN23" s="66"/>
      <c r="EO23" s="66"/>
      <c r="EP23" s="66"/>
      <c r="EQ23" s="66"/>
      <c r="ER23" s="66"/>
      <c r="ES23" s="66"/>
      <c r="ET23" s="66"/>
      <c r="EU23" s="66"/>
      <c r="EV23" s="66"/>
      <c r="EW23" s="66"/>
      <c r="EX23" s="66"/>
      <c r="EY23" s="66"/>
      <c r="EZ23" s="66"/>
      <c r="FA23" s="66"/>
      <c r="FB23" s="66"/>
      <c r="FC23" s="66"/>
      <c r="FD23" s="66"/>
      <c r="FE23" s="66"/>
      <c r="FF23" s="66"/>
      <c r="FG23" s="66"/>
      <c r="FH23" s="66"/>
      <c r="FI23" s="66"/>
      <c r="FJ23" s="66"/>
      <c r="FK23" s="66"/>
      <c r="FL23" s="66"/>
      <c r="FM23" s="66"/>
      <c r="FN23" s="66"/>
      <c r="FO23" s="66"/>
      <c r="FP23" s="66"/>
      <c r="FQ23" s="66"/>
      <c r="FR23" s="66"/>
      <c r="FS23" s="66"/>
      <c r="FT23" s="66"/>
      <c r="FU23" s="66"/>
      <c r="FV23" s="66"/>
      <c r="FW23" s="66"/>
      <c r="FX23" s="66"/>
      <c r="FY23" s="66"/>
      <c r="FZ23" s="66"/>
      <c r="GA23" s="66"/>
      <c r="GB23" s="66"/>
      <c r="GC23" s="66"/>
      <c r="GD23" s="66"/>
      <c r="GE23" s="66"/>
      <c r="GF23" s="66"/>
      <c r="GG23" s="66"/>
      <c r="GH23" s="66"/>
      <c r="GI23" s="66"/>
      <c r="GJ23" s="66"/>
      <c r="GK23" s="66"/>
      <c r="GL23" s="66"/>
      <c r="GM23" s="66"/>
      <c r="GN23" s="66"/>
      <c r="GO23" s="66"/>
      <c r="GP23" s="66"/>
      <c r="GQ23" s="66"/>
      <c r="GR23" s="66"/>
      <c r="GS23" s="66"/>
      <c r="GT23" s="66"/>
      <c r="GU23" s="66"/>
      <c r="GV23" s="66"/>
      <c r="GW23" s="66"/>
      <c r="GX23" s="66"/>
      <c r="GY23" s="66"/>
      <c r="GZ23" s="66"/>
      <c r="HA23" s="66"/>
      <c r="HB23" s="66"/>
      <c r="HC23" s="66"/>
      <c r="HD23" s="66"/>
      <c r="HE23" s="66"/>
      <c r="HF23" s="66"/>
      <c r="HG23" s="66"/>
      <c r="HH23" s="66"/>
      <c r="HI23" s="66"/>
      <c r="HJ23" s="66"/>
      <c r="HK23" s="66"/>
      <c r="HL23" s="66"/>
      <c r="HM23" s="66"/>
      <c r="HN23" s="66"/>
      <c r="HO23" s="66"/>
      <c r="HP23" s="66"/>
      <c r="HQ23" s="66"/>
      <c r="HR23" s="66"/>
      <c r="HS23" s="66"/>
      <c r="HT23" s="66"/>
      <c r="HU23" s="66"/>
      <c r="HV23" s="66"/>
      <c r="HW23" s="66"/>
      <c r="HX23" s="66"/>
      <c r="HY23" s="66"/>
      <c r="HZ23" s="66"/>
      <c r="IA23" s="66"/>
      <c r="IB23" s="66"/>
      <c r="IC23" s="66"/>
      <c r="ID23" s="66"/>
      <c r="IE23" s="66"/>
      <c r="IF23" s="66"/>
      <c r="IG23" s="66"/>
      <c r="IH23" s="66"/>
      <c r="II23" s="66"/>
      <c r="IJ23" s="66"/>
    </row>
    <row r="24" spans="1:244" s="67" customFormat="1" ht="18" customHeight="1">
      <c r="A24" s="60" t="s">
        <v>167</v>
      </c>
      <c r="B24" s="43" t="s">
        <v>16</v>
      </c>
      <c r="C24" s="43"/>
      <c r="D24" s="43"/>
      <c r="E24" s="43"/>
      <c r="F24" s="43"/>
      <c r="G24" s="43">
        <v>48</v>
      </c>
      <c r="H24" s="43"/>
      <c r="I24" s="43"/>
      <c r="J24" s="43">
        <f t="shared" si="9"/>
        <v>1</v>
      </c>
      <c r="K24" s="18">
        <f t="shared" si="10"/>
        <v>96</v>
      </c>
      <c r="L24" s="3" t="s">
        <v>14</v>
      </c>
      <c r="M24" s="43"/>
      <c r="N24" s="43"/>
      <c r="O24" s="43"/>
      <c r="P24" s="43"/>
      <c r="Q24" s="75"/>
      <c r="R24" s="43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66"/>
      <c r="BP24" s="66"/>
      <c r="BQ24" s="66"/>
      <c r="BR24" s="66"/>
      <c r="BS24" s="66"/>
      <c r="BT24" s="66"/>
      <c r="BU24" s="66"/>
      <c r="BV24" s="66"/>
      <c r="BW24" s="66"/>
      <c r="BX24" s="66"/>
      <c r="BY24" s="66"/>
      <c r="BZ24" s="66"/>
      <c r="CA24" s="66"/>
      <c r="CB24" s="66"/>
      <c r="CC24" s="66"/>
      <c r="CD24" s="66"/>
      <c r="CE24" s="66"/>
      <c r="CF24" s="66"/>
      <c r="CG24" s="66"/>
      <c r="CH24" s="66"/>
      <c r="CI24" s="66"/>
      <c r="CJ24" s="66"/>
      <c r="CK24" s="66"/>
      <c r="CL24" s="66"/>
      <c r="CM24" s="66"/>
      <c r="CN24" s="66"/>
      <c r="CO24" s="66"/>
      <c r="CP24" s="66"/>
      <c r="CQ24" s="66"/>
      <c r="CR24" s="66"/>
      <c r="CS24" s="66"/>
      <c r="CT24" s="66"/>
      <c r="CU24" s="66"/>
      <c r="CV24" s="66"/>
      <c r="CW24" s="66"/>
      <c r="CX24" s="66"/>
      <c r="CY24" s="66"/>
      <c r="CZ24" s="66"/>
      <c r="DA24" s="66"/>
      <c r="DB24" s="66"/>
      <c r="DC24" s="66"/>
      <c r="DD24" s="66"/>
      <c r="DE24" s="66"/>
      <c r="DF24" s="66"/>
      <c r="DG24" s="66"/>
      <c r="DH24" s="66"/>
      <c r="DI24" s="66"/>
      <c r="DJ24" s="66"/>
      <c r="DK24" s="66"/>
      <c r="DL24" s="66"/>
      <c r="DM24" s="66"/>
      <c r="DN24" s="66"/>
      <c r="DO24" s="66"/>
      <c r="DP24" s="66"/>
      <c r="DQ24" s="66"/>
      <c r="DR24" s="66"/>
      <c r="DS24" s="66"/>
      <c r="DT24" s="66"/>
      <c r="DU24" s="66"/>
      <c r="DV24" s="66"/>
      <c r="DW24" s="66"/>
      <c r="DX24" s="66"/>
      <c r="DY24" s="66"/>
      <c r="DZ24" s="66"/>
      <c r="EA24" s="66"/>
      <c r="EB24" s="66"/>
      <c r="EC24" s="66"/>
      <c r="ED24" s="66"/>
      <c r="EE24" s="66"/>
      <c r="EF24" s="66"/>
      <c r="EG24" s="66"/>
      <c r="EH24" s="66"/>
      <c r="EI24" s="66"/>
      <c r="EJ24" s="66"/>
      <c r="EK24" s="66"/>
      <c r="EL24" s="66"/>
      <c r="EM24" s="66"/>
      <c r="EN24" s="66"/>
      <c r="EO24" s="66"/>
      <c r="EP24" s="66"/>
      <c r="EQ24" s="66"/>
      <c r="ER24" s="66"/>
      <c r="ES24" s="66"/>
      <c r="ET24" s="66"/>
      <c r="EU24" s="66"/>
      <c r="EV24" s="66"/>
      <c r="EW24" s="66"/>
      <c r="EX24" s="66"/>
      <c r="EY24" s="66"/>
      <c r="EZ24" s="66"/>
      <c r="FA24" s="66"/>
      <c r="FB24" s="66"/>
      <c r="FC24" s="66"/>
      <c r="FD24" s="66"/>
      <c r="FE24" s="66"/>
      <c r="FF24" s="66"/>
      <c r="FG24" s="66"/>
      <c r="FH24" s="66"/>
      <c r="FI24" s="66"/>
      <c r="FJ24" s="66"/>
      <c r="FK24" s="66"/>
      <c r="FL24" s="66"/>
      <c r="FM24" s="66"/>
      <c r="FN24" s="66"/>
      <c r="FO24" s="66"/>
      <c r="FP24" s="66"/>
      <c r="FQ24" s="66"/>
      <c r="FR24" s="66"/>
      <c r="FS24" s="66"/>
      <c r="FT24" s="66"/>
      <c r="FU24" s="66"/>
      <c r="FV24" s="66"/>
      <c r="FW24" s="66"/>
      <c r="FX24" s="66"/>
      <c r="FY24" s="66"/>
      <c r="FZ24" s="66"/>
      <c r="GA24" s="66"/>
      <c r="GB24" s="66"/>
      <c r="GC24" s="66"/>
      <c r="GD24" s="66"/>
      <c r="GE24" s="66"/>
      <c r="GF24" s="66"/>
      <c r="GG24" s="66"/>
      <c r="GH24" s="66"/>
      <c r="GI24" s="66"/>
      <c r="GJ24" s="66"/>
      <c r="GK24" s="66"/>
      <c r="GL24" s="66"/>
      <c r="GM24" s="66"/>
      <c r="GN24" s="66"/>
      <c r="GO24" s="66"/>
      <c r="GP24" s="66"/>
      <c r="GQ24" s="66"/>
      <c r="GR24" s="66"/>
      <c r="GS24" s="66"/>
      <c r="GT24" s="66"/>
      <c r="GU24" s="66"/>
      <c r="GV24" s="66"/>
      <c r="GW24" s="66"/>
      <c r="GX24" s="66"/>
      <c r="GY24" s="66"/>
      <c r="GZ24" s="66"/>
      <c r="HA24" s="66"/>
      <c r="HB24" s="66"/>
      <c r="HC24" s="66"/>
      <c r="HD24" s="66"/>
      <c r="HE24" s="66"/>
      <c r="HF24" s="66"/>
      <c r="HG24" s="66"/>
      <c r="HH24" s="66"/>
      <c r="HI24" s="66"/>
      <c r="HJ24" s="66"/>
      <c r="HK24" s="66"/>
      <c r="HL24" s="66"/>
      <c r="HM24" s="66"/>
      <c r="HN24" s="66"/>
      <c r="HO24" s="66"/>
      <c r="HP24" s="66"/>
      <c r="HQ24" s="66"/>
      <c r="HR24" s="66"/>
      <c r="HS24" s="66"/>
      <c r="HT24" s="66"/>
      <c r="HU24" s="66"/>
      <c r="HV24" s="66"/>
      <c r="HW24" s="66"/>
      <c r="HX24" s="66"/>
      <c r="HY24" s="66"/>
      <c r="HZ24" s="66"/>
      <c r="IA24" s="66"/>
      <c r="IB24" s="66"/>
      <c r="IC24" s="66"/>
      <c r="ID24" s="66"/>
      <c r="IE24" s="66"/>
      <c r="IF24" s="66"/>
      <c r="IG24" s="66"/>
      <c r="IH24" s="66"/>
      <c r="II24" s="66"/>
      <c r="IJ24" s="66"/>
    </row>
    <row r="25" spans="1:244" s="69" customFormat="1" ht="18" customHeight="1">
      <c r="A25" s="60" t="s">
        <v>146</v>
      </c>
      <c r="B25" s="43"/>
      <c r="C25" s="43"/>
      <c r="D25" s="43">
        <v>45</v>
      </c>
      <c r="E25" s="43">
        <v>41</v>
      </c>
      <c r="F25" s="43">
        <v>42</v>
      </c>
      <c r="G25" s="43">
        <v>35</v>
      </c>
      <c r="H25" s="43"/>
      <c r="I25" s="43">
        <v>44</v>
      </c>
      <c r="J25" s="43">
        <f t="shared" si="1"/>
        <v>5</v>
      </c>
      <c r="K25" s="18">
        <f t="shared" si="2"/>
        <v>82.8</v>
      </c>
      <c r="L25" s="3" t="s">
        <v>14</v>
      </c>
      <c r="M25" s="53"/>
      <c r="N25" s="53"/>
      <c r="O25" s="53"/>
      <c r="P25" s="43"/>
      <c r="Q25" s="76"/>
      <c r="R25" s="53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</row>
    <row r="26" spans="1:244" s="69" customFormat="1" ht="17.850000000000001" customHeight="1">
      <c r="A26" s="60" t="s">
        <v>24</v>
      </c>
      <c r="B26" s="43"/>
      <c r="C26" s="43">
        <v>47</v>
      </c>
      <c r="D26" s="43">
        <v>50</v>
      </c>
      <c r="E26" s="43">
        <v>46</v>
      </c>
      <c r="F26" s="43">
        <v>50</v>
      </c>
      <c r="G26" s="43">
        <v>49</v>
      </c>
      <c r="H26" s="43">
        <v>48</v>
      </c>
      <c r="I26" s="43">
        <v>43</v>
      </c>
      <c r="J26" s="43">
        <f t="shared" si="1"/>
        <v>7</v>
      </c>
      <c r="K26" s="18">
        <f t="shared" si="2"/>
        <v>95.142857142857139</v>
      </c>
      <c r="L26" s="3" t="s">
        <v>14</v>
      </c>
      <c r="M26" s="53"/>
      <c r="N26" s="53"/>
      <c r="O26" s="53"/>
      <c r="P26" s="43"/>
      <c r="Q26" s="76"/>
      <c r="R26" s="53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</row>
    <row r="27" spans="1:244" s="69" customFormat="1" ht="17.850000000000001" customHeight="1">
      <c r="A27" s="60" t="s">
        <v>25</v>
      </c>
      <c r="B27" s="43"/>
      <c r="C27" s="43">
        <v>47</v>
      </c>
      <c r="D27" s="43"/>
      <c r="E27" s="43">
        <v>46</v>
      </c>
      <c r="F27" s="43"/>
      <c r="G27" s="43">
        <v>47</v>
      </c>
      <c r="H27" s="43">
        <v>47</v>
      </c>
      <c r="I27" s="43"/>
      <c r="J27" s="43">
        <f t="shared" si="1"/>
        <v>4</v>
      </c>
      <c r="K27" s="18">
        <f t="shared" si="2"/>
        <v>93.5</v>
      </c>
      <c r="L27" s="3" t="s">
        <v>14</v>
      </c>
      <c r="M27" s="53"/>
      <c r="N27" s="53"/>
      <c r="O27" s="53"/>
      <c r="P27" s="43"/>
      <c r="Q27" s="76"/>
      <c r="R27" s="53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</row>
    <row r="28" spans="1:244" s="69" customFormat="1" ht="17.850000000000001" customHeight="1">
      <c r="A28" s="60" t="s">
        <v>122</v>
      </c>
      <c r="B28" s="43" t="s">
        <v>23</v>
      </c>
      <c r="C28" s="43">
        <v>45</v>
      </c>
      <c r="D28" s="43"/>
      <c r="E28" s="43">
        <v>47</v>
      </c>
      <c r="F28" s="43">
        <v>39</v>
      </c>
      <c r="G28" s="43">
        <v>42</v>
      </c>
      <c r="H28" s="43"/>
      <c r="I28" s="43"/>
      <c r="J28" s="43">
        <f t="shared" si="1"/>
        <v>4</v>
      </c>
      <c r="K28" s="18">
        <f t="shared" si="2"/>
        <v>86.5</v>
      </c>
      <c r="L28" s="3" t="s">
        <v>14</v>
      </c>
      <c r="M28" s="100"/>
      <c r="N28" s="100"/>
      <c r="O28" s="100"/>
      <c r="P28" s="101"/>
      <c r="Q28" s="102"/>
      <c r="R28" s="100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</row>
    <row r="29" spans="1:244" s="67" customFormat="1" ht="18" customHeight="1">
      <c r="A29" s="6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3"/>
      <c r="M29" s="25"/>
      <c r="N29" s="25"/>
      <c r="O29" s="25"/>
      <c r="P29" s="25"/>
      <c r="Q29" s="77"/>
      <c r="R29" s="25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  <c r="CC29" s="66"/>
      <c r="CD29" s="66"/>
      <c r="CE29" s="66"/>
      <c r="CF29" s="66"/>
      <c r="CG29" s="66"/>
      <c r="CH29" s="66"/>
      <c r="CI29" s="66"/>
      <c r="CJ29" s="66"/>
      <c r="CK29" s="66"/>
      <c r="CL29" s="66"/>
      <c r="CM29" s="66"/>
      <c r="CN29" s="66"/>
      <c r="CO29" s="66"/>
      <c r="CP29" s="66"/>
      <c r="CQ29" s="66"/>
      <c r="CR29" s="66"/>
      <c r="CS29" s="66"/>
      <c r="CT29" s="66"/>
      <c r="CU29" s="66"/>
      <c r="CV29" s="66"/>
      <c r="CW29" s="66"/>
      <c r="CX29" s="66"/>
      <c r="CY29" s="66"/>
      <c r="CZ29" s="66"/>
      <c r="DA29" s="66"/>
      <c r="DB29" s="66"/>
      <c r="DC29" s="66"/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6"/>
      <c r="EH29" s="66"/>
      <c r="EI29" s="66"/>
      <c r="EJ29" s="66"/>
      <c r="EK29" s="66"/>
      <c r="EL29" s="66"/>
      <c r="EM29" s="66"/>
      <c r="EN29" s="66"/>
      <c r="EO29" s="66"/>
      <c r="EP29" s="66"/>
      <c r="EQ29" s="66"/>
      <c r="ER29" s="66"/>
      <c r="ES29" s="66"/>
      <c r="ET29" s="66"/>
      <c r="EU29" s="66"/>
      <c r="EV29" s="66"/>
      <c r="EW29" s="66"/>
      <c r="EX29" s="66"/>
      <c r="EY29" s="66"/>
      <c r="EZ29" s="66"/>
      <c r="FA29" s="66"/>
      <c r="FB29" s="66"/>
      <c r="FC29" s="66"/>
      <c r="FD29" s="66"/>
      <c r="FE29" s="66"/>
      <c r="FF29" s="66"/>
      <c r="FG29" s="66"/>
      <c r="FH29" s="66"/>
      <c r="FI29" s="66"/>
      <c r="FJ29" s="66"/>
      <c r="FK29" s="66"/>
      <c r="FL29" s="66"/>
      <c r="FM29" s="66"/>
      <c r="FN29" s="66"/>
      <c r="FO29" s="66"/>
      <c r="FP29" s="66"/>
      <c r="FQ29" s="66"/>
      <c r="FR29" s="66"/>
      <c r="FS29" s="66"/>
      <c r="FT29" s="66"/>
      <c r="FU29" s="66"/>
      <c r="FV29" s="66"/>
      <c r="FW29" s="66"/>
      <c r="FX29" s="66"/>
      <c r="FY29" s="66"/>
      <c r="FZ29" s="66"/>
      <c r="GA29" s="66"/>
      <c r="GB29" s="66"/>
      <c r="GC29" s="66"/>
      <c r="GD29" s="66"/>
      <c r="GE29" s="66"/>
      <c r="GF29" s="66"/>
      <c r="GG29" s="66"/>
      <c r="GH29" s="66"/>
      <c r="GI29" s="66"/>
      <c r="GJ29" s="66"/>
      <c r="GK29" s="66"/>
      <c r="GL29" s="66"/>
      <c r="GM29" s="66"/>
      <c r="GN29" s="66"/>
      <c r="GO29" s="66"/>
      <c r="GP29" s="66"/>
      <c r="GQ29" s="66"/>
      <c r="GR29" s="66"/>
      <c r="GS29" s="66"/>
      <c r="GT29" s="66"/>
      <c r="GU29" s="66"/>
      <c r="GV29" s="66"/>
      <c r="GW29" s="66"/>
      <c r="GX29" s="66"/>
      <c r="GY29" s="66"/>
      <c r="GZ29" s="66"/>
      <c r="HA29" s="66"/>
      <c r="HB29" s="66"/>
      <c r="HC29" s="66"/>
      <c r="HD29" s="66"/>
      <c r="HE29" s="66"/>
      <c r="HF29" s="66"/>
      <c r="HG29" s="66"/>
      <c r="HH29" s="66"/>
      <c r="HI29" s="66"/>
      <c r="HJ29" s="66"/>
      <c r="HK29" s="66"/>
      <c r="HL29" s="66"/>
      <c r="HM29" s="66"/>
      <c r="HN29" s="66"/>
      <c r="HO29" s="66"/>
      <c r="HP29" s="66"/>
      <c r="HQ29" s="66"/>
      <c r="HR29" s="66"/>
      <c r="HS29" s="66"/>
      <c r="HT29" s="66"/>
      <c r="HU29" s="66"/>
      <c r="HV29" s="66"/>
      <c r="HW29" s="66"/>
      <c r="HX29" s="66"/>
      <c r="HY29" s="66"/>
      <c r="HZ29" s="66"/>
      <c r="IA29" s="66"/>
      <c r="IB29" s="66"/>
      <c r="IC29" s="66"/>
      <c r="ID29" s="66"/>
      <c r="IE29" s="66"/>
      <c r="IF29" s="66"/>
      <c r="IG29" s="66"/>
      <c r="IH29" s="66"/>
      <c r="II29" s="66"/>
      <c r="IJ29" s="66"/>
    </row>
    <row r="30" spans="1:244" s="67" customFormat="1" ht="18" customHeight="1">
      <c r="A30" s="60" t="s">
        <v>26</v>
      </c>
      <c r="B30" s="20"/>
      <c r="C30" s="43">
        <f t="shared" ref="C30:J30" si="11">COUNT(C4:C28)</f>
        <v>12</v>
      </c>
      <c r="D30" s="43">
        <f t="shared" si="11"/>
        <v>8</v>
      </c>
      <c r="E30" s="43">
        <f t="shared" si="11"/>
        <v>12</v>
      </c>
      <c r="F30" s="43">
        <f t="shared" si="11"/>
        <v>7</v>
      </c>
      <c r="G30" s="43">
        <f t="shared" si="11"/>
        <v>20</v>
      </c>
      <c r="H30" s="43">
        <f t="shared" si="11"/>
        <v>6</v>
      </c>
      <c r="I30" s="43">
        <f t="shared" si="11"/>
        <v>8</v>
      </c>
      <c r="J30" s="43">
        <f t="shared" si="11"/>
        <v>25</v>
      </c>
      <c r="K30" s="20"/>
      <c r="L30" s="3"/>
      <c r="M30" s="80"/>
      <c r="N30" s="43"/>
      <c r="O30" s="43"/>
      <c r="P30" s="43"/>
      <c r="Q30" s="75"/>
      <c r="R30" s="43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  <c r="CC30" s="66"/>
      <c r="CD30" s="66"/>
      <c r="CE30" s="66"/>
      <c r="CF30" s="66"/>
      <c r="CG30" s="66"/>
      <c r="CH30" s="66"/>
      <c r="CI30" s="66"/>
      <c r="CJ30" s="66"/>
      <c r="CK30" s="66"/>
      <c r="CL30" s="66"/>
      <c r="CM30" s="66"/>
      <c r="CN30" s="66"/>
      <c r="CO30" s="66"/>
      <c r="CP30" s="66"/>
      <c r="CQ30" s="66"/>
      <c r="CR30" s="66"/>
      <c r="CS30" s="66"/>
      <c r="CT30" s="66"/>
      <c r="CU30" s="66"/>
      <c r="CV30" s="66"/>
      <c r="CW30" s="66"/>
      <c r="CX30" s="66"/>
      <c r="CY30" s="66"/>
      <c r="CZ30" s="66"/>
      <c r="DA30" s="66"/>
      <c r="DB30" s="66"/>
      <c r="DC30" s="66"/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6"/>
      <c r="EH30" s="66"/>
      <c r="EI30" s="66"/>
      <c r="EJ30" s="66"/>
      <c r="EK30" s="66"/>
      <c r="EL30" s="66"/>
      <c r="EM30" s="66"/>
      <c r="EN30" s="66"/>
      <c r="EO30" s="66"/>
      <c r="EP30" s="66"/>
      <c r="EQ30" s="66"/>
      <c r="ER30" s="66"/>
      <c r="ES30" s="66"/>
      <c r="ET30" s="66"/>
      <c r="EU30" s="66"/>
      <c r="EV30" s="66"/>
      <c r="EW30" s="66"/>
      <c r="EX30" s="66"/>
      <c r="EY30" s="66"/>
      <c r="EZ30" s="66"/>
      <c r="FA30" s="66"/>
      <c r="FB30" s="66"/>
      <c r="FC30" s="66"/>
      <c r="FD30" s="66"/>
      <c r="FE30" s="66"/>
      <c r="FF30" s="66"/>
      <c r="FG30" s="66"/>
      <c r="FH30" s="66"/>
      <c r="FI30" s="66"/>
      <c r="FJ30" s="66"/>
      <c r="FK30" s="66"/>
      <c r="FL30" s="66"/>
      <c r="FM30" s="66"/>
      <c r="FN30" s="66"/>
      <c r="FO30" s="66"/>
      <c r="FP30" s="66"/>
      <c r="FQ30" s="66"/>
      <c r="FR30" s="66"/>
      <c r="FS30" s="66"/>
      <c r="FT30" s="66"/>
      <c r="FU30" s="66"/>
      <c r="FV30" s="66"/>
      <c r="FW30" s="66"/>
      <c r="FX30" s="66"/>
      <c r="FY30" s="66"/>
      <c r="FZ30" s="66"/>
      <c r="GA30" s="66"/>
      <c r="GB30" s="66"/>
      <c r="GC30" s="66"/>
      <c r="GD30" s="66"/>
      <c r="GE30" s="66"/>
      <c r="GF30" s="66"/>
      <c r="GG30" s="66"/>
      <c r="GH30" s="66"/>
      <c r="GI30" s="66"/>
      <c r="GJ30" s="66"/>
      <c r="GK30" s="66"/>
      <c r="GL30" s="66"/>
      <c r="GM30" s="66"/>
      <c r="GN30" s="66"/>
      <c r="GO30" s="66"/>
      <c r="GP30" s="66"/>
      <c r="GQ30" s="66"/>
      <c r="GR30" s="66"/>
      <c r="GS30" s="66"/>
      <c r="GT30" s="66"/>
      <c r="GU30" s="66"/>
      <c r="GV30" s="66"/>
      <c r="GW30" s="66"/>
      <c r="GX30" s="66"/>
      <c r="GY30" s="66"/>
      <c r="GZ30" s="66"/>
      <c r="HA30" s="66"/>
      <c r="HB30" s="66"/>
      <c r="HC30" s="66"/>
      <c r="HD30" s="66"/>
      <c r="HE30" s="66"/>
      <c r="HF30" s="66"/>
      <c r="HG30" s="66"/>
      <c r="HH30" s="66"/>
      <c r="HI30" s="66"/>
      <c r="HJ30" s="66"/>
      <c r="HK30" s="66"/>
      <c r="HL30" s="66"/>
      <c r="HM30" s="66"/>
      <c r="HN30" s="66"/>
      <c r="HO30" s="66"/>
      <c r="HP30" s="66"/>
      <c r="HQ30" s="66"/>
      <c r="HR30" s="66"/>
      <c r="HS30" s="66"/>
      <c r="HT30" s="66"/>
      <c r="HU30" s="66"/>
      <c r="HV30" s="66"/>
      <c r="HW30" s="66"/>
      <c r="HX30" s="66"/>
      <c r="HY30" s="66"/>
      <c r="HZ30" s="66"/>
      <c r="IA30" s="66"/>
      <c r="IB30" s="66"/>
      <c r="IC30" s="66"/>
      <c r="ID30" s="66"/>
      <c r="IE30" s="66"/>
      <c r="IF30" s="66"/>
      <c r="IG30" s="66"/>
      <c r="IH30" s="66"/>
      <c r="II30" s="66"/>
      <c r="IJ30" s="66"/>
    </row>
    <row r="31" spans="1:244" s="67" customFormat="1" ht="18" customHeight="1">
      <c r="A31" s="6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3"/>
      <c r="M31" s="79"/>
      <c r="N31" s="53"/>
      <c r="O31" s="53"/>
      <c r="P31" s="53"/>
      <c r="Q31" s="76"/>
      <c r="R31" s="53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66"/>
      <c r="BP31" s="66"/>
      <c r="BQ31" s="66"/>
      <c r="BR31" s="66"/>
      <c r="BS31" s="66"/>
      <c r="BT31" s="66"/>
      <c r="BU31" s="66"/>
      <c r="BV31" s="66"/>
      <c r="BW31" s="66"/>
      <c r="BX31" s="66"/>
      <c r="BY31" s="66"/>
      <c r="BZ31" s="66"/>
      <c r="CA31" s="66"/>
      <c r="CB31" s="66"/>
      <c r="CC31" s="66"/>
      <c r="CD31" s="66"/>
      <c r="CE31" s="66"/>
      <c r="CF31" s="66"/>
      <c r="CG31" s="66"/>
      <c r="CH31" s="66"/>
      <c r="CI31" s="66"/>
      <c r="CJ31" s="66"/>
      <c r="CK31" s="66"/>
      <c r="CL31" s="66"/>
      <c r="CM31" s="66"/>
      <c r="CN31" s="66"/>
      <c r="CO31" s="66"/>
      <c r="CP31" s="66"/>
      <c r="CQ31" s="66"/>
      <c r="CR31" s="66"/>
      <c r="CS31" s="66"/>
      <c r="CT31" s="66"/>
      <c r="CU31" s="66"/>
      <c r="CV31" s="66"/>
      <c r="CW31" s="66"/>
      <c r="CX31" s="66"/>
      <c r="CY31" s="66"/>
      <c r="CZ31" s="66"/>
      <c r="DA31" s="66"/>
      <c r="DB31" s="66"/>
      <c r="DC31" s="66"/>
      <c r="DD31" s="66"/>
      <c r="DE31" s="66"/>
      <c r="DF31" s="66"/>
      <c r="DG31" s="66"/>
      <c r="DH31" s="66"/>
      <c r="DI31" s="66"/>
      <c r="DJ31" s="66"/>
      <c r="DK31" s="66"/>
      <c r="DL31" s="66"/>
      <c r="DM31" s="66"/>
      <c r="DN31" s="66"/>
      <c r="DO31" s="66"/>
      <c r="DP31" s="66"/>
      <c r="DQ31" s="66"/>
      <c r="DR31" s="66"/>
      <c r="DS31" s="66"/>
      <c r="DT31" s="66"/>
      <c r="DU31" s="66"/>
      <c r="DV31" s="66"/>
      <c r="DW31" s="66"/>
      <c r="DX31" s="66"/>
      <c r="DY31" s="66"/>
      <c r="DZ31" s="66"/>
      <c r="EA31" s="66"/>
      <c r="EB31" s="66"/>
      <c r="EC31" s="66"/>
      <c r="ED31" s="66"/>
      <c r="EE31" s="66"/>
      <c r="EF31" s="66"/>
      <c r="EG31" s="66"/>
      <c r="EH31" s="66"/>
      <c r="EI31" s="66"/>
      <c r="EJ31" s="66"/>
      <c r="EK31" s="66"/>
      <c r="EL31" s="66"/>
      <c r="EM31" s="66"/>
      <c r="EN31" s="66"/>
      <c r="EO31" s="66"/>
      <c r="EP31" s="66"/>
      <c r="EQ31" s="66"/>
      <c r="ER31" s="66"/>
      <c r="ES31" s="66"/>
      <c r="ET31" s="66"/>
      <c r="EU31" s="66"/>
      <c r="EV31" s="66"/>
      <c r="EW31" s="66"/>
      <c r="EX31" s="66"/>
      <c r="EY31" s="66"/>
      <c r="EZ31" s="66"/>
      <c r="FA31" s="66"/>
      <c r="FB31" s="66"/>
      <c r="FC31" s="66"/>
      <c r="FD31" s="66"/>
      <c r="FE31" s="66"/>
      <c r="FF31" s="66"/>
      <c r="FG31" s="66"/>
      <c r="FH31" s="66"/>
      <c r="FI31" s="66"/>
      <c r="FJ31" s="66"/>
      <c r="FK31" s="66"/>
      <c r="FL31" s="66"/>
      <c r="FM31" s="66"/>
      <c r="FN31" s="66"/>
      <c r="FO31" s="66"/>
      <c r="FP31" s="66"/>
      <c r="FQ31" s="66"/>
      <c r="FR31" s="66"/>
      <c r="FS31" s="66"/>
      <c r="FT31" s="66"/>
      <c r="FU31" s="66"/>
      <c r="FV31" s="66"/>
      <c r="FW31" s="66"/>
      <c r="FX31" s="66"/>
      <c r="FY31" s="66"/>
      <c r="FZ31" s="66"/>
      <c r="GA31" s="66"/>
      <c r="GB31" s="66"/>
      <c r="GC31" s="66"/>
      <c r="GD31" s="66"/>
      <c r="GE31" s="66"/>
      <c r="GF31" s="66"/>
      <c r="GG31" s="66"/>
      <c r="GH31" s="66"/>
      <c r="GI31" s="66"/>
      <c r="GJ31" s="66"/>
      <c r="GK31" s="66"/>
      <c r="GL31" s="66"/>
      <c r="GM31" s="66"/>
      <c r="GN31" s="66"/>
      <c r="GO31" s="66"/>
      <c r="GP31" s="66"/>
      <c r="GQ31" s="66"/>
      <c r="GR31" s="66"/>
      <c r="GS31" s="66"/>
      <c r="GT31" s="66"/>
      <c r="GU31" s="66"/>
      <c r="GV31" s="66"/>
      <c r="GW31" s="66"/>
      <c r="GX31" s="66"/>
      <c r="GY31" s="66"/>
      <c r="GZ31" s="66"/>
      <c r="HA31" s="66"/>
      <c r="HB31" s="66"/>
      <c r="HC31" s="66"/>
      <c r="HD31" s="66"/>
      <c r="HE31" s="66"/>
      <c r="HF31" s="66"/>
      <c r="HG31" s="66"/>
      <c r="HH31" s="66"/>
      <c r="HI31" s="66"/>
      <c r="HJ31" s="66"/>
      <c r="HK31" s="66"/>
      <c r="HL31" s="66"/>
      <c r="HM31" s="66"/>
      <c r="HN31" s="66"/>
      <c r="HO31" s="66"/>
      <c r="HP31" s="66"/>
      <c r="HQ31" s="66"/>
      <c r="HR31" s="66"/>
      <c r="HS31" s="66"/>
      <c r="HT31" s="66"/>
      <c r="HU31" s="66"/>
      <c r="HV31" s="66"/>
      <c r="HW31" s="66"/>
      <c r="HX31" s="66"/>
      <c r="HY31" s="66"/>
      <c r="HZ31" s="66"/>
      <c r="IA31" s="66"/>
      <c r="IB31" s="66"/>
      <c r="IC31" s="66"/>
      <c r="ID31" s="66"/>
      <c r="IE31" s="66"/>
      <c r="IF31" s="66"/>
      <c r="IG31" s="66"/>
      <c r="IH31" s="66"/>
      <c r="II31" s="66"/>
      <c r="IJ31" s="66"/>
    </row>
    <row r="32" spans="1:244" s="67" customFormat="1" ht="18" customHeight="1">
      <c r="A32" s="60" t="s">
        <v>27</v>
      </c>
      <c r="B32" s="20"/>
      <c r="C32" s="43">
        <f t="shared" ref="C32:I32" si="12">C30*2</f>
        <v>24</v>
      </c>
      <c r="D32" s="43">
        <f t="shared" si="12"/>
        <v>16</v>
      </c>
      <c r="E32" s="43">
        <f t="shared" si="12"/>
        <v>24</v>
      </c>
      <c r="F32" s="43">
        <f t="shared" si="12"/>
        <v>14</v>
      </c>
      <c r="G32" s="43">
        <f t="shared" si="12"/>
        <v>40</v>
      </c>
      <c r="H32" s="43">
        <f t="shared" si="12"/>
        <v>12</v>
      </c>
      <c r="I32" s="43">
        <f t="shared" si="12"/>
        <v>16</v>
      </c>
      <c r="J32" s="43"/>
      <c r="K32" s="20"/>
      <c r="L32" s="3"/>
      <c r="M32" s="79"/>
      <c r="N32" s="53"/>
      <c r="O32" s="53"/>
      <c r="P32" s="53"/>
      <c r="Q32" s="76"/>
      <c r="R32" s="53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66"/>
      <c r="BN32" s="66"/>
      <c r="BO32" s="66"/>
      <c r="BP32" s="66"/>
      <c r="BQ32" s="66"/>
      <c r="BR32" s="66"/>
      <c r="BS32" s="66"/>
      <c r="BT32" s="66"/>
      <c r="BU32" s="66"/>
      <c r="BV32" s="66"/>
      <c r="BW32" s="66"/>
      <c r="BX32" s="66"/>
      <c r="BY32" s="66"/>
      <c r="BZ32" s="66"/>
      <c r="CA32" s="66"/>
      <c r="CB32" s="66"/>
      <c r="CC32" s="66"/>
      <c r="CD32" s="66"/>
      <c r="CE32" s="66"/>
      <c r="CF32" s="66"/>
      <c r="CG32" s="66"/>
      <c r="CH32" s="66"/>
      <c r="CI32" s="66"/>
      <c r="CJ32" s="66"/>
      <c r="CK32" s="66"/>
      <c r="CL32" s="66"/>
      <c r="CM32" s="66"/>
      <c r="CN32" s="66"/>
      <c r="CO32" s="66"/>
      <c r="CP32" s="66"/>
      <c r="CQ32" s="66"/>
      <c r="CR32" s="66"/>
      <c r="CS32" s="66"/>
      <c r="CT32" s="66"/>
      <c r="CU32" s="66"/>
      <c r="CV32" s="66"/>
      <c r="CW32" s="66"/>
      <c r="CX32" s="66"/>
      <c r="CY32" s="66"/>
      <c r="CZ32" s="66"/>
      <c r="DA32" s="66"/>
      <c r="DB32" s="66"/>
      <c r="DC32" s="66"/>
      <c r="DD32" s="66"/>
      <c r="DE32" s="66"/>
      <c r="DF32" s="66"/>
      <c r="DG32" s="66"/>
      <c r="DH32" s="66"/>
      <c r="DI32" s="66"/>
      <c r="DJ32" s="66"/>
      <c r="DK32" s="66"/>
      <c r="DL32" s="66"/>
      <c r="DM32" s="66"/>
      <c r="DN32" s="66"/>
      <c r="DO32" s="66"/>
      <c r="DP32" s="66"/>
      <c r="DQ32" s="66"/>
      <c r="DR32" s="66"/>
      <c r="DS32" s="66"/>
      <c r="DT32" s="66"/>
      <c r="DU32" s="66"/>
      <c r="DV32" s="66"/>
      <c r="DW32" s="66"/>
      <c r="DX32" s="66"/>
      <c r="DY32" s="66"/>
      <c r="DZ32" s="66"/>
      <c r="EA32" s="66"/>
      <c r="EB32" s="66"/>
      <c r="EC32" s="66"/>
      <c r="ED32" s="66"/>
      <c r="EE32" s="66"/>
      <c r="EF32" s="66"/>
      <c r="EG32" s="66"/>
      <c r="EH32" s="66"/>
      <c r="EI32" s="66"/>
      <c r="EJ32" s="66"/>
      <c r="EK32" s="66"/>
      <c r="EL32" s="66"/>
      <c r="EM32" s="66"/>
      <c r="EN32" s="66"/>
      <c r="EO32" s="66"/>
      <c r="EP32" s="66"/>
      <c r="EQ32" s="66"/>
      <c r="ER32" s="66"/>
      <c r="ES32" s="66"/>
      <c r="ET32" s="66"/>
      <c r="EU32" s="66"/>
      <c r="EV32" s="66"/>
      <c r="EW32" s="66"/>
      <c r="EX32" s="66"/>
      <c r="EY32" s="66"/>
      <c r="EZ32" s="66"/>
      <c r="FA32" s="66"/>
      <c r="FB32" s="66"/>
      <c r="FC32" s="66"/>
      <c r="FD32" s="66"/>
      <c r="FE32" s="66"/>
      <c r="FF32" s="66"/>
      <c r="FG32" s="66"/>
      <c r="FH32" s="66"/>
      <c r="FI32" s="66"/>
      <c r="FJ32" s="66"/>
      <c r="FK32" s="66"/>
      <c r="FL32" s="66"/>
      <c r="FM32" s="66"/>
      <c r="FN32" s="66"/>
      <c r="FO32" s="66"/>
      <c r="FP32" s="66"/>
      <c r="FQ32" s="66"/>
      <c r="FR32" s="66"/>
      <c r="FS32" s="66"/>
      <c r="FT32" s="66"/>
      <c r="FU32" s="66"/>
      <c r="FV32" s="66"/>
      <c r="FW32" s="66"/>
      <c r="FX32" s="66"/>
      <c r="FY32" s="66"/>
      <c r="FZ32" s="66"/>
      <c r="GA32" s="66"/>
      <c r="GB32" s="66"/>
      <c r="GC32" s="66"/>
      <c r="GD32" s="66"/>
      <c r="GE32" s="66"/>
      <c r="GF32" s="66"/>
      <c r="GG32" s="66"/>
      <c r="GH32" s="66"/>
      <c r="GI32" s="66"/>
      <c r="GJ32" s="66"/>
      <c r="GK32" s="66"/>
      <c r="GL32" s="66"/>
      <c r="GM32" s="66"/>
      <c r="GN32" s="66"/>
      <c r="GO32" s="66"/>
      <c r="GP32" s="66"/>
      <c r="GQ32" s="66"/>
      <c r="GR32" s="66"/>
      <c r="GS32" s="66"/>
      <c r="GT32" s="66"/>
      <c r="GU32" s="66"/>
      <c r="GV32" s="66"/>
      <c r="GW32" s="66"/>
      <c r="GX32" s="66"/>
      <c r="GY32" s="66"/>
      <c r="GZ32" s="66"/>
      <c r="HA32" s="66"/>
      <c r="HB32" s="66"/>
      <c r="HC32" s="66"/>
      <c r="HD32" s="66"/>
      <c r="HE32" s="66"/>
      <c r="HF32" s="66"/>
      <c r="HG32" s="66"/>
      <c r="HH32" s="66"/>
      <c r="HI32" s="66"/>
      <c r="HJ32" s="66"/>
      <c r="HK32" s="66"/>
      <c r="HL32" s="66"/>
      <c r="HM32" s="66"/>
      <c r="HN32" s="66"/>
      <c r="HO32" s="66"/>
      <c r="HP32" s="66"/>
      <c r="HQ32" s="66"/>
      <c r="HR32" s="66"/>
      <c r="HS32" s="66"/>
      <c r="HT32" s="66"/>
      <c r="HU32" s="66"/>
      <c r="HV32" s="66"/>
      <c r="HW32" s="66"/>
      <c r="HX32" s="66"/>
      <c r="HY32" s="66"/>
      <c r="HZ32" s="66"/>
      <c r="IA32" s="66"/>
      <c r="IB32" s="66"/>
      <c r="IC32" s="66"/>
      <c r="ID32" s="66"/>
      <c r="IE32" s="66"/>
      <c r="IF32" s="66"/>
      <c r="IG32" s="66"/>
      <c r="IH32" s="66"/>
      <c r="II32" s="66"/>
      <c r="IJ32" s="66"/>
    </row>
    <row r="33" spans="1:18" ht="18" customHeight="1">
      <c r="A33" s="1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3"/>
      <c r="M33" s="21"/>
      <c r="N33" s="9"/>
      <c r="O33" s="9"/>
      <c r="P33" s="9"/>
      <c r="Q33" s="73"/>
      <c r="R33" s="9"/>
    </row>
    <row r="34" spans="1:18" ht="18" customHeight="1">
      <c r="A34" s="1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3"/>
      <c r="M34" s="21"/>
      <c r="N34" s="9"/>
      <c r="O34" s="9"/>
      <c r="P34" s="9"/>
      <c r="Q34" s="73"/>
      <c r="R34" s="9"/>
    </row>
    <row r="35" spans="1:18" ht="18" customHeight="1">
      <c r="A35" s="1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3"/>
      <c r="M35" s="22"/>
      <c r="N35" s="14"/>
      <c r="O35" s="14"/>
      <c r="P35" s="14"/>
      <c r="Q35" s="74"/>
      <c r="R35" s="14"/>
    </row>
    <row r="36" spans="1:18" ht="18" customHeight="1">
      <c r="A36" s="1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3"/>
      <c r="M36" s="21"/>
      <c r="N36" s="9"/>
      <c r="O36" s="9"/>
      <c r="P36" s="9"/>
      <c r="Q36" s="73"/>
      <c r="R36" s="9"/>
    </row>
    <row r="37" spans="1:18" ht="18" customHeight="1">
      <c r="A37" s="1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3"/>
      <c r="M37" s="22"/>
      <c r="N37" s="14"/>
      <c r="O37" s="14"/>
      <c r="P37" s="14"/>
      <c r="Q37" s="74"/>
      <c r="R37" s="14"/>
    </row>
    <row r="38" spans="1:18" ht="18" customHeight="1">
      <c r="A38" s="1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3"/>
      <c r="M38" s="21"/>
      <c r="N38" s="9"/>
      <c r="O38" s="9"/>
      <c r="P38" s="9"/>
      <c r="Q38" s="73"/>
      <c r="R38" s="9"/>
    </row>
    <row r="39" spans="1:18" ht="18" customHeight="1">
      <c r="A39" s="1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3"/>
      <c r="M39" s="22"/>
      <c r="N39" s="14"/>
      <c r="O39" s="14"/>
      <c r="P39" s="14"/>
      <c r="Q39" s="74"/>
      <c r="R39" s="14"/>
    </row>
    <row r="40" spans="1:18" ht="18" customHeight="1">
      <c r="A40" s="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3"/>
      <c r="M40" s="21"/>
      <c r="N40" s="9"/>
      <c r="O40" s="9"/>
      <c r="P40" s="9"/>
      <c r="Q40" s="73"/>
      <c r="R40" s="9"/>
    </row>
    <row r="41" spans="1:18" ht="18" customHeight="1">
      <c r="A41" s="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3"/>
      <c r="M41" s="22"/>
      <c r="N41" s="14"/>
      <c r="O41" s="14"/>
      <c r="P41" s="14"/>
      <c r="Q41" s="74"/>
      <c r="R41" s="14"/>
    </row>
    <row r="42" spans="1:18" ht="18" customHeight="1">
      <c r="A42" s="1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3"/>
      <c r="M42" s="21"/>
      <c r="N42" s="9"/>
      <c r="O42" s="9"/>
      <c r="P42" s="9"/>
      <c r="Q42" s="73"/>
      <c r="R42" s="9"/>
    </row>
    <row r="43" spans="1:18" ht="18" customHeight="1">
      <c r="A43" s="1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3"/>
      <c r="M43" s="22"/>
      <c r="N43" s="14"/>
      <c r="O43" s="14"/>
      <c r="P43" s="14"/>
      <c r="Q43" s="74"/>
      <c r="R43" s="14"/>
    </row>
    <row r="44" spans="1:18" ht="18" customHeight="1">
      <c r="A44" s="1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3"/>
      <c r="M44" s="21"/>
      <c r="N44" s="9"/>
      <c r="O44" s="9"/>
      <c r="P44" s="9"/>
      <c r="Q44" s="73"/>
      <c r="R44" s="9"/>
    </row>
    <row r="45" spans="1:18" ht="18" customHeight="1">
      <c r="A45" s="1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3"/>
      <c r="M45" s="22"/>
      <c r="N45" s="14"/>
      <c r="O45" s="14"/>
      <c r="P45" s="14"/>
      <c r="Q45" s="74"/>
      <c r="R45" s="14"/>
    </row>
    <row r="46" spans="1:18" ht="18" customHeight="1">
      <c r="A46" s="1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3"/>
      <c r="M46" s="21"/>
      <c r="N46" s="9"/>
      <c r="O46" s="9"/>
      <c r="P46" s="9"/>
      <c r="Q46" s="73"/>
      <c r="R46" s="9"/>
    </row>
    <row r="47" spans="1:18" ht="18" customHeight="1">
      <c r="A47" s="1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3"/>
      <c r="M47" s="22"/>
      <c r="N47" s="14"/>
      <c r="O47" s="14"/>
      <c r="P47" s="14"/>
      <c r="Q47" s="74"/>
      <c r="R47" s="14"/>
    </row>
    <row r="48" spans="1:18" ht="18" customHeight="1">
      <c r="A48" s="1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3"/>
      <c r="M48" s="21"/>
      <c r="N48" s="9"/>
      <c r="O48" s="9"/>
      <c r="P48" s="9"/>
      <c r="Q48" s="73"/>
      <c r="R48" s="9"/>
    </row>
    <row r="49" spans="1:18" ht="18" customHeight="1">
      <c r="A49" s="1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3"/>
      <c r="M49" s="22"/>
      <c r="N49" s="14"/>
      <c r="O49" s="14"/>
      <c r="P49" s="14"/>
      <c r="Q49" s="74"/>
      <c r="R49" s="14"/>
    </row>
    <row r="50" spans="1:18" ht="18" customHeight="1">
      <c r="L50" s="68"/>
      <c r="M50" s="9"/>
      <c r="N50" s="9"/>
      <c r="O50" s="9"/>
      <c r="P50" s="9"/>
      <c r="Q50" s="73"/>
      <c r="R50" s="9"/>
    </row>
    <row r="51" spans="1:18" ht="18" customHeight="1">
      <c r="L51" s="3"/>
      <c r="M51" s="14"/>
      <c r="N51" s="14"/>
      <c r="O51" s="14"/>
      <c r="P51" s="14"/>
      <c r="Q51" s="74"/>
      <c r="R51" s="14"/>
    </row>
    <row r="52" spans="1:18" ht="18" customHeight="1">
      <c r="L52" s="3"/>
      <c r="M52" s="9"/>
      <c r="N52" s="9"/>
      <c r="O52" s="9"/>
      <c r="P52" s="9"/>
      <c r="Q52" s="73"/>
      <c r="R52" s="9"/>
    </row>
    <row r="53" spans="1:18" ht="18" customHeight="1">
      <c r="L53" s="3"/>
      <c r="M53" s="14"/>
      <c r="N53" s="14"/>
      <c r="O53" s="14"/>
      <c r="P53" s="14"/>
      <c r="Q53" s="74"/>
      <c r="R53" s="14"/>
    </row>
    <row r="54" spans="1:18" ht="18" customHeight="1">
      <c r="L54" s="3"/>
      <c r="M54" s="9"/>
      <c r="N54" s="9"/>
      <c r="O54" s="9"/>
      <c r="P54" s="9"/>
      <c r="Q54" s="73"/>
      <c r="R54" s="9"/>
    </row>
    <row r="55" spans="1:18" ht="18" customHeight="1">
      <c r="L55" s="3"/>
      <c r="M55" s="14"/>
      <c r="N55" s="14"/>
      <c r="O55" s="14"/>
      <c r="P55" s="14"/>
      <c r="Q55" s="74"/>
      <c r="R55" s="14"/>
    </row>
    <row r="56" spans="1:18" ht="18" customHeight="1">
      <c r="L56" s="3"/>
      <c r="M56" s="9"/>
      <c r="N56" s="9"/>
      <c r="O56" s="9"/>
      <c r="P56" s="9"/>
      <c r="Q56" s="73"/>
      <c r="R56" s="9"/>
    </row>
    <row r="57" spans="1:18" ht="18" customHeight="1">
      <c r="L57" s="3"/>
      <c r="M57" s="14"/>
      <c r="N57" s="14"/>
      <c r="O57" s="14"/>
      <c r="P57" s="14"/>
      <c r="Q57" s="74"/>
      <c r="R57" s="14"/>
    </row>
    <row r="58" spans="1:18" ht="18" customHeight="1">
      <c r="L58" s="3"/>
      <c r="M58" s="9"/>
      <c r="N58" s="9"/>
      <c r="O58" s="9"/>
      <c r="P58" s="9"/>
      <c r="Q58" s="73"/>
      <c r="R58" s="9"/>
    </row>
    <row r="59" spans="1:18" ht="18" customHeight="1">
      <c r="L59" s="3"/>
      <c r="M59" s="14"/>
      <c r="N59" s="14"/>
      <c r="O59" s="14"/>
      <c r="P59" s="14"/>
      <c r="Q59" s="74"/>
      <c r="R59" s="14"/>
    </row>
    <row r="60" spans="1:18" ht="18" customHeight="1">
      <c r="L60" s="3"/>
      <c r="M60" s="9"/>
      <c r="N60" s="9"/>
      <c r="O60" s="9"/>
      <c r="P60" s="9"/>
      <c r="Q60" s="73"/>
      <c r="R60" s="9"/>
    </row>
    <row r="61" spans="1:18" ht="18" customHeight="1">
      <c r="L61" s="3"/>
      <c r="M61" s="14"/>
      <c r="N61" s="14"/>
      <c r="O61" s="14"/>
      <c r="P61" s="14"/>
      <c r="Q61" s="74"/>
      <c r="R61" s="14"/>
    </row>
    <row r="62" spans="1:18" ht="18" customHeight="1">
      <c r="L62" s="3"/>
      <c r="M62" s="9"/>
      <c r="N62" s="9"/>
      <c r="O62" s="9"/>
      <c r="P62" s="9"/>
      <c r="Q62" s="73"/>
      <c r="R62" s="9"/>
    </row>
    <row r="63" spans="1:18" ht="18" customHeight="1">
      <c r="L63" s="3"/>
      <c r="M63" s="14"/>
      <c r="N63" s="14"/>
      <c r="O63" s="14"/>
      <c r="P63" s="14"/>
      <c r="Q63" s="74"/>
      <c r="R63" s="14"/>
    </row>
    <row r="64" spans="1:18" ht="18" customHeight="1">
      <c r="L64" s="3"/>
      <c r="M64" s="9"/>
      <c r="N64" s="9"/>
      <c r="O64" s="9"/>
      <c r="P64" s="9"/>
      <c r="Q64" s="73"/>
      <c r="R64" s="9"/>
    </row>
    <row r="65" spans="12:18" ht="18" customHeight="1">
      <c r="L65" s="3"/>
      <c r="M65" s="14"/>
      <c r="N65" s="14"/>
      <c r="O65" s="14"/>
      <c r="P65" s="14"/>
      <c r="Q65" s="74"/>
      <c r="R65" s="14"/>
    </row>
    <row r="66" spans="12:18" ht="18" customHeight="1">
      <c r="L66" s="3"/>
      <c r="M66" s="9"/>
      <c r="N66" s="9"/>
      <c r="O66" s="9"/>
      <c r="P66" s="9"/>
      <c r="Q66" s="73"/>
      <c r="R66" s="9"/>
    </row>
    <row r="67" spans="12:18" ht="18" customHeight="1">
      <c r="L67" s="3"/>
      <c r="M67" s="14"/>
      <c r="N67" s="14"/>
      <c r="O67" s="14"/>
      <c r="P67" s="14"/>
      <c r="Q67" s="74"/>
      <c r="R67" s="14"/>
    </row>
    <row r="68" spans="12:18" ht="18" customHeight="1">
      <c r="L68" s="3"/>
      <c r="M68" s="9"/>
      <c r="N68" s="9"/>
      <c r="O68" s="9"/>
      <c r="P68" s="9"/>
      <c r="Q68" s="73"/>
      <c r="R68" s="9"/>
    </row>
    <row r="69" spans="12:18" ht="18" customHeight="1">
      <c r="L69" s="3"/>
      <c r="M69" s="14"/>
      <c r="N69" s="14"/>
      <c r="O69" s="14"/>
      <c r="P69" s="14"/>
      <c r="Q69" s="74"/>
      <c r="R69" s="14"/>
    </row>
    <row r="70" spans="12:18" ht="18" customHeight="1">
      <c r="L70" s="3"/>
      <c r="M70" s="9"/>
      <c r="N70" s="9"/>
      <c r="O70" s="9"/>
      <c r="P70" s="9"/>
      <c r="Q70" s="73"/>
      <c r="R70" s="9"/>
    </row>
    <row r="71" spans="12:18" ht="18" customHeight="1">
      <c r="L71" s="3"/>
      <c r="M71" s="14"/>
      <c r="N71" s="14"/>
      <c r="O71" s="14"/>
      <c r="P71" s="14"/>
      <c r="Q71" s="74"/>
      <c r="R71" s="14"/>
    </row>
    <row r="72" spans="12:18" ht="18" customHeight="1">
      <c r="L72" s="3"/>
      <c r="M72" s="9"/>
      <c r="N72" s="9"/>
      <c r="O72" s="9"/>
      <c r="P72" s="9"/>
      <c r="Q72" s="73"/>
      <c r="R72" s="9"/>
    </row>
  </sheetData>
  <sortState ref="A4:K30">
    <sortCondition ref="A4:A30"/>
  </sortState>
  <conditionalFormatting sqref="J3 B4:J28">
    <cfRule type="cellIs" dxfId="43" priority="18" stopIfTrue="1" operator="equal">
      <formula>50</formula>
    </cfRule>
  </conditionalFormatting>
  <conditionalFormatting sqref="C4:I28">
    <cfRule type="cellIs" dxfId="42" priority="1" operator="equal">
      <formula>50</formula>
    </cfRule>
  </conditionalFormatting>
  <printOptions horizontalCentered="1" gridLines="1"/>
  <pageMargins left="0.25" right="0.25" top="0.5" bottom="0.25" header="0.05" footer="0.3"/>
  <pageSetup scale="68" pageOrder="overThenDown" orientation="portrait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8"/>
  <sheetViews>
    <sheetView zoomScale="90" zoomScaleNormal="90" workbookViewId="0">
      <pane xSplit="2" ySplit="2" topLeftCell="C18" activePane="bottomRight" state="frozen"/>
      <selection pane="topRight" activeCell="C1" sqref="C1"/>
      <selection pane="bottomLeft" activeCell="A3" sqref="A3"/>
      <selection pane="bottomRight" activeCell="J22" sqref="J22"/>
    </sheetView>
  </sheetViews>
  <sheetFormatPr defaultRowHeight="18" customHeight="1"/>
  <cols>
    <col min="1" max="1" width="23.75" style="1" customWidth="1"/>
    <col min="2" max="2" width="6.25" style="13" customWidth="1"/>
    <col min="3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  <c r="M1" s="4" t="s">
        <v>3</v>
      </c>
      <c r="N1" s="4" t="s">
        <v>105</v>
      </c>
      <c r="O1" s="83" t="s">
        <v>106</v>
      </c>
      <c r="P1" s="5" t="s">
        <v>4</v>
      </c>
      <c r="Q1" s="82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K2" s="3"/>
    </row>
    <row r="3" spans="1:248" s="27" customFormat="1" ht="18" customHeight="1">
      <c r="A3" s="26" t="s">
        <v>12</v>
      </c>
      <c r="B3" s="15"/>
      <c r="C3" s="14"/>
      <c r="D3" s="14"/>
      <c r="E3" s="14"/>
      <c r="F3" s="14"/>
      <c r="G3" s="14"/>
      <c r="H3" s="14"/>
      <c r="I3" s="14"/>
      <c r="K3" s="28"/>
      <c r="L3" s="29"/>
    </row>
    <row r="4" spans="1:248" s="50" customFormat="1" ht="18" customHeight="1">
      <c r="A4" s="48" t="s">
        <v>28</v>
      </c>
      <c r="B4" s="20" t="s">
        <v>19</v>
      </c>
      <c r="C4" s="20">
        <v>41</v>
      </c>
      <c r="D4" s="20">
        <v>41</v>
      </c>
      <c r="E4" s="20">
        <v>38</v>
      </c>
      <c r="F4" s="20">
        <v>42</v>
      </c>
      <c r="G4" s="20">
        <v>41</v>
      </c>
      <c r="H4" s="20">
        <v>40</v>
      </c>
      <c r="I4" s="20">
        <v>46</v>
      </c>
      <c r="J4" s="44">
        <f t="shared" ref="J4:J20" si="0">COUNT(C4,D4,E4,F4,G4,H4,I4)</f>
        <v>7</v>
      </c>
      <c r="K4" s="28">
        <f t="shared" ref="K4:K14" si="1">AVERAGE(C4:I4)*2</f>
        <v>82.571428571428569</v>
      </c>
      <c r="L4" s="45" t="s">
        <v>29</v>
      </c>
      <c r="M4" s="57"/>
    </row>
    <row r="5" spans="1:248" s="50" customFormat="1" ht="18" customHeight="1">
      <c r="A5" s="50" t="s">
        <v>30</v>
      </c>
      <c r="B5" s="43"/>
      <c r="C5" s="20">
        <v>50</v>
      </c>
      <c r="D5" s="20">
        <v>45</v>
      </c>
      <c r="E5" s="20">
        <v>48</v>
      </c>
      <c r="F5" s="20">
        <v>42</v>
      </c>
      <c r="G5" s="20"/>
      <c r="H5" s="20">
        <v>46</v>
      </c>
      <c r="I5" s="20">
        <v>50</v>
      </c>
      <c r="J5" s="44">
        <f t="shared" si="0"/>
        <v>6</v>
      </c>
      <c r="K5" s="28">
        <f t="shared" si="1"/>
        <v>93.666666666666671</v>
      </c>
      <c r="L5" s="45" t="s">
        <v>29</v>
      </c>
      <c r="M5" s="57"/>
    </row>
    <row r="6" spans="1:248" s="50" customFormat="1" ht="18" customHeight="1">
      <c r="A6" s="50" t="s">
        <v>178</v>
      </c>
      <c r="B6" s="43"/>
      <c r="C6" s="20"/>
      <c r="D6" s="20"/>
      <c r="E6" s="20"/>
      <c r="F6" s="20"/>
      <c r="G6" s="20"/>
      <c r="H6" s="20"/>
      <c r="I6" s="20">
        <v>43</v>
      </c>
      <c r="J6" s="44">
        <f t="shared" ref="J6" si="2">COUNT(C6,D6,E6,F6,G6,H6,I6)</f>
        <v>1</v>
      </c>
      <c r="K6" s="28">
        <f t="shared" ref="K6" si="3">AVERAGE(C6:I6)*2</f>
        <v>86</v>
      </c>
      <c r="L6" s="45" t="s">
        <v>29</v>
      </c>
      <c r="M6" s="57"/>
    </row>
    <row r="7" spans="1:248" s="50" customFormat="1" ht="18" customHeight="1">
      <c r="A7" s="48" t="s">
        <v>31</v>
      </c>
      <c r="B7" s="20" t="s">
        <v>15</v>
      </c>
      <c r="C7" s="20">
        <v>42</v>
      </c>
      <c r="D7" s="20">
        <v>46</v>
      </c>
      <c r="E7" s="20"/>
      <c r="F7" s="20"/>
      <c r="G7" s="20"/>
      <c r="H7" s="20"/>
      <c r="I7" s="20"/>
      <c r="J7" s="44">
        <f t="shared" si="0"/>
        <v>2</v>
      </c>
      <c r="K7" s="28">
        <f t="shared" si="1"/>
        <v>88</v>
      </c>
      <c r="L7" s="45" t="s">
        <v>29</v>
      </c>
      <c r="M7" s="57"/>
    </row>
    <row r="8" spans="1:248" s="50" customFormat="1" ht="18" customHeight="1">
      <c r="A8" s="48" t="s">
        <v>124</v>
      </c>
      <c r="B8" s="20" t="s">
        <v>18</v>
      </c>
      <c r="C8" s="20">
        <v>45</v>
      </c>
      <c r="D8" s="20">
        <v>41</v>
      </c>
      <c r="E8" s="20">
        <v>33</v>
      </c>
      <c r="F8" s="20">
        <v>43</v>
      </c>
      <c r="G8" s="20">
        <v>47</v>
      </c>
      <c r="H8" s="20">
        <v>44</v>
      </c>
      <c r="I8" s="20">
        <v>42</v>
      </c>
      <c r="J8" s="44">
        <f t="shared" ref="J8" si="4">COUNT(C8,D8,E8,F8,G8,H8,I8)</f>
        <v>7</v>
      </c>
      <c r="K8" s="28">
        <f t="shared" ref="K8" si="5">AVERAGE(C8:I8)*2</f>
        <v>84.285714285714292</v>
      </c>
      <c r="L8" s="45" t="s">
        <v>29</v>
      </c>
      <c r="M8" s="57"/>
    </row>
    <row r="9" spans="1:248" s="50" customFormat="1" ht="18" customHeight="1">
      <c r="A9" s="50" t="s">
        <v>32</v>
      </c>
      <c r="B9" s="43"/>
      <c r="C9" s="20">
        <v>47</v>
      </c>
      <c r="D9" s="20">
        <v>34</v>
      </c>
      <c r="E9" s="20">
        <v>39</v>
      </c>
      <c r="F9" s="20"/>
      <c r="G9" s="20">
        <v>47</v>
      </c>
      <c r="H9" s="20"/>
      <c r="I9" s="20"/>
      <c r="J9" s="44">
        <f t="shared" si="0"/>
        <v>4</v>
      </c>
      <c r="K9" s="28">
        <f t="shared" si="1"/>
        <v>83.5</v>
      </c>
      <c r="L9" s="45" t="s">
        <v>29</v>
      </c>
      <c r="M9" s="57"/>
    </row>
    <row r="10" spans="1:248" s="50" customFormat="1" ht="18" customHeight="1">
      <c r="A10" s="50" t="s">
        <v>33</v>
      </c>
      <c r="B10" s="43" t="s">
        <v>15</v>
      </c>
      <c r="C10" s="20">
        <v>48</v>
      </c>
      <c r="D10" s="20">
        <v>47</v>
      </c>
      <c r="E10" s="20">
        <v>39</v>
      </c>
      <c r="F10" s="20"/>
      <c r="G10" s="20"/>
      <c r="H10" s="20"/>
      <c r="I10" s="20"/>
      <c r="J10" s="44">
        <f t="shared" si="0"/>
        <v>3</v>
      </c>
      <c r="K10" s="28">
        <f t="shared" si="1"/>
        <v>89.333333333333329</v>
      </c>
      <c r="L10" s="45" t="s">
        <v>29</v>
      </c>
      <c r="M10" s="57"/>
    </row>
    <row r="11" spans="1:248" s="50" customFormat="1" ht="18" customHeight="1">
      <c r="A11" s="50" t="s">
        <v>34</v>
      </c>
      <c r="B11" s="43"/>
      <c r="C11" s="20">
        <v>43</v>
      </c>
      <c r="D11" s="20"/>
      <c r="E11" s="20">
        <v>41</v>
      </c>
      <c r="F11" s="20"/>
      <c r="G11" s="20">
        <v>44</v>
      </c>
      <c r="H11" s="20">
        <v>46</v>
      </c>
      <c r="I11" s="20">
        <v>45</v>
      </c>
      <c r="J11" s="44">
        <f t="shared" si="0"/>
        <v>5</v>
      </c>
      <c r="K11" s="28">
        <f t="shared" si="1"/>
        <v>87.6</v>
      </c>
      <c r="L11" s="45" t="s">
        <v>29</v>
      </c>
      <c r="M11" s="57"/>
    </row>
    <row r="12" spans="1:248" s="50" customFormat="1" ht="18" customHeight="1">
      <c r="A12" s="50" t="s">
        <v>35</v>
      </c>
      <c r="B12" s="43" t="s">
        <v>15</v>
      </c>
      <c r="C12" s="20">
        <v>45</v>
      </c>
      <c r="D12" s="20">
        <v>43</v>
      </c>
      <c r="E12" s="20">
        <v>40</v>
      </c>
      <c r="F12" s="20"/>
      <c r="G12" s="20">
        <v>49</v>
      </c>
      <c r="H12" s="20"/>
      <c r="I12" s="20">
        <v>45</v>
      </c>
      <c r="J12" s="44">
        <f t="shared" si="0"/>
        <v>5</v>
      </c>
      <c r="K12" s="28">
        <f t="shared" si="1"/>
        <v>88.8</v>
      </c>
      <c r="L12" s="45" t="s">
        <v>29</v>
      </c>
      <c r="M12" s="57"/>
    </row>
    <row r="13" spans="1:248" s="50" customFormat="1" ht="18" customHeight="1">
      <c r="A13" s="50" t="s">
        <v>36</v>
      </c>
      <c r="B13" s="43"/>
      <c r="C13" s="20">
        <v>45</v>
      </c>
      <c r="D13" s="20">
        <v>46</v>
      </c>
      <c r="E13" s="20">
        <v>44</v>
      </c>
      <c r="F13" s="20">
        <v>45</v>
      </c>
      <c r="G13" s="20">
        <v>43</v>
      </c>
      <c r="H13" s="20">
        <v>43</v>
      </c>
      <c r="I13" s="20"/>
      <c r="J13" s="44">
        <f t="shared" si="0"/>
        <v>6</v>
      </c>
      <c r="K13" s="28">
        <f t="shared" si="1"/>
        <v>88.666666666666671</v>
      </c>
      <c r="L13" s="45" t="s">
        <v>29</v>
      </c>
      <c r="M13" s="57"/>
    </row>
    <row r="14" spans="1:248" s="50" customFormat="1" ht="18" customHeight="1">
      <c r="A14" s="50" t="s">
        <v>37</v>
      </c>
      <c r="B14" s="43"/>
      <c r="C14" s="20">
        <v>49</v>
      </c>
      <c r="D14" s="20">
        <v>50</v>
      </c>
      <c r="E14" s="20">
        <v>40</v>
      </c>
      <c r="F14" s="20">
        <v>44</v>
      </c>
      <c r="G14" s="20">
        <v>49</v>
      </c>
      <c r="H14" s="20">
        <v>48</v>
      </c>
      <c r="I14" s="20">
        <v>48</v>
      </c>
      <c r="J14" s="44">
        <f t="shared" si="0"/>
        <v>7</v>
      </c>
      <c r="K14" s="28">
        <f t="shared" si="1"/>
        <v>93.714285714285708</v>
      </c>
      <c r="L14" s="45" t="s">
        <v>29</v>
      </c>
      <c r="M14" s="57"/>
    </row>
    <row r="15" spans="1:248" s="51" customFormat="1" ht="18" customHeight="1">
      <c r="A15" s="50" t="s">
        <v>104</v>
      </c>
      <c r="B15" s="43"/>
      <c r="C15" s="20">
        <v>49</v>
      </c>
      <c r="D15" s="20">
        <v>44</v>
      </c>
      <c r="E15" s="20"/>
      <c r="F15" s="20">
        <v>43</v>
      </c>
      <c r="G15" s="20">
        <v>47</v>
      </c>
      <c r="H15" s="20">
        <v>48</v>
      </c>
      <c r="I15" s="20">
        <v>47</v>
      </c>
      <c r="J15" s="44">
        <f t="shared" si="0"/>
        <v>6</v>
      </c>
      <c r="K15" s="28">
        <f t="shared" ref="K15:K20" si="6">AVERAGE(C15:I15)*2</f>
        <v>92.666666666666671</v>
      </c>
      <c r="L15" s="45" t="s">
        <v>29</v>
      </c>
      <c r="M15" s="57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</row>
    <row r="16" spans="1:248" s="51" customFormat="1" ht="18" customHeight="1">
      <c r="A16" s="50" t="s">
        <v>38</v>
      </c>
      <c r="B16" s="43" t="s">
        <v>15</v>
      </c>
      <c r="C16" s="20">
        <v>49</v>
      </c>
      <c r="D16" s="20">
        <v>47</v>
      </c>
      <c r="E16" s="20">
        <v>46</v>
      </c>
      <c r="F16" s="20">
        <v>50</v>
      </c>
      <c r="G16" s="20">
        <v>46</v>
      </c>
      <c r="H16" s="20"/>
      <c r="I16" s="20">
        <v>46</v>
      </c>
      <c r="J16" s="44">
        <f t="shared" si="0"/>
        <v>6</v>
      </c>
      <c r="K16" s="28">
        <f t="shared" si="6"/>
        <v>94.666666666666671</v>
      </c>
      <c r="L16" s="45" t="s">
        <v>29</v>
      </c>
      <c r="M16" s="57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</row>
    <row r="17" spans="1:248" s="51" customFormat="1" ht="18" customHeight="1">
      <c r="A17" s="50" t="s">
        <v>175</v>
      </c>
      <c r="B17" s="43"/>
      <c r="C17" s="20"/>
      <c r="D17" s="20"/>
      <c r="E17" s="20"/>
      <c r="F17" s="20"/>
      <c r="G17" s="20"/>
      <c r="H17" s="20">
        <v>25</v>
      </c>
      <c r="I17" s="20">
        <v>33</v>
      </c>
      <c r="J17" s="44">
        <f t="shared" ref="J17" si="7">COUNT(C17,D17,E17,F17,G17,H17,I17)</f>
        <v>2</v>
      </c>
      <c r="K17" s="28">
        <f t="shared" ref="K17" si="8">AVERAGE(C17:I17)*2</f>
        <v>58</v>
      </c>
      <c r="L17" s="45" t="s">
        <v>29</v>
      </c>
      <c r="M17" s="57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</row>
    <row r="18" spans="1:248" s="51" customFormat="1" ht="18" customHeight="1">
      <c r="A18" s="50" t="s">
        <v>119</v>
      </c>
      <c r="B18" s="43" t="s">
        <v>23</v>
      </c>
      <c r="C18" s="20">
        <v>47</v>
      </c>
      <c r="D18" s="20">
        <v>43</v>
      </c>
      <c r="E18" s="20">
        <v>31</v>
      </c>
      <c r="F18" s="20">
        <v>44</v>
      </c>
      <c r="G18" s="20">
        <v>48</v>
      </c>
      <c r="H18" s="20">
        <v>50</v>
      </c>
      <c r="I18" s="20">
        <v>47</v>
      </c>
      <c r="J18" s="44">
        <f t="shared" ref="J18" si="9">COUNT(C18,D18,E18,F18,G18,H18,I18)</f>
        <v>7</v>
      </c>
      <c r="K18" s="28">
        <f t="shared" ref="K18" si="10">AVERAGE(C18:I18)*2</f>
        <v>88.571428571428569</v>
      </c>
      <c r="L18" s="45" t="s">
        <v>29</v>
      </c>
      <c r="M18" s="57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</row>
    <row r="19" spans="1:248" s="51" customFormat="1" ht="18" customHeight="1">
      <c r="A19" s="50" t="s">
        <v>100</v>
      </c>
      <c r="B19" s="43"/>
      <c r="C19" s="20">
        <v>34</v>
      </c>
      <c r="D19" s="20">
        <v>36</v>
      </c>
      <c r="E19" s="20">
        <v>27</v>
      </c>
      <c r="F19" s="20"/>
      <c r="G19" s="20">
        <v>32</v>
      </c>
      <c r="H19" s="20"/>
      <c r="I19" s="20"/>
      <c r="J19" s="44">
        <f t="shared" si="0"/>
        <v>4</v>
      </c>
      <c r="K19" s="28">
        <f t="shared" si="6"/>
        <v>64.5</v>
      </c>
      <c r="L19" s="45" t="s">
        <v>29</v>
      </c>
      <c r="M19" s="57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</row>
    <row r="20" spans="1:248" s="51" customFormat="1" ht="18" customHeight="1">
      <c r="A20" s="48" t="s">
        <v>101</v>
      </c>
      <c r="B20" s="20"/>
      <c r="C20" s="20">
        <v>46</v>
      </c>
      <c r="D20" s="20"/>
      <c r="E20" s="20">
        <v>42</v>
      </c>
      <c r="F20" s="20">
        <v>45</v>
      </c>
      <c r="G20" s="20">
        <v>43</v>
      </c>
      <c r="H20" s="20">
        <v>44</v>
      </c>
      <c r="I20" s="20">
        <v>42</v>
      </c>
      <c r="J20" s="44">
        <f t="shared" si="0"/>
        <v>6</v>
      </c>
      <c r="K20" s="28">
        <f t="shared" si="6"/>
        <v>87.333333333333329</v>
      </c>
      <c r="L20" s="45" t="s">
        <v>29</v>
      </c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</row>
    <row r="21" spans="1:248" s="51" customFormat="1" ht="18" customHeight="1">
      <c r="A21" s="50"/>
      <c r="B21" s="20"/>
      <c r="C21" s="20"/>
      <c r="D21" s="20"/>
      <c r="E21" s="20"/>
      <c r="F21" s="20"/>
      <c r="G21" s="20"/>
      <c r="H21" s="20"/>
      <c r="I21" s="20"/>
      <c r="J21" s="44"/>
      <c r="K21" s="28"/>
      <c r="L21" s="45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</row>
    <row r="22" spans="1:248" s="51" customFormat="1" ht="18" customHeight="1">
      <c r="A22" s="59" t="s">
        <v>26</v>
      </c>
      <c r="B22" s="20"/>
      <c r="C22" s="43">
        <f t="shared" ref="C22:J22" si="11">COUNT(C4:C20)</f>
        <v>15</v>
      </c>
      <c r="D22" s="43">
        <f t="shared" si="11"/>
        <v>13</v>
      </c>
      <c r="E22" s="43">
        <f t="shared" si="11"/>
        <v>13</v>
      </c>
      <c r="F22" s="43">
        <f t="shared" si="11"/>
        <v>9</v>
      </c>
      <c r="G22" s="43">
        <f t="shared" si="11"/>
        <v>12</v>
      </c>
      <c r="H22" s="43">
        <f t="shared" si="11"/>
        <v>10</v>
      </c>
      <c r="I22" s="43">
        <f t="shared" si="11"/>
        <v>12</v>
      </c>
      <c r="J22" s="43">
        <f t="shared" si="11"/>
        <v>17</v>
      </c>
      <c r="K22" s="20"/>
      <c r="L22" s="3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</row>
    <row r="23" spans="1:248" s="51" customFormat="1" ht="18" customHeight="1">
      <c r="A23" s="48"/>
      <c r="B23" s="20"/>
      <c r="C23" s="20"/>
      <c r="D23" s="20"/>
      <c r="E23" s="20"/>
      <c r="F23" s="20"/>
      <c r="G23" s="20"/>
      <c r="H23" s="20"/>
      <c r="I23" s="20"/>
      <c r="J23" s="48"/>
      <c r="K23" s="20"/>
      <c r="L23" s="3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</row>
    <row r="24" spans="1:248" s="51" customFormat="1" ht="18" customHeight="1">
      <c r="A24" s="48" t="s">
        <v>27</v>
      </c>
      <c r="B24" s="20"/>
      <c r="C24" s="43">
        <f t="shared" ref="C24:I24" si="12">C22*2</f>
        <v>30</v>
      </c>
      <c r="D24" s="43">
        <f t="shared" si="12"/>
        <v>26</v>
      </c>
      <c r="E24" s="43">
        <f t="shared" si="12"/>
        <v>26</v>
      </c>
      <c r="F24" s="43">
        <f t="shared" si="12"/>
        <v>18</v>
      </c>
      <c r="G24" s="43">
        <f t="shared" si="12"/>
        <v>24</v>
      </c>
      <c r="H24" s="43">
        <f t="shared" si="12"/>
        <v>20</v>
      </c>
      <c r="I24" s="43">
        <f t="shared" si="12"/>
        <v>24</v>
      </c>
      <c r="J24" s="48"/>
      <c r="K24" s="20"/>
      <c r="L24" s="3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</row>
    <row r="25" spans="1:248" ht="18" customHeight="1">
      <c r="A25" s="1" t="s">
        <v>39</v>
      </c>
    </row>
    <row r="28" spans="1:248" s="27" customFormat="1" ht="18" customHeight="1">
      <c r="A28" s="1"/>
      <c r="B28" s="13"/>
      <c r="C28" s="19"/>
      <c r="D28" s="19"/>
      <c r="E28" s="19"/>
      <c r="F28" s="19"/>
      <c r="G28" s="19"/>
      <c r="H28" s="19"/>
      <c r="I28" s="19"/>
      <c r="J28" s="1"/>
      <c r="K28" s="20"/>
      <c r="L28" s="2"/>
      <c r="M28" s="1"/>
      <c r="N28" s="1"/>
    </row>
  </sheetData>
  <sortState ref="A4:V54">
    <sortCondition ref="L54"/>
  </sortState>
  <conditionalFormatting sqref="B3 B5:I6 C4:I4 C7:I8 B9:I19">
    <cfRule type="cellIs" dxfId="41" priority="2" stopIfTrue="1" operator="equal">
      <formula>50</formula>
    </cfRule>
  </conditionalFormatting>
  <conditionalFormatting sqref="A4:I20">
    <cfRule type="cellIs" dxfId="40" priority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7"/>
  <sheetViews>
    <sheetView zoomScale="90" zoomScaleNormal="90" workbookViewId="0">
      <pane xSplit="2" ySplit="2" topLeftCell="C15" activePane="bottomRight" state="frozen"/>
      <selection pane="topRight" activeCell="C1" sqref="C1"/>
      <selection pane="bottomLeft" activeCell="A3" sqref="A3"/>
      <selection pane="bottomRight" activeCell="J21" sqref="J21"/>
    </sheetView>
  </sheetViews>
  <sheetFormatPr defaultRowHeight="18" customHeight="1"/>
  <cols>
    <col min="1" max="1" width="23.75" style="1" customWidth="1"/>
    <col min="2" max="2" width="6.25" style="13" customWidth="1"/>
    <col min="3" max="4" width="5.25" style="19" customWidth="1"/>
    <col min="5" max="5" width="5.25" style="14" customWidth="1"/>
    <col min="6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  <c r="M1" s="4" t="s">
        <v>3</v>
      </c>
      <c r="N1" s="4" t="s">
        <v>105</v>
      </c>
      <c r="O1" s="83" t="s">
        <v>106</v>
      </c>
      <c r="P1" s="5" t="s">
        <v>4</v>
      </c>
      <c r="Q1" s="82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K2" s="3"/>
    </row>
    <row r="3" spans="1:248" s="50" customFormat="1" ht="18" customHeight="1">
      <c r="A3" s="56" t="s">
        <v>12</v>
      </c>
      <c r="B3" s="43"/>
      <c r="C3" s="43"/>
      <c r="D3" s="43"/>
      <c r="E3" s="43"/>
      <c r="F3" s="43"/>
      <c r="G3" s="43"/>
      <c r="H3" s="43"/>
      <c r="I3" s="43"/>
      <c r="K3" s="28"/>
      <c r="L3" s="45"/>
    </row>
    <row r="4" spans="1:248" s="50" customFormat="1" ht="18" customHeight="1">
      <c r="A4" s="50" t="s">
        <v>157</v>
      </c>
      <c r="B4" s="43" t="s">
        <v>23</v>
      </c>
      <c r="C4" s="43"/>
      <c r="D4" s="43"/>
      <c r="E4" s="43"/>
      <c r="F4" s="43">
        <v>39</v>
      </c>
      <c r="G4" s="43"/>
      <c r="H4" s="43"/>
      <c r="I4" s="43"/>
      <c r="J4" s="44">
        <f t="shared" ref="J4:J19" si="0">COUNT(C4:D4,E4,F4,G4,H4,I4)</f>
        <v>1</v>
      </c>
      <c r="K4" s="28">
        <f t="shared" ref="K4:K19" si="1">AVERAGE(C4:I4)*2</f>
        <v>78</v>
      </c>
      <c r="L4" s="45" t="s">
        <v>40</v>
      </c>
      <c r="M4" s="49"/>
    </row>
    <row r="5" spans="1:248" s="50" customFormat="1" ht="18" customHeight="1">
      <c r="A5" s="48" t="s">
        <v>41</v>
      </c>
      <c r="B5" s="20" t="s">
        <v>18</v>
      </c>
      <c r="C5" s="43">
        <v>45</v>
      </c>
      <c r="D5" s="43">
        <v>40</v>
      </c>
      <c r="E5" s="43"/>
      <c r="F5" s="43"/>
      <c r="G5" s="43">
        <v>47</v>
      </c>
      <c r="H5" s="43">
        <v>45</v>
      </c>
      <c r="I5" s="43">
        <v>44</v>
      </c>
      <c r="J5" s="44">
        <f t="shared" si="0"/>
        <v>5</v>
      </c>
      <c r="K5" s="28">
        <f t="shared" si="1"/>
        <v>88.4</v>
      </c>
      <c r="L5" s="45" t="s">
        <v>40</v>
      </c>
      <c r="M5" s="49"/>
    </row>
    <row r="6" spans="1:248" s="50" customFormat="1" ht="18" customHeight="1">
      <c r="A6" s="50" t="s">
        <v>42</v>
      </c>
      <c r="B6" s="43" t="s">
        <v>19</v>
      </c>
      <c r="C6" s="43"/>
      <c r="D6" s="43"/>
      <c r="E6" s="43">
        <v>46</v>
      </c>
      <c r="F6" s="43"/>
      <c r="G6" s="43">
        <v>45</v>
      </c>
      <c r="H6" s="43">
        <v>48</v>
      </c>
      <c r="I6" s="43"/>
      <c r="J6" s="44">
        <f t="shared" si="0"/>
        <v>3</v>
      </c>
      <c r="K6" s="28">
        <f t="shared" si="1"/>
        <v>92.666666666666671</v>
      </c>
      <c r="L6" s="45" t="s">
        <v>40</v>
      </c>
      <c r="M6" s="49"/>
    </row>
    <row r="7" spans="1:248" s="50" customFormat="1" ht="18" customHeight="1">
      <c r="A7" s="50" t="s">
        <v>43</v>
      </c>
      <c r="B7" s="43"/>
      <c r="C7" s="43">
        <v>49</v>
      </c>
      <c r="D7" s="43">
        <v>46</v>
      </c>
      <c r="E7" s="43">
        <v>45</v>
      </c>
      <c r="F7" s="43">
        <v>42</v>
      </c>
      <c r="G7" s="43"/>
      <c r="H7" s="43"/>
      <c r="I7" s="43"/>
      <c r="J7" s="44">
        <f t="shared" si="0"/>
        <v>4</v>
      </c>
      <c r="K7" s="28">
        <f t="shared" si="1"/>
        <v>91</v>
      </c>
      <c r="L7" s="45" t="s">
        <v>40</v>
      </c>
      <c r="M7" s="49"/>
    </row>
    <row r="8" spans="1:248" s="50" customFormat="1" ht="18" customHeight="1">
      <c r="A8" s="50" t="s">
        <v>45</v>
      </c>
      <c r="B8" s="43" t="s">
        <v>19</v>
      </c>
      <c r="C8" s="43">
        <v>43</v>
      </c>
      <c r="D8" s="43"/>
      <c r="E8" s="43"/>
      <c r="F8" s="43"/>
      <c r="G8" s="43"/>
      <c r="H8" s="43"/>
      <c r="I8" s="43"/>
      <c r="J8" s="44">
        <f t="shared" si="0"/>
        <v>1</v>
      </c>
      <c r="K8" s="28">
        <f t="shared" si="1"/>
        <v>86</v>
      </c>
      <c r="L8" s="45" t="s">
        <v>40</v>
      </c>
      <c r="M8" s="49"/>
    </row>
    <row r="9" spans="1:248" s="50" customFormat="1" ht="18" customHeight="1">
      <c r="A9" s="50" t="s">
        <v>159</v>
      </c>
      <c r="B9" s="43" t="s">
        <v>13</v>
      </c>
      <c r="C9" s="43"/>
      <c r="D9" s="43"/>
      <c r="E9" s="43"/>
      <c r="F9" s="43">
        <v>43</v>
      </c>
      <c r="G9" s="43"/>
      <c r="H9" s="43"/>
      <c r="I9" s="43"/>
      <c r="J9" s="44">
        <f t="shared" si="0"/>
        <v>1</v>
      </c>
      <c r="K9" s="28">
        <f t="shared" si="1"/>
        <v>86</v>
      </c>
      <c r="L9" s="45" t="s">
        <v>40</v>
      </c>
      <c r="M9" s="49"/>
    </row>
    <row r="10" spans="1:248" s="50" customFormat="1" ht="18" customHeight="1">
      <c r="A10" s="50" t="s">
        <v>46</v>
      </c>
      <c r="B10" s="43" t="s">
        <v>19</v>
      </c>
      <c r="C10" s="43"/>
      <c r="D10" s="43"/>
      <c r="E10" s="43">
        <v>46</v>
      </c>
      <c r="F10" s="43">
        <v>45</v>
      </c>
      <c r="G10" s="43"/>
      <c r="H10" s="43">
        <v>48</v>
      </c>
      <c r="I10" s="43"/>
      <c r="J10" s="44">
        <f t="shared" si="0"/>
        <v>3</v>
      </c>
      <c r="K10" s="28">
        <f t="shared" si="1"/>
        <v>92.666666666666671</v>
      </c>
      <c r="L10" s="45" t="s">
        <v>40</v>
      </c>
      <c r="M10" s="49"/>
    </row>
    <row r="11" spans="1:248" s="50" customFormat="1" ht="18" customHeight="1">
      <c r="A11" s="50" t="s">
        <v>47</v>
      </c>
      <c r="B11" s="43"/>
      <c r="C11" s="43"/>
      <c r="D11" s="43">
        <v>46</v>
      </c>
      <c r="E11" s="43">
        <v>40</v>
      </c>
      <c r="F11" s="43">
        <v>40</v>
      </c>
      <c r="G11" s="43">
        <v>45</v>
      </c>
      <c r="H11" s="43">
        <v>43</v>
      </c>
      <c r="I11" s="43">
        <v>46</v>
      </c>
      <c r="J11" s="44">
        <f t="shared" si="0"/>
        <v>6</v>
      </c>
      <c r="K11" s="28">
        <f t="shared" si="1"/>
        <v>86.666666666666671</v>
      </c>
      <c r="L11" s="45" t="s">
        <v>40</v>
      </c>
      <c r="M11" s="49"/>
    </row>
    <row r="12" spans="1:248" s="51" customFormat="1" ht="18" customHeight="1">
      <c r="A12" s="50" t="s">
        <v>158</v>
      </c>
      <c r="B12" s="43" t="s">
        <v>15</v>
      </c>
      <c r="C12" s="43"/>
      <c r="D12" s="43"/>
      <c r="E12" s="43"/>
      <c r="F12" s="43">
        <v>12</v>
      </c>
      <c r="G12" s="43"/>
      <c r="H12" s="43"/>
      <c r="I12" s="43"/>
      <c r="J12" s="44">
        <f t="shared" si="0"/>
        <v>1</v>
      </c>
      <c r="K12" s="28">
        <f t="shared" si="1"/>
        <v>24</v>
      </c>
      <c r="L12" s="45" t="s">
        <v>40</v>
      </c>
      <c r="M12" s="49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</row>
    <row r="13" spans="1:248" s="50" customFormat="1" ht="18" customHeight="1">
      <c r="A13" s="50" t="s">
        <v>48</v>
      </c>
      <c r="B13" s="43" t="s">
        <v>19</v>
      </c>
      <c r="C13" s="43"/>
      <c r="D13" s="43">
        <v>48</v>
      </c>
      <c r="E13" s="43">
        <v>43</v>
      </c>
      <c r="F13" s="43">
        <v>49</v>
      </c>
      <c r="G13" s="43">
        <v>48</v>
      </c>
      <c r="H13" s="43">
        <v>49</v>
      </c>
      <c r="I13" s="43">
        <v>46</v>
      </c>
      <c r="J13" s="44">
        <f t="shared" si="0"/>
        <v>6</v>
      </c>
      <c r="K13" s="28">
        <f t="shared" si="1"/>
        <v>94.333333333333329</v>
      </c>
      <c r="L13" s="45" t="s">
        <v>40</v>
      </c>
      <c r="M13" s="49"/>
    </row>
    <row r="14" spans="1:248" s="50" customFormat="1" ht="18" customHeight="1">
      <c r="A14" s="50" t="s">
        <v>49</v>
      </c>
      <c r="B14" s="43" t="s">
        <v>44</v>
      </c>
      <c r="C14" s="43">
        <v>44</v>
      </c>
      <c r="D14" s="43">
        <v>48</v>
      </c>
      <c r="E14" s="43">
        <v>46</v>
      </c>
      <c r="F14" s="43">
        <v>45</v>
      </c>
      <c r="G14" s="43">
        <v>43</v>
      </c>
      <c r="H14" s="43">
        <v>46</v>
      </c>
      <c r="I14" s="43">
        <v>48</v>
      </c>
      <c r="J14" s="44">
        <f t="shared" si="0"/>
        <v>7</v>
      </c>
      <c r="K14" s="28">
        <f t="shared" si="1"/>
        <v>91.428571428571431</v>
      </c>
      <c r="L14" s="45" t="s">
        <v>40</v>
      </c>
      <c r="M14" s="49"/>
    </row>
    <row r="15" spans="1:248" s="50" customFormat="1" ht="18" customHeight="1">
      <c r="A15" s="50" t="s">
        <v>50</v>
      </c>
      <c r="B15" s="43" t="s">
        <v>16</v>
      </c>
      <c r="C15" s="43"/>
      <c r="D15" s="43">
        <v>28</v>
      </c>
      <c r="E15" s="43">
        <v>33</v>
      </c>
      <c r="F15" s="43">
        <v>31</v>
      </c>
      <c r="G15" s="43">
        <v>17</v>
      </c>
      <c r="H15" s="43">
        <v>35</v>
      </c>
      <c r="I15" s="43"/>
      <c r="J15" s="44">
        <f t="shared" si="0"/>
        <v>5</v>
      </c>
      <c r="K15" s="28">
        <f t="shared" si="1"/>
        <v>57.6</v>
      </c>
      <c r="L15" s="45" t="s">
        <v>40</v>
      </c>
      <c r="M15" s="49"/>
    </row>
    <row r="16" spans="1:248" s="50" customFormat="1" ht="18" customHeight="1">
      <c r="A16" s="50" t="s">
        <v>51</v>
      </c>
      <c r="B16" s="43" t="s">
        <v>18</v>
      </c>
      <c r="C16" s="43"/>
      <c r="D16" s="43">
        <v>47</v>
      </c>
      <c r="E16" s="43">
        <v>42</v>
      </c>
      <c r="F16" s="43">
        <v>43</v>
      </c>
      <c r="G16" s="43">
        <v>45</v>
      </c>
      <c r="H16" s="43">
        <v>42</v>
      </c>
      <c r="I16" s="43"/>
      <c r="J16" s="44">
        <f t="shared" si="0"/>
        <v>5</v>
      </c>
      <c r="K16" s="28">
        <f t="shared" si="1"/>
        <v>87.6</v>
      </c>
      <c r="L16" s="45" t="s">
        <v>40</v>
      </c>
      <c r="M16" s="49"/>
    </row>
    <row r="17" spans="1:248" s="50" customFormat="1" ht="18" customHeight="1">
      <c r="A17" s="50" t="s">
        <v>52</v>
      </c>
      <c r="B17" s="43" t="s">
        <v>19</v>
      </c>
      <c r="C17" s="43"/>
      <c r="D17" s="43">
        <v>47</v>
      </c>
      <c r="E17" s="43">
        <v>43</v>
      </c>
      <c r="F17" s="43">
        <v>45</v>
      </c>
      <c r="G17" s="43">
        <v>43</v>
      </c>
      <c r="H17" s="43">
        <v>48</v>
      </c>
      <c r="I17" s="43">
        <v>45</v>
      </c>
      <c r="J17" s="44">
        <f t="shared" si="0"/>
        <v>6</v>
      </c>
      <c r="K17" s="28">
        <f t="shared" si="1"/>
        <v>90.333333333333329</v>
      </c>
      <c r="L17" s="45" t="s">
        <v>40</v>
      </c>
      <c r="M17" s="49"/>
    </row>
    <row r="18" spans="1:248" s="51" customFormat="1" ht="18" customHeight="1">
      <c r="A18" s="50" t="s">
        <v>94</v>
      </c>
      <c r="B18" s="43"/>
      <c r="C18" s="43">
        <v>48</v>
      </c>
      <c r="D18" s="43"/>
      <c r="E18" s="43"/>
      <c r="F18" s="43"/>
      <c r="G18" s="43"/>
      <c r="H18" s="43"/>
      <c r="I18" s="43"/>
      <c r="J18" s="44">
        <f t="shared" si="0"/>
        <v>1</v>
      </c>
      <c r="K18" s="28">
        <f t="shared" si="1"/>
        <v>96</v>
      </c>
      <c r="L18" s="45" t="s">
        <v>40</v>
      </c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</row>
    <row r="19" spans="1:248" s="51" customFormat="1" ht="18" customHeight="1">
      <c r="A19" s="50" t="s">
        <v>54</v>
      </c>
      <c r="B19" s="43" t="s">
        <v>18</v>
      </c>
      <c r="C19" s="43">
        <v>42</v>
      </c>
      <c r="D19" s="43">
        <v>43</v>
      </c>
      <c r="E19" s="43">
        <v>34</v>
      </c>
      <c r="F19" s="43">
        <v>31</v>
      </c>
      <c r="G19" s="43"/>
      <c r="H19" s="43"/>
      <c r="I19" s="43"/>
      <c r="J19" s="44">
        <f t="shared" si="0"/>
        <v>4</v>
      </c>
      <c r="K19" s="28">
        <f t="shared" si="1"/>
        <v>75</v>
      </c>
      <c r="L19" s="45" t="s">
        <v>40</v>
      </c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</row>
    <row r="20" spans="1:248" s="51" customFormat="1" ht="18" customHeight="1">
      <c r="A20" s="48"/>
      <c r="B20" s="20"/>
      <c r="C20" s="20"/>
      <c r="D20" s="20"/>
      <c r="E20" s="43"/>
      <c r="F20" s="20"/>
      <c r="G20" s="20"/>
      <c r="H20" s="20"/>
      <c r="I20" s="20"/>
      <c r="J20" s="48"/>
      <c r="K20" s="20"/>
      <c r="L20" s="3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</row>
    <row r="21" spans="1:248" s="51" customFormat="1" ht="18" customHeight="1">
      <c r="A21" s="48" t="s">
        <v>26</v>
      </c>
      <c r="B21" s="20"/>
      <c r="C21" s="43">
        <f t="shared" ref="C21:J21" si="2">COUNT(C4:C19)</f>
        <v>6</v>
      </c>
      <c r="D21" s="43">
        <f t="shared" si="2"/>
        <v>9</v>
      </c>
      <c r="E21" s="43">
        <f t="shared" si="2"/>
        <v>10</v>
      </c>
      <c r="F21" s="43">
        <f t="shared" si="2"/>
        <v>12</v>
      </c>
      <c r="G21" s="43">
        <f t="shared" si="2"/>
        <v>8</v>
      </c>
      <c r="H21" s="43">
        <f t="shared" si="2"/>
        <v>9</v>
      </c>
      <c r="I21" s="43">
        <f t="shared" si="2"/>
        <v>5</v>
      </c>
      <c r="J21" s="43">
        <f t="shared" si="2"/>
        <v>16</v>
      </c>
      <c r="K21" s="20"/>
      <c r="L21" s="3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</row>
    <row r="22" spans="1:248" s="51" customFormat="1" ht="18" customHeight="1">
      <c r="A22" s="48"/>
      <c r="B22" s="20"/>
      <c r="C22" s="20"/>
      <c r="D22" s="20"/>
      <c r="E22" s="43"/>
      <c r="F22" s="20"/>
      <c r="G22" s="20"/>
      <c r="H22" s="20"/>
      <c r="I22" s="20"/>
      <c r="J22" s="48"/>
      <c r="K22" s="20"/>
      <c r="L22" s="3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</row>
    <row r="23" spans="1:248" s="51" customFormat="1" ht="18" customHeight="1">
      <c r="A23" s="20" t="s">
        <v>55</v>
      </c>
      <c r="B23" s="20"/>
      <c r="C23" s="20">
        <f t="shared" ref="C23:I23" si="3">C21*2</f>
        <v>12</v>
      </c>
      <c r="D23" s="20">
        <f t="shared" si="3"/>
        <v>18</v>
      </c>
      <c r="E23" s="20">
        <f t="shared" si="3"/>
        <v>20</v>
      </c>
      <c r="F23" s="20">
        <f t="shared" si="3"/>
        <v>24</v>
      </c>
      <c r="G23" s="20">
        <f t="shared" si="3"/>
        <v>16</v>
      </c>
      <c r="H23" s="20">
        <f t="shared" si="3"/>
        <v>18</v>
      </c>
      <c r="I23" s="20">
        <f t="shared" si="3"/>
        <v>10</v>
      </c>
      <c r="J23" s="20"/>
      <c r="K23" s="20"/>
      <c r="L23" s="3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</row>
    <row r="25" spans="1:248" s="27" customFormat="1" ht="18" customHeight="1">
      <c r="A25" s="1"/>
      <c r="B25" s="13"/>
      <c r="C25" s="19"/>
      <c r="D25" s="19"/>
      <c r="E25" s="14"/>
      <c r="F25" s="19"/>
      <c r="G25" s="19"/>
      <c r="H25" s="19"/>
      <c r="I25" s="19"/>
      <c r="J25" s="1"/>
      <c r="K25" s="20"/>
      <c r="L25" s="29"/>
    </row>
    <row r="26" spans="1:248" s="27" customFormat="1" ht="18" customHeight="1">
      <c r="A26" s="1"/>
      <c r="B26" s="15"/>
      <c r="C26" s="14"/>
      <c r="D26" s="14"/>
      <c r="E26" s="14"/>
      <c r="F26" s="14"/>
      <c r="G26" s="14"/>
      <c r="H26" s="14"/>
      <c r="I26" s="14"/>
      <c r="J26" s="17"/>
      <c r="K26" s="28"/>
      <c r="L26" s="29"/>
    </row>
    <row r="27" spans="1:248" s="27" customFormat="1" ht="18" customHeight="1">
      <c r="B27" s="15"/>
      <c r="C27" s="14"/>
      <c r="D27" s="14"/>
      <c r="E27" s="14"/>
      <c r="F27" s="14"/>
      <c r="G27" s="14"/>
      <c r="H27" s="14"/>
      <c r="I27" s="14"/>
      <c r="J27" s="17"/>
      <c r="K27" s="28"/>
      <c r="L27" s="29"/>
    </row>
  </sheetData>
  <conditionalFormatting sqref="B26:B27 B3 C4:I4 B5:I19">
    <cfRule type="cellIs" dxfId="39" priority="2" stopIfTrue="1" operator="equal">
      <formula>50</formula>
    </cfRule>
  </conditionalFormatting>
  <conditionalFormatting sqref="A4:I19">
    <cfRule type="cellIs" dxfId="38" priority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43"/>
  <sheetViews>
    <sheetView zoomScale="90" zoomScaleNormal="90" workbookViewId="0">
      <pane xSplit="2" ySplit="2" topLeftCell="C21" activePane="bottomRight" state="frozen"/>
      <selection pane="topRight" activeCell="C1" sqref="C1"/>
      <selection pane="bottomLeft" activeCell="A3" sqref="A3"/>
      <selection pane="bottomRight" activeCell="S28" sqref="S28"/>
    </sheetView>
  </sheetViews>
  <sheetFormatPr defaultRowHeight="18" customHeight="1"/>
  <cols>
    <col min="1" max="1" width="23.75" style="1" customWidth="1"/>
    <col min="2" max="2" width="6.25" style="13" customWidth="1"/>
    <col min="3" max="4" width="5.25" style="19" customWidth="1"/>
    <col min="5" max="5" width="5.25" style="14" customWidth="1"/>
    <col min="6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  <c r="M1" s="4" t="s">
        <v>3</v>
      </c>
      <c r="N1" s="4" t="s">
        <v>105</v>
      </c>
      <c r="O1" s="83" t="s">
        <v>106</v>
      </c>
      <c r="P1" s="5" t="s">
        <v>4</v>
      </c>
      <c r="Q1" s="82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K2" s="3"/>
    </row>
    <row r="3" spans="1:248" s="27" customFormat="1" ht="18" customHeight="1">
      <c r="A3" s="26" t="s">
        <v>12</v>
      </c>
      <c r="B3" s="15"/>
      <c r="C3" s="14"/>
      <c r="D3" s="14"/>
      <c r="E3" s="14"/>
      <c r="F3" s="14"/>
      <c r="G3" s="14"/>
      <c r="H3" s="14"/>
      <c r="I3" s="14"/>
      <c r="K3" s="28"/>
      <c r="L3" s="29"/>
    </row>
    <row r="4" spans="1:248" s="27" customFormat="1" ht="18" customHeight="1">
      <c r="A4" s="64" t="s">
        <v>111</v>
      </c>
      <c r="B4" s="43"/>
      <c r="C4" s="43">
        <v>40</v>
      </c>
      <c r="D4" s="43">
        <v>45</v>
      </c>
      <c r="E4" s="43">
        <v>40</v>
      </c>
      <c r="F4" s="43">
        <v>44</v>
      </c>
      <c r="G4" s="43">
        <v>42</v>
      </c>
      <c r="H4" s="43">
        <v>43</v>
      </c>
      <c r="I4" s="43"/>
      <c r="J4" s="44">
        <f t="shared" ref="J4:J26" si="0">COUNT(C4,D4,E4,F4,G4,H4,I4)</f>
        <v>6</v>
      </c>
      <c r="K4" s="28">
        <f t="shared" ref="K4:K26" si="1">AVERAGE(C4:I4)*2</f>
        <v>84.666666666666671</v>
      </c>
      <c r="L4" s="45" t="s">
        <v>10</v>
      </c>
    </row>
    <row r="5" spans="1:248" s="27" customFormat="1" ht="18" customHeight="1">
      <c r="A5" s="64" t="s">
        <v>112</v>
      </c>
      <c r="B5" s="43" t="s">
        <v>15</v>
      </c>
      <c r="C5" s="43">
        <v>42</v>
      </c>
      <c r="D5" s="43">
        <v>42</v>
      </c>
      <c r="E5" s="43">
        <v>36</v>
      </c>
      <c r="F5" s="43">
        <v>32</v>
      </c>
      <c r="G5" s="43">
        <v>36</v>
      </c>
      <c r="H5" s="43"/>
      <c r="I5" s="43"/>
      <c r="J5" s="44">
        <f t="shared" si="0"/>
        <v>5</v>
      </c>
      <c r="K5" s="28">
        <f t="shared" si="1"/>
        <v>75.2</v>
      </c>
      <c r="L5" s="45" t="s">
        <v>10</v>
      </c>
    </row>
    <row r="6" spans="1:248" s="27" customFormat="1" ht="18" customHeight="1">
      <c r="A6" s="64" t="s">
        <v>131</v>
      </c>
      <c r="B6" s="43" t="s">
        <v>18</v>
      </c>
      <c r="C6" s="43">
        <v>43</v>
      </c>
      <c r="D6" s="43">
        <v>41</v>
      </c>
      <c r="E6" s="43">
        <v>38</v>
      </c>
      <c r="F6" s="43">
        <v>46</v>
      </c>
      <c r="G6" s="43">
        <v>42</v>
      </c>
      <c r="H6" s="43">
        <v>41</v>
      </c>
      <c r="I6" s="43">
        <v>41</v>
      </c>
      <c r="J6" s="44">
        <f t="shared" si="0"/>
        <v>7</v>
      </c>
      <c r="K6" s="28">
        <f t="shared" si="1"/>
        <v>83.428571428571431</v>
      </c>
      <c r="L6" s="45" t="s">
        <v>10</v>
      </c>
    </row>
    <row r="7" spans="1:248" s="50" customFormat="1" ht="18" customHeight="1">
      <c r="A7" s="50" t="s">
        <v>56</v>
      </c>
      <c r="B7" s="43" t="s">
        <v>16</v>
      </c>
      <c r="C7" s="20">
        <v>47</v>
      </c>
      <c r="D7" s="20">
        <v>50</v>
      </c>
      <c r="E7" s="20">
        <v>43</v>
      </c>
      <c r="F7" s="20">
        <v>42</v>
      </c>
      <c r="G7" s="20">
        <v>48</v>
      </c>
      <c r="H7" s="20">
        <v>46</v>
      </c>
      <c r="I7" s="20">
        <v>45</v>
      </c>
      <c r="J7" s="44">
        <f t="shared" si="0"/>
        <v>7</v>
      </c>
      <c r="K7" s="28">
        <f t="shared" si="1"/>
        <v>91.714285714285708</v>
      </c>
      <c r="L7" s="45" t="s">
        <v>10</v>
      </c>
    </row>
    <row r="8" spans="1:248" s="50" customFormat="1" ht="18" customHeight="1">
      <c r="A8" s="50" t="s">
        <v>57</v>
      </c>
      <c r="B8" s="43"/>
      <c r="C8" s="20">
        <v>47</v>
      </c>
      <c r="D8" s="20">
        <v>48</v>
      </c>
      <c r="E8" s="20">
        <v>31</v>
      </c>
      <c r="F8" s="20">
        <v>46</v>
      </c>
      <c r="G8" s="20">
        <v>47</v>
      </c>
      <c r="H8" s="20">
        <v>48</v>
      </c>
      <c r="I8" s="20">
        <v>44</v>
      </c>
      <c r="J8" s="44">
        <f t="shared" si="0"/>
        <v>7</v>
      </c>
      <c r="K8" s="28">
        <f t="shared" si="1"/>
        <v>88.857142857142861</v>
      </c>
      <c r="L8" s="45" t="s">
        <v>10</v>
      </c>
    </row>
    <row r="9" spans="1:248" s="50" customFormat="1" ht="18" customHeight="1">
      <c r="A9" s="50" t="s">
        <v>174</v>
      </c>
      <c r="B9" s="43" t="s">
        <v>15</v>
      </c>
      <c r="C9" s="20"/>
      <c r="D9" s="43"/>
      <c r="E9" s="43"/>
      <c r="F9" s="43"/>
      <c r="G9" s="43"/>
      <c r="H9" s="20">
        <v>44</v>
      </c>
      <c r="I9" s="20"/>
      <c r="J9" s="44">
        <f t="shared" si="0"/>
        <v>1</v>
      </c>
      <c r="K9" s="28">
        <f t="shared" si="1"/>
        <v>88</v>
      </c>
      <c r="L9" s="45" t="s">
        <v>10</v>
      </c>
    </row>
    <row r="10" spans="1:248" s="50" customFormat="1" ht="18" customHeight="1">
      <c r="A10" s="50" t="s">
        <v>132</v>
      </c>
      <c r="B10" s="43"/>
      <c r="C10" s="20">
        <v>45</v>
      </c>
      <c r="D10" s="20">
        <v>44</v>
      </c>
      <c r="E10" s="20">
        <v>48</v>
      </c>
      <c r="F10" s="20">
        <v>43</v>
      </c>
      <c r="G10" s="20">
        <v>39</v>
      </c>
      <c r="H10" s="20">
        <v>43</v>
      </c>
      <c r="I10" s="20">
        <v>45</v>
      </c>
      <c r="J10" s="44">
        <f t="shared" si="0"/>
        <v>7</v>
      </c>
      <c r="K10" s="28">
        <f t="shared" si="1"/>
        <v>87.714285714285708</v>
      </c>
      <c r="L10" s="45" t="s">
        <v>10</v>
      </c>
    </row>
    <row r="11" spans="1:248" s="50" customFormat="1" ht="18" customHeight="1">
      <c r="A11" s="50" t="s">
        <v>173</v>
      </c>
      <c r="B11" s="43" t="s">
        <v>19</v>
      </c>
      <c r="C11" s="20"/>
      <c r="D11" s="43"/>
      <c r="E11" s="43"/>
      <c r="F11" s="43"/>
      <c r="G11" s="43"/>
      <c r="H11" s="20">
        <v>45</v>
      </c>
      <c r="I11" s="20"/>
      <c r="J11" s="44">
        <f t="shared" si="0"/>
        <v>1</v>
      </c>
      <c r="K11" s="28">
        <f t="shared" si="1"/>
        <v>90</v>
      </c>
      <c r="L11" s="45" t="s">
        <v>10</v>
      </c>
    </row>
    <row r="12" spans="1:248" s="50" customFormat="1" ht="18" customHeight="1">
      <c r="A12" s="50" t="s">
        <v>113</v>
      </c>
      <c r="B12" s="43"/>
      <c r="C12" s="20">
        <v>34</v>
      </c>
      <c r="D12" s="20">
        <v>43</v>
      </c>
      <c r="E12" s="20">
        <v>36</v>
      </c>
      <c r="F12" s="20">
        <v>35</v>
      </c>
      <c r="G12" s="20">
        <v>38</v>
      </c>
      <c r="H12" s="20">
        <v>41</v>
      </c>
      <c r="I12" s="20"/>
      <c r="J12" s="44">
        <f t="shared" si="0"/>
        <v>6</v>
      </c>
      <c r="K12" s="28">
        <f t="shared" si="1"/>
        <v>75.666666666666671</v>
      </c>
      <c r="L12" s="45" t="s">
        <v>10</v>
      </c>
    </row>
    <row r="13" spans="1:248" s="50" customFormat="1" ht="18" customHeight="1">
      <c r="A13" s="50" t="s">
        <v>133</v>
      </c>
      <c r="B13" s="43" t="s">
        <v>16</v>
      </c>
      <c r="C13" s="20">
        <v>43</v>
      </c>
      <c r="D13" s="20">
        <v>48</v>
      </c>
      <c r="E13" s="20">
        <v>34</v>
      </c>
      <c r="F13" s="20">
        <v>40</v>
      </c>
      <c r="G13" s="20"/>
      <c r="H13" s="20">
        <v>41</v>
      </c>
      <c r="I13" s="20">
        <v>39</v>
      </c>
      <c r="J13" s="44">
        <f t="shared" si="0"/>
        <v>6</v>
      </c>
      <c r="K13" s="28">
        <f t="shared" si="1"/>
        <v>81.666666666666671</v>
      </c>
      <c r="L13" s="45" t="s">
        <v>10</v>
      </c>
    </row>
    <row r="14" spans="1:248" s="50" customFormat="1" ht="18" customHeight="1">
      <c r="A14" s="50" t="s">
        <v>134</v>
      </c>
      <c r="B14" s="43"/>
      <c r="C14" s="20">
        <v>40</v>
      </c>
      <c r="D14" s="20">
        <v>43</v>
      </c>
      <c r="E14" s="20">
        <v>39</v>
      </c>
      <c r="F14" s="20">
        <v>40</v>
      </c>
      <c r="G14" s="20"/>
      <c r="H14" s="20">
        <v>39</v>
      </c>
      <c r="I14" s="20">
        <v>32</v>
      </c>
      <c r="J14" s="44">
        <f t="shared" si="0"/>
        <v>6</v>
      </c>
      <c r="K14" s="28">
        <f t="shared" si="1"/>
        <v>77.666666666666671</v>
      </c>
      <c r="L14" s="45" t="s">
        <v>10</v>
      </c>
    </row>
    <row r="15" spans="1:248" s="50" customFormat="1" ht="18" customHeight="1">
      <c r="A15" s="50" t="s">
        <v>170</v>
      </c>
      <c r="B15" s="43" t="s">
        <v>18</v>
      </c>
      <c r="C15" s="20"/>
      <c r="D15" s="43"/>
      <c r="E15" s="43"/>
      <c r="F15" s="43"/>
      <c r="G15" s="43"/>
      <c r="H15" s="20">
        <v>47</v>
      </c>
      <c r="I15" s="20"/>
      <c r="J15" s="44">
        <f t="shared" si="0"/>
        <v>1</v>
      </c>
      <c r="K15" s="28">
        <f t="shared" si="1"/>
        <v>94</v>
      </c>
      <c r="L15" s="45" t="s">
        <v>10</v>
      </c>
    </row>
    <row r="16" spans="1:248" s="50" customFormat="1" ht="18" customHeight="1">
      <c r="A16" s="50" t="s">
        <v>171</v>
      </c>
      <c r="B16" s="43" t="s">
        <v>18</v>
      </c>
      <c r="C16" s="20"/>
      <c r="D16" s="43"/>
      <c r="E16" s="43"/>
      <c r="F16" s="43"/>
      <c r="G16" s="43"/>
      <c r="H16" s="20">
        <v>44</v>
      </c>
      <c r="I16" s="20"/>
      <c r="J16" s="44">
        <f t="shared" si="0"/>
        <v>1</v>
      </c>
      <c r="K16" s="28">
        <f t="shared" si="1"/>
        <v>88</v>
      </c>
      <c r="L16" s="45" t="s">
        <v>10</v>
      </c>
    </row>
    <row r="17" spans="1:248" s="50" customFormat="1" ht="18" customHeight="1">
      <c r="A17" s="50" t="s">
        <v>154</v>
      </c>
      <c r="B17" s="43" t="s">
        <v>18</v>
      </c>
      <c r="C17" s="20"/>
      <c r="D17" s="20"/>
      <c r="E17" s="20"/>
      <c r="F17" s="20">
        <v>46</v>
      </c>
      <c r="G17" s="20"/>
      <c r="H17" s="20"/>
      <c r="I17" s="20"/>
      <c r="J17" s="44">
        <f t="shared" si="0"/>
        <v>1</v>
      </c>
      <c r="K17" s="28">
        <f t="shared" si="1"/>
        <v>92</v>
      </c>
      <c r="L17" s="45" t="s">
        <v>10</v>
      </c>
      <c r="M17" s="55"/>
    </row>
    <row r="18" spans="1:248" s="50" customFormat="1" ht="18" customHeight="1">
      <c r="A18" s="50" t="s">
        <v>155</v>
      </c>
      <c r="B18" s="43" t="s">
        <v>16</v>
      </c>
      <c r="C18" s="20"/>
      <c r="D18" s="20"/>
      <c r="E18" s="20"/>
      <c r="F18" s="20">
        <v>40</v>
      </c>
      <c r="G18" s="20"/>
      <c r="H18" s="20">
        <v>41</v>
      </c>
      <c r="I18" s="20"/>
      <c r="J18" s="44">
        <f t="shared" si="0"/>
        <v>2</v>
      </c>
      <c r="K18" s="28">
        <f t="shared" si="1"/>
        <v>81</v>
      </c>
      <c r="L18" s="45" t="s">
        <v>10</v>
      </c>
    </row>
    <row r="19" spans="1:248" s="50" customFormat="1" ht="18" customHeight="1">
      <c r="A19" s="50" t="s">
        <v>156</v>
      </c>
      <c r="B19" s="43"/>
      <c r="C19" s="20"/>
      <c r="D19" s="20"/>
      <c r="E19" s="20"/>
      <c r="F19" s="20">
        <v>50</v>
      </c>
      <c r="G19" s="20"/>
      <c r="H19" s="20">
        <v>48</v>
      </c>
      <c r="I19" s="20"/>
      <c r="J19" s="44">
        <f t="shared" si="0"/>
        <v>2</v>
      </c>
      <c r="K19" s="28">
        <f t="shared" si="1"/>
        <v>98</v>
      </c>
      <c r="L19" s="45" t="s">
        <v>10</v>
      </c>
    </row>
    <row r="20" spans="1:248" s="50" customFormat="1" ht="18" customHeight="1">
      <c r="A20" s="50" t="s">
        <v>172</v>
      </c>
      <c r="B20" s="43" t="s">
        <v>19</v>
      </c>
      <c r="C20" s="20"/>
      <c r="D20" s="43"/>
      <c r="E20" s="43"/>
      <c r="F20" s="43"/>
      <c r="G20" s="43"/>
      <c r="H20" s="20">
        <v>45</v>
      </c>
      <c r="I20" s="20"/>
      <c r="J20" s="44">
        <f t="shared" si="0"/>
        <v>1</v>
      </c>
      <c r="K20" s="28">
        <f t="shared" si="1"/>
        <v>90</v>
      </c>
      <c r="L20" s="45" t="s">
        <v>10</v>
      </c>
    </row>
    <row r="21" spans="1:248" s="58" customFormat="1" ht="18" customHeight="1">
      <c r="A21" s="50" t="s">
        <v>58</v>
      </c>
      <c r="B21" s="43"/>
      <c r="C21" s="20">
        <v>49</v>
      </c>
      <c r="D21" s="43">
        <v>48</v>
      </c>
      <c r="E21" s="43"/>
      <c r="F21" s="43"/>
      <c r="G21" s="43"/>
      <c r="H21" s="20">
        <v>43</v>
      </c>
      <c r="I21" s="20"/>
      <c r="J21" s="44">
        <f t="shared" si="0"/>
        <v>3</v>
      </c>
      <c r="K21" s="28">
        <f t="shared" si="1"/>
        <v>93.333333333333329</v>
      </c>
      <c r="L21" s="45" t="s">
        <v>10</v>
      </c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</row>
    <row r="22" spans="1:248" s="58" customFormat="1" ht="18" customHeight="1">
      <c r="A22" s="50" t="s">
        <v>59</v>
      </c>
      <c r="B22" s="43" t="s">
        <v>18</v>
      </c>
      <c r="C22" s="20">
        <v>49</v>
      </c>
      <c r="D22" s="43"/>
      <c r="E22" s="43">
        <v>40</v>
      </c>
      <c r="F22" s="43">
        <v>43</v>
      </c>
      <c r="G22" s="43">
        <v>45</v>
      </c>
      <c r="H22" s="20">
        <v>45</v>
      </c>
      <c r="I22" s="20">
        <v>46</v>
      </c>
      <c r="J22" s="44">
        <f t="shared" si="0"/>
        <v>6</v>
      </c>
      <c r="K22" s="28">
        <f t="shared" si="1"/>
        <v>89.333333333333329</v>
      </c>
      <c r="L22" s="45" t="s">
        <v>10</v>
      </c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</row>
    <row r="23" spans="1:248" s="58" customFormat="1" ht="18" customHeight="1">
      <c r="A23" s="50" t="s">
        <v>108</v>
      </c>
      <c r="B23" s="43"/>
      <c r="C23" s="20"/>
      <c r="D23" s="43">
        <v>48</v>
      </c>
      <c r="E23" s="43">
        <v>43</v>
      </c>
      <c r="F23" s="43">
        <v>46</v>
      </c>
      <c r="G23" s="43">
        <v>48</v>
      </c>
      <c r="H23" s="20">
        <v>44</v>
      </c>
      <c r="I23" s="20">
        <v>48</v>
      </c>
      <c r="J23" s="44">
        <f t="shared" si="0"/>
        <v>6</v>
      </c>
      <c r="K23" s="28">
        <f t="shared" si="1"/>
        <v>92.333333333333329</v>
      </c>
      <c r="L23" s="45" t="s">
        <v>10</v>
      </c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</row>
    <row r="24" spans="1:248" s="58" customFormat="1" ht="18" customHeight="1">
      <c r="A24" s="50" t="s">
        <v>53</v>
      </c>
      <c r="B24" s="43" t="s">
        <v>18</v>
      </c>
      <c r="C24" s="20"/>
      <c r="D24" s="43">
        <v>41</v>
      </c>
      <c r="E24" s="43">
        <v>37</v>
      </c>
      <c r="F24" s="43">
        <v>40</v>
      </c>
      <c r="G24" s="43">
        <v>44</v>
      </c>
      <c r="H24" s="20">
        <v>38</v>
      </c>
      <c r="I24" s="20">
        <v>39</v>
      </c>
      <c r="J24" s="44">
        <f t="shared" si="0"/>
        <v>6</v>
      </c>
      <c r="K24" s="28">
        <f t="shared" si="1"/>
        <v>79.666666666666671</v>
      </c>
      <c r="L24" s="45" t="s">
        <v>10</v>
      </c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</row>
    <row r="25" spans="1:248" s="58" customFormat="1" ht="18" customHeight="1">
      <c r="A25" s="50" t="s">
        <v>60</v>
      </c>
      <c r="B25" s="43"/>
      <c r="C25" s="20"/>
      <c r="D25" s="43">
        <v>47</v>
      </c>
      <c r="E25" s="43">
        <v>44</v>
      </c>
      <c r="F25" s="43">
        <v>46</v>
      </c>
      <c r="G25" s="43">
        <v>49</v>
      </c>
      <c r="H25" s="20">
        <v>48</v>
      </c>
      <c r="I25" s="20"/>
      <c r="J25" s="44">
        <f t="shared" si="0"/>
        <v>5</v>
      </c>
      <c r="K25" s="28">
        <f t="shared" si="1"/>
        <v>93.6</v>
      </c>
      <c r="L25" s="45" t="s">
        <v>10</v>
      </c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</row>
    <row r="26" spans="1:248" s="58" customFormat="1" ht="18" customHeight="1">
      <c r="A26" s="50" t="s">
        <v>169</v>
      </c>
      <c r="B26" s="43" t="s">
        <v>23</v>
      </c>
      <c r="C26" s="20"/>
      <c r="D26" s="43"/>
      <c r="E26" s="43"/>
      <c r="F26" s="43"/>
      <c r="G26" s="43"/>
      <c r="H26" s="20">
        <v>45</v>
      </c>
      <c r="I26" s="20"/>
      <c r="J26" s="44">
        <f t="shared" si="0"/>
        <v>1</v>
      </c>
      <c r="K26" s="28">
        <f t="shared" si="1"/>
        <v>90</v>
      </c>
      <c r="L26" s="45" t="s">
        <v>10</v>
      </c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</row>
    <row r="27" spans="1:248" s="51" customFormat="1" ht="18" customHeight="1">
      <c r="A27" s="48"/>
      <c r="B27" s="20"/>
      <c r="C27" s="20"/>
      <c r="D27" s="20"/>
      <c r="E27" s="43"/>
      <c r="F27" s="20"/>
      <c r="G27" s="20"/>
      <c r="H27" s="20"/>
      <c r="I27" s="20"/>
      <c r="J27" s="48"/>
      <c r="K27" s="20"/>
      <c r="L27" s="45"/>
      <c r="M27" s="50"/>
      <c r="N27" s="50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</row>
    <row r="28" spans="1:248" s="51" customFormat="1" ht="18" customHeight="1">
      <c r="A28" s="48" t="s">
        <v>26</v>
      </c>
      <c r="B28" s="20"/>
      <c r="C28" s="43">
        <f t="shared" ref="C28:I28" si="2">COUNT(C4:C27)</f>
        <v>11</v>
      </c>
      <c r="D28" s="43">
        <f t="shared" si="2"/>
        <v>13</v>
      </c>
      <c r="E28" s="43">
        <f t="shared" si="2"/>
        <v>13</v>
      </c>
      <c r="F28" s="43">
        <f t="shared" si="2"/>
        <v>16</v>
      </c>
      <c r="G28" s="43">
        <f t="shared" si="2"/>
        <v>11</v>
      </c>
      <c r="H28" s="43">
        <f t="shared" si="2"/>
        <v>21</v>
      </c>
      <c r="I28" s="43">
        <f t="shared" si="2"/>
        <v>9</v>
      </c>
      <c r="J28" s="43">
        <f>COUNT(J4:J27)</f>
        <v>23</v>
      </c>
      <c r="K28" s="20"/>
      <c r="L28" s="3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EJ28" s="48"/>
      <c r="EK28" s="48"/>
      <c r="EL28" s="48"/>
      <c r="EM28" s="48"/>
      <c r="EN28" s="48"/>
      <c r="EO28" s="48"/>
      <c r="EP28" s="48"/>
      <c r="EQ28" s="48"/>
      <c r="ER28" s="48"/>
      <c r="ES28" s="48"/>
      <c r="ET28" s="48"/>
      <c r="EU28" s="48"/>
      <c r="EV28" s="48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8"/>
      <c r="FQ28" s="48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8"/>
      <c r="GL28" s="48"/>
      <c r="GM28" s="48"/>
      <c r="GN28" s="48"/>
      <c r="GO28" s="48"/>
      <c r="GP28" s="48"/>
      <c r="GQ28" s="48"/>
      <c r="GR28" s="48"/>
      <c r="GS28" s="48"/>
      <c r="GT28" s="48"/>
      <c r="GU28" s="48"/>
      <c r="GV28" s="48"/>
      <c r="GW28" s="48"/>
      <c r="GX28" s="48"/>
      <c r="GY28" s="48"/>
      <c r="GZ28" s="48"/>
      <c r="HA28" s="48"/>
      <c r="HB28" s="48"/>
      <c r="HC28" s="48"/>
      <c r="HD28" s="48"/>
      <c r="HE28" s="48"/>
      <c r="HF28" s="48"/>
      <c r="HG28" s="48"/>
      <c r="HH28" s="48"/>
      <c r="HI28" s="48"/>
      <c r="HJ28" s="48"/>
      <c r="HK28" s="48"/>
      <c r="HL28" s="48"/>
      <c r="HM28" s="48"/>
      <c r="HN28" s="48"/>
      <c r="HO28" s="48"/>
      <c r="HP28" s="48"/>
      <c r="HQ28" s="48"/>
      <c r="HR28" s="48"/>
      <c r="HS28" s="48"/>
      <c r="HT28" s="48"/>
      <c r="HU28" s="48"/>
      <c r="HV28" s="48"/>
      <c r="HW28" s="48"/>
      <c r="HX28" s="48"/>
      <c r="HY28" s="48"/>
      <c r="HZ28" s="48"/>
      <c r="IA28" s="48"/>
      <c r="IB28" s="48"/>
      <c r="IC28" s="48"/>
      <c r="ID28" s="48"/>
      <c r="IE28" s="48"/>
      <c r="IF28" s="48"/>
      <c r="IG28" s="48"/>
      <c r="IH28" s="48"/>
      <c r="II28" s="48"/>
      <c r="IJ28" s="48"/>
      <c r="IK28" s="48"/>
      <c r="IL28" s="48"/>
      <c r="IM28" s="48"/>
      <c r="IN28" s="48"/>
    </row>
    <row r="29" spans="1:248" s="51" customFormat="1" ht="18" customHeight="1">
      <c r="A29" s="48"/>
      <c r="B29" s="20"/>
      <c r="C29" s="20"/>
      <c r="D29" s="20"/>
      <c r="E29" s="43"/>
      <c r="F29" s="20"/>
      <c r="G29" s="20"/>
      <c r="H29" s="20"/>
      <c r="I29" s="20"/>
      <c r="J29" s="48"/>
      <c r="K29" s="20"/>
      <c r="L29" s="3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</row>
    <row r="30" spans="1:248" s="51" customFormat="1" ht="18" customHeight="1">
      <c r="A30" s="48" t="s">
        <v>27</v>
      </c>
      <c r="B30" s="20"/>
      <c r="C30" s="43">
        <f t="shared" ref="C30:I30" si="3">C28*2</f>
        <v>22</v>
      </c>
      <c r="D30" s="43">
        <f t="shared" si="3"/>
        <v>26</v>
      </c>
      <c r="E30" s="43">
        <f t="shared" si="3"/>
        <v>26</v>
      </c>
      <c r="F30" s="43">
        <f t="shared" si="3"/>
        <v>32</v>
      </c>
      <c r="G30" s="43">
        <f t="shared" si="3"/>
        <v>22</v>
      </c>
      <c r="H30" s="43">
        <f t="shared" si="3"/>
        <v>42</v>
      </c>
      <c r="I30" s="43">
        <f t="shared" si="3"/>
        <v>18</v>
      </c>
      <c r="J30" s="48"/>
      <c r="K30" s="20"/>
      <c r="L30" s="3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EJ30" s="48"/>
      <c r="EK30" s="48"/>
      <c r="EL30" s="48"/>
      <c r="EM30" s="48"/>
      <c r="EN30" s="48"/>
      <c r="EO30" s="48"/>
      <c r="EP30" s="48"/>
      <c r="EQ30" s="48"/>
      <c r="ER30" s="48"/>
      <c r="ES30" s="48"/>
      <c r="ET30" s="48"/>
      <c r="EU30" s="48"/>
      <c r="EV30" s="48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8"/>
      <c r="FQ30" s="48"/>
      <c r="FR30" s="48"/>
      <c r="FS30" s="48"/>
      <c r="FT30" s="48"/>
      <c r="FU30" s="48"/>
      <c r="FV30" s="48"/>
      <c r="FW30" s="48"/>
      <c r="FX30" s="48"/>
      <c r="FY30" s="48"/>
      <c r="FZ30" s="48"/>
      <c r="GA30" s="48"/>
      <c r="GB30" s="48"/>
      <c r="GC30" s="48"/>
      <c r="GD30" s="48"/>
      <c r="GE30" s="48"/>
      <c r="GF30" s="48"/>
      <c r="GG30" s="48"/>
      <c r="GH30" s="48"/>
      <c r="GI30" s="48"/>
      <c r="GJ30" s="48"/>
      <c r="GK30" s="48"/>
      <c r="GL30" s="48"/>
      <c r="GM30" s="48"/>
      <c r="GN30" s="48"/>
      <c r="GO30" s="48"/>
      <c r="GP30" s="48"/>
      <c r="GQ30" s="48"/>
      <c r="GR30" s="48"/>
      <c r="GS30" s="48"/>
      <c r="GT30" s="48"/>
      <c r="GU30" s="48"/>
      <c r="GV30" s="48"/>
      <c r="GW30" s="48"/>
      <c r="GX30" s="48"/>
      <c r="GY30" s="48"/>
      <c r="GZ30" s="48"/>
      <c r="HA30" s="48"/>
      <c r="HB30" s="48"/>
      <c r="HC30" s="48"/>
      <c r="HD30" s="48"/>
      <c r="HE30" s="48"/>
      <c r="HF30" s="48"/>
      <c r="HG30" s="48"/>
      <c r="HH30" s="48"/>
      <c r="HI30" s="48"/>
      <c r="HJ30" s="48"/>
      <c r="HK30" s="48"/>
      <c r="HL30" s="48"/>
      <c r="HM30" s="48"/>
      <c r="HN30" s="48"/>
      <c r="HO30" s="48"/>
      <c r="HP30" s="48"/>
      <c r="HQ30" s="48"/>
      <c r="HR30" s="48"/>
      <c r="HS30" s="48"/>
      <c r="HT30" s="48"/>
      <c r="HU30" s="48"/>
      <c r="HV30" s="48"/>
      <c r="HW30" s="48"/>
      <c r="HX30" s="48"/>
      <c r="HY30" s="48"/>
      <c r="HZ30" s="48"/>
      <c r="IA30" s="48"/>
      <c r="IB30" s="48"/>
      <c r="IC30" s="48"/>
      <c r="ID30" s="48"/>
      <c r="IE30" s="48"/>
      <c r="IF30" s="48"/>
      <c r="IG30" s="48"/>
      <c r="IH30" s="48"/>
      <c r="II30" s="48"/>
      <c r="IJ30" s="48"/>
      <c r="IK30" s="48"/>
      <c r="IL30" s="48"/>
      <c r="IM30" s="48"/>
      <c r="IN30" s="48"/>
    </row>
    <row r="33" spans="12:40" ht="18" customHeight="1">
      <c r="L33" s="29"/>
      <c r="M33" s="27"/>
      <c r="N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</row>
    <row r="34" spans="12:40" ht="18" customHeight="1">
      <c r="L34" s="29"/>
      <c r="M34" s="27"/>
      <c r="N34" s="27"/>
      <c r="R34" s="27"/>
      <c r="S34" s="27"/>
      <c r="T34" s="27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</row>
    <row r="35" spans="12:40" ht="18" customHeight="1"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</row>
    <row r="36" spans="12:40" ht="18" customHeight="1">
      <c r="R36" s="27"/>
      <c r="S36" s="27"/>
      <c r="T36" s="27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</row>
    <row r="37" spans="12:40" ht="18" customHeight="1"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</row>
    <row r="38" spans="12:40" ht="18" customHeight="1">
      <c r="R38" s="27"/>
      <c r="S38" s="27"/>
      <c r="T38" s="27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</row>
    <row r="39" spans="12:40" ht="18" customHeight="1"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</row>
    <row r="40" spans="12:40" ht="18" customHeight="1">
      <c r="R40" s="27"/>
      <c r="S40" s="27"/>
      <c r="T40" s="27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</row>
    <row r="41" spans="12:40" ht="18" customHeight="1"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</row>
    <row r="42" spans="12:40" ht="18" customHeight="1">
      <c r="R42" s="27"/>
      <c r="S42" s="27"/>
      <c r="T42" s="27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</row>
    <row r="43" spans="12:40" ht="18" customHeight="1"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</row>
  </sheetData>
  <sortState ref="A4:L26">
    <sortCondition ref="A4:A26"/>
  </sortState>
  <conditionalFormatting sqref="K2:IN2 C3:IN4 A27:IN65514 A16:I26 A2:B15 C5:I15 J5:IN26">
    <cfRule type="cellIs" dxfId="37" priority="2" stopIfTrue="1" operator="equal">
      <formula>50</formula>
    </cfRule>
  </conditionalFormatting>
  <conditionalFormatting sqref="C4:I26">
    <cfRule type="cellIs" dxfId="36" priority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55"/>
  <sheetViews>
    <sheetView zoomScale="90" zoomScaleNormal="90" workbookViewId="0">
      <pane xSplit="2" ySplit="2" topLeftCell="C30" activePane="bottomRight" state="frozen"/>
      <selection pane="topRight" activeCell="C1" sqref="C1"/>
      <selection pane="bottomLeft" activeCell="A3" sqref="A3"/>
      <selection pane="bottomRight" activeCell="J34" sqref="J34"/>
    </sheetView>
  </sheetViews>
  <sheetFormatPr defaultRowHeight="18" customHeight="1"/>
  <cols>
    <col min="1" max="1" width="23.75" style="31" customWidth="1"/>
    <col min="2" max="2" width="6.25" style="13" customWidth="1"/>
    <col min="3" max="6" width="5.25" style="19" customWidth="1"/>
    <col min="7" max="9" width="6.125" style="19" bestFit="1" customWidth="1"/>
    <col min="10" max="10" width="5.25" style="13" customWidth="1"/>
    <col min="11" max="11" width="9.625" style="20" customWidth="1"/>
    <col min="12" max="12" width="5.25" style="2" customWidth="1"/>
    <col min="13" max="13" width="6.875" style="15" hidden="1" customWidth="1"/>
    <col min="14" max="14" width="6.75" style="13" hidden="1" customWidth="1"/>
    <col min="15" max="15" width="6.875" style="13" hidden="1" customWidth="1"/>
    <col min="16" max="16" width="6.75" style="13" hidden="1" customWidth="1"/>
    <col min="17" max="17" width="8.375" style="13" hidden="1" customWidth="1"/>
    <col min="18" max="18" width="6.875" style="13" hidden="1" customWidth="1"/>
    <col min="19" max="20" width="8.375" style="13" customWidth="1"/>
    <col min="21" max="248" width="8.5" style="13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  <c r="M1" s="4" t="s">
        <v>3</v>
      </c>
      <c r="N1" s="4" t="s">
        <v>105</v>
      </c>
      <c r="O1" s="83" t="s">
        <v>106</v>
      </c>
      <c r="P1" s="5" t="s">
        <v>4</v>
      </c>
      <c r="Q1" s="82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32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K2" s="3"/>
    </row>
    <row r="3" spans="1:248" s="15" customFormat="1" ht="18" customHeight="1">
      <c r="A3" s="33" t="s">
        <v>12</v>
      </c>
      <c r="C3" s="14"/>
      <c r="D3" s="14"/>
      <c r="E3" s="14"/>
      <c r="F3" s="14"/>
      <c r="G3" s="14"/>
      <c r="H3" s="14"/>
      <c r="I3" s="14"/>
      <c r="K3" s="28"/>
      <c r="L3" s="29"/>
    </row>
    <row r="4" spans="1:248" s="43" customFormat="1" ht="18" customHeight="1">
      <c r="A4" s="52" t="s">
        <v>152</v>
      </c>
      <c r="C4" s="20"/>
      <c r="D4" s="20"/>
      <c r="E4" s="20">
        <v>44</v>
      </c>
      <c r="F4" s="20">
        <v>48</v>
      </c>
      <c r="G4" s="20"/>
      <c r="H4" s="20">
        <v>45</v>
      </c>
      <c r="I4" s="20">
        <v>49</v>
      </c>
      <c r="J4" s="44">
        <f t="shared" ref="J4:J32" si="0">COUNT(C4,D4,E4,F4,G4,H4,I4)</f>
        <v>4</v>
      </c>
      <c r="K4" s="28">
        <f t="shared" ref="K4:K32" si="1">AVERAGE(C4:I4)*2</f>
        <v>93</v>
      </c>
      <c r="L4" s="45" t="s">
        <v>61</v>
      </c>
    </row>
    <row r="5" spans="1:248" s="43" customFormat="1" ht="18" customHeight="1">
      <c r="A5" s="52" t="s">
        <v>137</v>
      </c>
      <c r="C5" s="20">
        <v>42</v>
      </c>
      <c r="D5" s="20">
        <v>47</v>
      </c>
      <c r="E5" s="20">
        <v>41</v>
      </c>
      <c r="F5" s="20">
        <v>37</v>
      </c>
      <c r="G5" s="20">
        <v>46</v>
      </c>
      <c r="H5" s="20">
        <v>43</v>
      </c>
      <c r="I5" s="20">
        <v>40</v>
      </c>
      <c r="J5" s="44">
        <f t="shared" si="0"/>
        <v>7</v>
      </c>
      <c r="K5" s="28">
        <f t="shared" si="1"/>
        <v>84.571428571428569</v>
      </c>
      <c r="L5" s="45" t="s">
        <v>61</v>
      </c>
    </row>
    <row r="6" spans="1:248" s="43" customFormat="1" ht="18" customHeight="1">
      <c r="A6" s="52" t="s">
        <v>62</v>
      </c>
      <c r="B6" s="43" t="s">
        <v>23</v>
      </c>
      <c r="C6" s="20">
        <v>49</v>
      </c>
      <c r="D6" s="20">
        <v>45</v>
      </c>
      <c r="E6" s="20">
        <v>43</v>
      </c>
      <c r="F6" s="20">
        <v>46</v>
      </c>
      <c r="G6" s="20">
        <v>47</v>
      </c>
      <c r="H6" s="20">
        <v>47</v>
      </c>
      <c r="I6" s="20">
        <v>45</v>
      </c>
      <c r="J6" s="44">
        <f t="shared" si="0"/>
        <v>7</v>
      </c>
      <c r="K6" s="28">
        <f t="shared" si="1"/>
        <v>92</v>
      </c>
      <c r="L6" s="45" t="s">
        <v>61</v>
      </c>
    </row>
    <row r="7" spans="1:248" s="43" customFormat="1" ht="18" customHeight="1">
      <c r="A7" s="52" t="s">
        <v>136</v>
      </c>
      <c r="C7" s="20">
        <v>40</v>
      </c>
      <c r="D7" s="20">
        <v>39</v>
      </c>
      <c r="E7" s="20">
        <v>41</v>
      </c>
      <c r="F7" s="20"/>
      <c r="G7" s="20"/>
      <c r="H7" s="20"/>
      <c r="I7" s="20"/>
      <c r="J7" s="44">
        <f t="shared" si="0"/>
        <v>3</v>
      </c>
      <c r="K7" s="28">
        <f t="shared" si="1"/>
        <v>80</v>
      </c>
      <c r="L7" s="45" t="s">
        <v>61</v>
      </c>
    </row>
    <row r="8" spans="1:248" s="43" customFormat="1" ht="18" customHeight="1">
      <c r="A8" s="52" t="s">
        <v>117</v>
      </c>
      <c r="B8" s="43" t="s">
        <v>23</v>
      </c>
      <c r="C8" s="20"/>
      <c r="D8" s="20">
        <v>47</v>
      </c>
      <c r="E8" s="20">
        <v>44</v>
      </c>
      <c r="F8" s="20">
        <v>41</v>
      </c>
      <c r="G8" s="20">
        <v>42</v>
      </c>
      <c r="H8" s="20">
        <v>45</v>
      </c>
      <c r="I8" s="20">
        <v>45</v>
      </c>
      <c r="J8" s="44">
        <f t="shared" si="0"/>
        <v>6</v>
      </c>
      <c r="K8" s="28">
        <f t="shared" si="1"/>
        <v>88</v>
      </c>
      <c r="L8" s="45" t="s">
        <v>61</v>
      </c>
    </row>
    <row r="9" spans="1:248" s="43" customFormat="1" ht="18" customHeight="1">
      <c r="A9" s="52" t="s">
        <v>75</v>
      </c>
      <c r="C9" s="20">
        <v>47</v>
      </c>
      <c r="D9" s="20">
        <v>50</v>
      </c>
      <c r="E9" s="20">
        <v>44</v>
      </c>
      <c r="F9" s="20">
        <v>47</v>
      </c>
      <c r="G9" s="20">
        <v>49</v>
      </c>
      <c r="H9" s="20">
        <v>48</v>
      </c>
      <c r="I9" s="20">
        <v>46</v>
      </c>
      <c r="J9" s="44">
        <f t="shared" si="0"/>
        <v>7</v>
      </c>
      <c r="K9" s="28">
        <f t="shared" si="1"/>
        <v>94.571428571428569</v>
      </c>
      <c r="L9" s="45" t="s">
        <v>61</v>
      </c>
    </row>
    <row r="10" spans="1:248" s="43" customFormat="1" ht="18" customHeight="1">
      <c r="A10" s="52" t="s">
        <v>147</v>
      </c>
      <c r="C10" s="20"/>
      <c r="D10" s="20">
        <v>45</v>
      </c>
      <c r="E10" s="20"/>
      <c r="F10" s="20"/>
      <c r="G10" s="20">
        <v>42</v>
      </c>
      <c r="H10" s="20"/>
      <c r="I10" s="20"/>
      <c r="J10" s="44">
        <f t="shared" si="0"/>
        <v>2</v>
      </c>
      <c r="K10" s="28">
        <f t="shared" si="1"/>
        <v>87</v>
      </c>
      <c r="L10" s="45" t="s">
        <v>61</v>
      </c>
    </row>
    <row r="11" spans="1:248" s="43" customFormat="1" ht="18" customHeight="1">
      <c r="A11" s="52" t="s">
        <v>140</v>
      </c>
      <c r="B11" s="43" t="s">
        <v>23</v>
      </c>
      <c r="C11" s="20">
        <v>42</v>
      </c>
      <c r="D11" s="20"/>
      <c r="E11" s="20"/>
      <c r="F11" s="20">
        <v>46</v>
      </c>
      <c r="G11" s="20">
        <v>46</v>
      </c>
      <c r="H11" s="20"/>
      <c r="I11" s="20"/>
      <c r="J11" s="44">
        <f t="shared" si="0"/>
        <v>3</v>
      </c>
      <c r="K11" s="28">
        <f t="shared" si="1"/>
        <v>89.333333333333329</v>
      </c>
      <c r="L11" s="45" t="s">
        <v>61</v>
      </c>
    </row>
    <row r="12" spans="1:248" s="43" customFormat="1" ht="18" customHeight="1">
      <c r="A12" s="52" t="s">
        <v>142</v>
      </c>
      <c r="C12" s="20">
        <v>34</v>
      </c>
      <c r="D12" s="20">
        <v>37</v>
      </c>
      <c r="E12" s="20">
        <v>42</v>
      </c>
      <c r="F12" s="20">
        <v>39</v>
      </c>
      <c r="G12" s="20">
        <v>41</v>
      </c>
      <c r="H12" s="20">
        <v>35</v>
      </c>
      <c r="I12" s="20"/>
      <c r="J12" s="44">
        <f t="shared" si="0"/>
        <v>6</v>
      </c>
      <c r="K12" s="28">
        <f t="shared" si="1"/>
        <v>76</v>
      </c>
      <c r="L12" s="45" t="s">
        <v>61</v>
      </c>
    </row>
    <row r="13" spans="1:248" s="43" customFormat="1" ht="18" customHeight="1">
      <c r="A13" s="52" t="s">
        <v>70</v>
      </c>
      <c r="C13" s="20"/>
      <c r="D13" s="20">
        <v>48</v>
      </c>
      <c r="E13" s="20">
        <v>44</v>
      </c>
      <c r="F13" s="20">
        <v>47</v>
      </c>
      <c r="G13" s="20">
        <v>44</v>
      </c>
      <c r="H13" s="20">
        <v>45</v>
      </c>
      <c r="I13" s="20">
        <v>48</v>
      </c>
      <c r="J13" s="44">
        <f t="shared" si="0"/>
        <v>6</v>
      </c>
      <c r="K13" s="28">
        <f t="shared" si="1"/>
        <v>92</v>
      </c>
      <c r="L13" s="45" t="s">
        <v>61</v>
      </c>
    </row>
    <row r="14" spans="1:248" s="43" customFormat="1" ht="18" customHeight="1">
      <c r="A14" s="52" t="s">
        <v>139</v>
      </c>
      <c r="C14" s="20">
        <v>39</v>
      </c>
      <c r="D14" s="20">
        <v>44</v>
      </c>
      <c r="E14" s="20">
        <v>37</v>
      </c>
      <c r="F14" s="20">
        <v>35</v>
      </c>
      <c r="G14" s="20">
        <v>35</v>
      </c>
      <c r="H14" s="20">
        <v>41</v>
      </c>
      <c r="I14" s="20">
        <v>43</v>
      </c>
      <c r="J14" s="44">
        <f t="shared" si="0"/>
        <v>7</v>
      </c>
      <c r="K14" s="28">
        <f t="shared" si="1"/>
        <v>78.285714285714292</v>
      </c>
      <c r="L14" s="45" t="s">
        <v>61</v>
      </c>
    </row>
    <row r="15" spans="1:248" s="43" customFormat="1" ht="18" customHeight="1">
      <c r="A15" s="52" t="s">
        <v>99</v>
      </c>
      <c r="C15" s="20">
        <v>42</v>
      </c>
      <c r="D15" s="20">
        <v>38</v>
      </c>
      <c r="E15" s="20">
        <v>27</v>
      </c>
      <c r="F15" s="20">
        <v>42</v>
      </c>
      <c r="G15" s="20">
        <v>45</v>
      </c>
      <c r="H15" s="20">
        <v>46</v>
      </c>
      <c r="I15" s="20">
        <v>46</v>
      </c>
      <c r="J15" s="44">
        <f t="shared" si="0"/>
        <v>7</v>
      </c>
      <c r="K15" s="28">
        <f t="shared" si="1"/>
        <v>81.714285714285708</v>
      </c>
      <c r="L15" s="45" t="s">
        <v>61</v>
      </c>
    </row>
    <row r="16" spans="1:248" s="43" customFormat="1" ht="18" customHeight="1">
      <c r="A16" s="52" t="s">
        <v>98</v>
      </c>
      <c r="C16" s="20">
        <v>48</v>
      </c>
      <c r="D16" s="20">
        <v>43</v>
      </c>
      <c r="E16" s="20">
        <v>40</v>
      </c>
      <c r="F16" s="20">
        <v>41</v>
      </c>
      <c r="G16" s="20">
        <v>47</v>
      </c>
      <c r="H16" s="20">
        <v>42</v>
      </c>
      <c r="I16" s="20">
        <v>43</v>
      </c>
      <c r="J16" s="44">
        <f t="shared" si="0"/>
        <v>7</v>
      </c>
      <c r="K16" s="28">
        <f t="shared" si="1"/>
        <v>86.857142857142861</v>
      </c>
      <c r="L16" s="45" t="s">
        <v>61</v>
      </c>
    </row>
    <row r="17" spans="1:248" s="43" customFormat="1" ht="18" customHeight="1">
      <c r="A17" s="52" t="s">
        <v>176</v>
      </c>
      <c r="B17" s="43" t="s">
        <v>18</v>
      </c>
      <c r="C17" s="20"/>
      <c r="D17" s="20"/>
      <c r="E17" s="20"/>
      <c r="F17" s="20"/>
      <c r="G17" s="20"/>
      <c r="H17" s="20"/>
      <c r="I17" s="20">
        <v>45</v>
      </c>
      <c r="J17" s="44">
        <f t="shared" ref="J17" si="2">COUNT(C17,D17,E17,F17,G17,H17,I17)</f>
        <v>1</v>
      </c>
      <c r="K17" s="28">
        <f t="shared" ref="K17" si="3">AVERAGE(C17:I17)*2</f>
        <v>90</v>
      </c>
      <c r="L17" s="45" t="s">
        <v>61</v>
      </c>
    </row>
    <row r="18" spans="1:248" s="43" customFormat="1" ht="18" customHeight="1">
      <c r="A18" s="52" t="s">
        <v>114</v>
      </c>
      <c r="B18" s="43" t="s">
        <v>13</v>
      </c>
      <c r="C18" s="20"/>
      <c r="D18" s="20">
        <v>33</v>
      </c>
      <c r="E18" s="20">
        <v>27</v>
      </c>
      <c r="F18" s="20">
        <v>36</v>
      </c>
      <c r="G18" s="20">
        <v>44</v>
      </c>
      <c r="H18" s="20">
        <v>37</v>
      </c>
      <c r="I18" s="20">
        <v>39</v>
      </c>
      <c r="J18" s="44">
        <f t="shared" si="0"/>
        <v>6</v>
      </c>
      <c r="K18" s="28">
        <f t="shared" si="1"/>
        <v>72</v>
      </c>
      <c r="L18" s="45" t="s">
        <v>61</v>
      </c>
    </row>
    <row r="19" spans="1:248" s="43" customFormat="1" ht="18" customHeight="1">
      <c r="A19" s="52" t="s">
        <v>116</v>
      </c>
      <c r="C19" s="20">
        <v>32</v>
      </c>
      <c r="D19" s="20"/>
      <c r="E19" s="20"/>
      <c r="F19" s="20">
        <v>34</v>
      </c>
      <c r="G19" s="20">
        <v>30</v>
      </c>
      <c r="H19" s="20">
        <v>26</v>
      </c>
      <c r="I19" s="20">
        <v>26</v>
      </c>
      <c r="J19" s="44">
        <f t="shared" si="0"/>
        <v>5</v>
      </c>
      <c r="K19" s="28">
        <f t="shared" si="1"/>
        <v>59.2</v>
      </c>
      <c r="L19" s="45" t="s">
        <v>61</v>
      </c>
    </row>
    <row r="20" spans="1:248" s="43" customFormat="1" ht="18" customHeight="1">
      <c r="A20" s="52" t="s">
        <v>63</v>
      </c>
      <c r="C20" s="20">
        <v>44</v>
      </c>
      <c r="D20" s="20">
        <v>41</v>
      </c>
      <c r="E20" s="20">
        <v>44</v>
      </c>
      <c r="F20" s="20">
        <v>48</v>
      </c>
      <c r="G20" s="20">
        <v>46</v>
      </c>
      <c r="H20" s="20">
        <v>40</v>
      </c>
      <c r="I20" s="20">
        <v>42</v>
      </c>
      <c r="J20" s="44">
        <f t="shared" si="0"/>
        <v>7</v>
      </c>
      <c r="K20" s="28">
        <f t="shared" si="1"/>
        <v>87.142857142857139</v>
      </c>
      <c r="L20" s="45" t="s">
        <v>61</v>
      </c>
    </row>
    <row r="21" spans="1:248" s="43" customFormat="1" ht="18" customHeight="1">
      <c r="A21" s="52" t="s">
        <v>93</v>
      </c>
      <c r="B21" s="43" t="s">
        <v>13</v>
      </c>
      <c r="C21" s="20"/>
      <c r="D21" s="20">
        <v>26</v>
      </c>
      <c r="E21" s="20"/>
      <c r="G21" s="20"/>
      <c r="H21" s="20"/>
      <c r="I21" s="20"/>
      <c r="J21" s="44">
        <f t="shared" si="0"/>
        <v>1</v>
      </c>
      <c r="K21" s="28">
        <f t="shared" si="1"/>
        <v>52</v>
      </c>
      <c r="L21" s="45" t="s">
        <v>61</v>
      </c>
    </row>
    <row r="22" spans="1:248" s="43" customFormat="1" ht="18" customHeight="1">
      <c r="A22" s="52" t="s">
        <v>64</v>
      </c>
      <c r="C22" s="20"/>
      <c r="D22" s="20">
        <v>46</v>
      </c>
      <c r="E22" s="20"/>
      <c r="F22" s="20"/>
      <c r="G22" s="20"/>
      <c r="H22" s="20"/>
      <c r="I22" s="20">
        <v>49</v>
      </c>
      <c r="J22" s="44">
        <f t="shared" si="0"/>
        <v>2</v>
      </c>
      <c r="K22" s="28">
        <f t="shared" si="1"/>
        <v>95</v>
      </c>
      <c r="L22" s="45" t="s">
        <v>61</v>
      </c>
    </row>
    <row r="23" spans="1:248" s="43" customFormat="1" ht="18" customHeight="1">
      <c r="A23" s="52" t="s">
        <v>135</v>
      </c>
      <c r="C23" s="20">
        <v>35</v>
      </c>
      <c r="D23" s="20">
        <v>38</v>
      </c>
      <c r="E23" s="20">
        <v>35</v>
      </c>
      <c r="F23" s="20">
        <v>41</v>
      </c>
      <c r="G23" s="20">
        <v>39</v>
      </c>
      <c r="H23" s="20">
        <v>38</v>
      </c>
      <c r="I23" s="20"/>
      <c r="J23" s="44">
        <f t="shared" si="0"/>
        <v>6</v>
      </c>
      <c r="K23" s="28">
        <f t="shared" si="1"/>
        <v>75.333333333333329</v>
      </c>
      <c r="L23" s="45" t="s">
        <v>61</v>
      </c>
    </row>
    <row r="24" spans="1:248" s="43" customFormat="1" ht="18" customHeight="1">
      <c r="A24" s="52" t="s">
        <v>90</v>
      </c>
      <c r="B24" s="43" t="s">
        <v>15</v>
      </c>
      <c r="C24" s="20">
        <v>38</v>
      </c>
      <c r="D24" s="20"/>
      <c r="E24" s="20">
        <v>43</v>
      </c>
      <c r="F24" s="20">
        <v>48</v>
      </c>
      <c r="G24" s="20">
        <v>46</v>
      </c>
      <c r="H24" s="20">
        <v>46</v>
      </c>
      <c r="I24" s="20">
        <v>47</v>
      </c>
      <c r="J24" s="44">
        <f t="shared" si="0"/>
        <v>6</v>
      </c>
      <c r="K24" s="28">
        <f t="shared" si="1"/>
        <v>89.333333333333329</v>
      </c>
      <c r="L24" s="45" t="s">
        <v>61</v>
      </c>
    </row>
    <row r="25" spans="1:248" s="43" customFormat="1" ht="18" customHeight="1">
      <c r="A25" s="52" t="s">
        <v>177</v>
      </c>
      <c r="B25" s="43" t="s">
        <v>16</v>
      </c>
      <c r="C25" s="20"/>
      <c r="D25" s="20"/>
      <c r="E25" s="20"/>
      <c r="F25" s="20"/>
      <c r="G25" s="20"/>
      <c r="H25" s="20"/>
      <c r="I25" s="20">
        <v>40</v>
      </c>
      <c r="J25" s="44">
        <f t="shared" ref="J25" si="4">COUNT(C25,D25,E25,F25,G25,H25,I25)</f>
        <v>1</v>
      </c>
      <c r="K25" s="28">
        <f t="shared" ref="K25" si="5">AVERAGE(C25:I25)*2</f>
        <v>80</v>
      </c>
      <c r="L25" s="45" t="s">
        <v>61</v>
      </c>
    </row>
    <row r="26" spans="1:248" s="43" customFormat="1" ht="18" customHeight="1">
      <c r="A26" s="52" t="s">
        <v>148</v>
      </c>
      <c r="B26" s="43" t="s">
        <v>13</v>
      </c>
      <c r="C26" s="20"/>
      <c r="D26" s="20">
        <v>42</v>
      </c>
      <c r="E26" s="20">
        <v>45</v>
      </c>
      <c r="F26" s="20">
        <v>43</v>
      </c>
      <c r="G26" s="20">
        <v>32</v>
      </c>
      <c r="H26" s="20"/>
      <c r="I26" s="20"/>
      <c r="J26" s="44">
        <f t="shared" si="0"/>
        <v>4</v>
      </c>
      <c r="K26" s="28">
        <f t="shared" si="1"/>
        <v>81</v>
      </c>
      <c r="L26" s="45" t="s">
        <v>61</v>
      </c>
    </row>
    <row r="27" spans="1:248" s="43" customFormat="1" ht="18" customHeight="1">
      <c r="A27" s="52" t="s">
        <v>149</v>
      </c>
      <c r="C27" s="20"/>
      <c r="D27" s="20">
        <v>38</v>
      </c>
      <c r="E27" s="20">
        <v>40</v>
      </c>
      <c r="F27" s="20">
        <v>33</v>
      </c>
      <c r="G27" s="20">
        <v>36</v>
      </c>
      <c r="H27" s="20"/>
      <c r="I27" s="20">
        <v>41</v>
      </c>
      <c r="J27" s="44">
        <f t="shared" si="0"/>
        <v>5</v>
      </c>
      <c r="K27" s="28">
        <f t="shared" si="1"/>
        <v>75.2</v>
      </c>
      <c r="L27" s="45" t="s">
        <v>61</v>
      </c>
    </row>
    <row r="28" spans="1:248" s="43" customFormat="1" ht="18" customHeight="1">
      <c r="A28" s="52" t="s">
        <v>138</v>
      </c>
      <c r="B28" s="43" t="s">
        <v>15</v>
      </c>
      <c r="C28" s="20">
        <v>38</v>
      </c>
      <c r="D28" s="20">
        <v>36</v>
      </c>
      <c r="E28" s="20"/>
      <c r="F28" s="20"/>
      <c r="G28" s="20"/>
      <c r="H28" s="20"/>
      <c r="I28" s="20"/>
      <c r="J28" s="44">
        <f t="shared" si="0"/>
        <v>2</v>
      </c>
      <c r="K28" s="28">
        <f t="shared" si="1"/>
        <v>74</v>
      </c>
      <c r="L28" s="45" t="s">
        <v>61</v>
      </c>
    </row>
    <row r="29" spans="1:248" s="43" customFormat="1" ht="18" customHeight="1">
      <c r="A29" s="60" t="s">
        <v>91</v>
      </c>
      <c r="B29" s="20"/>
      <c r="C29" s="20">
        <v>45</v>
      </c>
      <c r="D29" s="20"/>
      <c r="E29" s="20"/>
      <c r="F29" s="20">
        <v>40</v>
      </c>
      <c r="G29" s="20"/>
      <c r="H29" s="20">
        <v>36</v>
      </c>
      <c r="I29" s="20"/>
      <c r="J29" s="44">
        <f t="shared" si="0"/>
        <v>3</v>
      </c>
      <c r="K29" s="28">
        <f t="shared" si="1"/>
        <v>80.666666666666671</v>
      </c>
      <c r="L29" s="45" t="s">
        <v>61</v>
      </c>
    </row>
    <row r="30" spans="1:248" s="43" customFormat="1" ht="18" customHeight="1">
      <c r="A30" s="60" t="s">
        <v>102</v>
      </c>
      <c r="B30" s="20" t="s">
        <v>18</v>
      </c>
      <c r="C30" s="20"/>
      <c r="D30" s="20">
        <v>43</v>
      </c>
      <c r="E30" s="20">
        <v>36</v>
      </c>
      <c r="F30" s="20">
        <v>46</v>
      </c>
      <c r="G30" s="20">
        <v>44</v>
      </c>
      <c r="H30" s="20"/>
      <c r="I30" s="20">
        <v>45</v>
      </c>
      <c r="J30" s="44">
        <f t="shared" si="0"/>
        <v>5</v>
      </c>
      <c r="K30" s="28">
        <f t="shared" si="1"/>
        <v>85.6</v>
      </c>
      <c r="L30" s="45" t="s">
        <v>61</v>
      </c>
    </row>
    <row r="31" spans="1:248" s="43" customFormat="1" ht="18" customHeight="1">
      <c r="A31" s="52" t="s">
        <v>141</v>
      </c>
      <c r="B31" s="43" t="s">
        <v>15</v>
      </c>
      <c r="C31" s="20">
        <v>44</v>
      </c>
      <c r="D31" s="20">
        <v>44</v>
      </c>
      <c r="E31" s="20"/>
      <c r="F31" s="20"/>
      <c r="G31" s="20">
        <v>42</v>
      </c>
      <c r="H31" s="20">
        <v>41</v>
      </c>
      <c r="I31" s="20">
        <v>46</v>
      </c>
      <c r="J31" s="44">
        <f t="shared" si="0"/>
        <v>5</v>
      </c>
      <c r="K31" s="28">
        <f t="shared" si="1"/>
        <v>86.8</v>
      </c>
      <c r="L31" s="45" t="s">
        <v>61</v>
      </c>
    </row>
    <row r="32" spans="1:248" s="51" customFormat="1" ht="18" customHeight="1">
      <c r="A32" s="52" t="s">
        <v>121</v>
      </c>
      <c r="B32" s="43"/>
      <c r="C32" s="20">
        <v>28</v>
      </c>
      <c r="D32" s="20"/>
      <c r="E32" s="20">
        <v>37</v>
      </c>
      <c r="F32" s="20">
        <v>47</v>
      </c>
      <c r="G32" s="20">
        <v>36</v>
      </c>
      <c r="H32" s="20">
        <v>34</v>
      </c>
      <c r="I32" s="20"/>
      <c r="J32" s="44">
        <f t="shared" si="0"/>
        <v>5</v>
      </c>
      <c r="K32" s="28">
        <f t="shared" si="1"/>
        <v>72.8</v>
      </c>
      <c r="L32" s="45" t="s">
        <v>61</v>
      </c>
      <c r="M32" s="43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  <c r="IL32" s="20"/>
      <c r="IM32" s="20"/>
      <c r="IN32" s="20"/>
    </row>
    <row r="33" spans="1:248" s="51" customFormat="1" ht="18" customHeight="1">
      <c r="A33" s="60"/>
      <c r="B33" s="20"/>
      <c r="C33" s="20"/>
      <c r="D33" s="20"/>
      <c r="E33" s="20"/>
      <c r="F33" s="20"/>
      <c r="G33" s="20"/>
      <c r="H33" s="20"/>
      <c r="I33" s="20"/>
      <c r="J33" s="44"/>
      <c r="K33" s="28"/>
      <c r="L33" s="45"/>
      <c r="M33" s="43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  <c r="IJ33" s="20"/>
      <c r="IK33" s="20"/>
      <c r="IL33" s="20"/>
      <c r="IM33" s="20"/>
      <c r="IN33" s="20"/>
    </row>
    <row r="34" spans="1:248" s="51" customFormat="1" ht="18" customHeight="1">
      <c r="A34" s="60" t="s">
        <v>26</v>
      </c>
      <c r="B34" s="20"/>
      <c r="C34" s="43">
        <f t="shared" ref="C34:I34" si="6">COUNT(C4:C32)</f>
        <v>17</v>
      </c>
      <c r="D34" s="43">
        <f t="shared" si="6"/>
        <v>21</v>
      </c>
      <c r="E34" s="43">
        <f t="shared" si="6"/>
        <v>19</v>
      </c>
      <c r="F34" s="43">
        <f t="shared" si="6"/>
        <v>21</v>
      </c>
      <c r="G34" s="43">
        <f t="shared" si="6"/>
        <v>21</v>
      </c>
      <c r="H34" s="43">
        <f t="shared" si="6"/>
        <v>18</v>
      </c>
      <c r="I34" s="43">
        <f t="shared" si="6"/>
        <v>19</v>
      </c>
      <c r="J34" s="44">
        <f>COUNT(J4:J33)</f>
        <v>29</v>
      </c>
      <c r="K34" s="28"/>
      <c r="L34" s="45"/>
      <c r="M34" s="43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20"/>
      <c r="II34" s="20"/>
      <c r="IJ34" s="20"/>
      <c r="IK34" s="20"/>
      <c r="IL34" s="20"/>
      <c r="IM34" s="20"/>
      <c r="IN34" s="20"/>
    </row>
    <row r="35" spans="1:248" s="51" customFormat="1" ht="18" customHeight="1">
      <c r="A35" s="61"/>
      <c r="B35" s="20"/>
      <c r="C35" s="20"/>
      <c r="D35" s="20"/>
      <c r="E35" s="20"/>
      <c r="F35" s="20"/>
      <c r="G35" s="20"/>
      <c r="H35" s="20"/>
      <c r="I35" s="20"/>
      <c r="J35" s="44"/>
      <c r="K35" s="28"/>
      <c r="L35" s="45"/>
      <c r="M35" s="43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  <c r="IL35" s="20"/>
      <c r="IM35" s="20"/>
      <c r="IN35" s="20"/>
    </row>
    <row r="36" spans="1:248" s="51" customFormat="1" ht="18" customHeight="1">
      <c r="A36" s="60" t="s">
        <v>27</v>
      </c>
      <c r="B36" s="20"/>
      <c r="C36" s="43">
        <f t="shared" ref="C36:I36" si="7">C34*2</f>
        <v>34</v>
      </c>
      <c r="D36" s="43">
        <f t="shared" si="7"/>
        <v>42</v>
      </c>
      <c r="E36" s="43">
        <f t="shared" si="7"/>
        <v>38</v>
      </c>
      <c r="F36" s="43">
        <f t="shared" si="7"/>
        <v>42</v>
      </c>
      <c r="G36" s="43">
        <f t="shared" si="7"/>
        <v>42</v>
      </c>
      <c r="H36" s="43">
        <f t="shared" si="7"/>
        <v>36</v>
      </c>
      <c r="I36" s="43">
        <f t="shared" si="7"/>
        <v>38</v>
      </c>
      <c r="J36" s="44"/>
      <c r="K36" s="28"/>
      <c r="L36" s="45"/>
      <c r="M36" s="43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  <c r="HR36" s="20"/>
      <c r="HS36" s="20"/>
      <c r="HT36" s="20"/>
      <c r="HU36" s="20"/>
      <c r="HV36" s="20"/>
      <c r="HW36" s="20"/>
      <c r="HX36" s="20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</row>
    <row r="38" spans="1:248" ht="18" customHeight="1">
      <c r="A38" s="34"/>
    </row>
    <row r="39" spans="1:248" ht="18" customHeight="1">
      <c r="A39" s="34"/>
      <c r="C39" s="14"/>
    </row>
    <row r="40" spans="1:248" ht="18" customHeight="1">
      <c r="A40" s="34"/>
    </row>
    <row r="41" spans="1:248" ht="18" customHeight="1">
      <c r="A41" s="34"/>
    </row>
    <row r="42" spans="1:248" ht="18" customHeight="1">
      <c r="A42" s="34"/>
    </row>
    <row r="43" spans="1:248" ht="18" customHeight="1">
      <c r="A43" s="34"/>
    </row>
    <row r="44" spans="1:248" ht="18" customHeight="1">
      <c r="A44" s="34"/>
    </row>
    <row r="45" spans="1:248" ht="18" customHeight="1">
      <c r="A45" s="34"/>
    </row>
    <row r="46" spans="1:248" ht="18" customHeight="1">
      <c r="A46" s="34"/>
    </row>
    <row r="47" spans="1:248" ht="18" customHeight="1">
      <c r="A47" s="34"/>
    </row>
    <row r="48" spans="1:248" ht="18" customHeight="1">
      <c r="A48" s="34"/>
    </row>
    <row r="49" spans="1:1" ht="18" customHeight="1">
      <c r="A49" s="34"/>
    </row>
    <row r="50" spans="1:1" ht="18" customHeight="1">
      <c r="A50" s="34"/>
    </row>
    <row r="51" spans="1:1" ht="18" customHeight="1">
      <c r="A51" s="34"/>
    </row>
    <row r="52" spans="1:1" ht="18" customHeight="1">
      <c r="A52" s="34"/>
    </row>
    <row r="53" spans="1:1" ht="18" customHeight="1">
      <c r="A53" s="34"/>
    </row>
    <row r="54" spans="1:1" ht="18" customHeight="1">
      <c r="A54" s="34"/>
    </row>
    <row r="55" spans="1:1" ht="18" customHeight="1">
      <c r="A55" s="34"/>
    </row>
  </sheetData>
  <sortState ref="A4:L31">
    <sortCondition ref="A4:A31"/>
  </sortState>
  <conditionalFormatting sqref="C4:I32">
    <cfRule type="cellIs" dxfId="35" priority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3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1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15" sqref="J15"/>
    </sheetView>
  </sheetViews>
  <sheetFormatPr defaultRowHeight="18" customHeight="1"/>
  <cols>
    <col min="1" max="1" width="23.75" style="1" customWidth="1"/>
    <col min="2" max="2" width="6.25" style="13" customWidth="1"/>
    <col min="3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  <c r="M1" s="4" t="s">
        <v>3</v>
      </c>
      <c r="N1" s="4" t="s">
        <v>105</v>
      </c>
      <c r="O1" s="83" t="s">
        <v>106</v>
      </c>
      <c r="P1" s="5" t="s">
        <v>4</v>
      </c>
      <c r="Q1" s="82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K2" s="3"/>
    </row>
    <row r="3" spans="1:248" ht="18" customHeight="1">
      <c r="A3" s="12" t="s">
        <v>12</v>
      </c>
      <c r="K3" s="28"/>
    </row>
    <row r="4" spans="1:248" s="50" customFormat="1" ht="18" customHeight="1">
      <c r="A4" s="50" t="s">
        <v>150</v>
      </c>
      <c r="B4" s="43"/>
      <c r="C4" s="20"/>
      <c r="D4" s="20"/>
      <c r="E4" s="20">
        <v>43</v>
      </c>
      <c r="F4" s="20"/>
      <c r="G4" s="20"/>
      <c r="H4" s="20"/>
      <c r="I4" s="20"/>
      <c r="J4" s="44">
        <f t="shared" ref="J4:J13" si="0">COUNT(C4,D4,E4,F4,G4,H4,I4)</f>
        <v>1</v>
      </c>
      <c r="K4" s="28">
        <f t="shared" ref="K4:K13" si="1">AVERAGE(C4:I4)*2</f>
        <v>86</v>
      </c>
      <c r="L4" s="45" t="s">
        <v>65</v>
      </c>
    </row>
    <row r="5" spans="1:248" s="50" customFormat="1" ht="18" customHeight="1">
      <c r="A5" s="50" t="s">
        <v>72</v>
      </c>
      <c r="B5" s="43" t="s">
        <v>18</v>
      </c>
      <c r="C5" s="20">
        <v>43</v>
      </c>
      <c r="D5" s="20">
        <v>45</v>
      </c>
      <c r="E5" s="20">
        <v>44</v>
      </c>
      <c r="F5" s="20">
        <v>43</v>
      </c>
      <c r="G5" s="20">
        <v>47</v>
      </c>
      <c r="H5" s="20">
        <v>46</v>
      </c>
      <c r="I5" s="20">
        <v>46</v>
      </c>
      <c r="J5" s="44">
        <f t="shared" si="0"/>
        <v>7</v>
      </c>
      <c r="K5" s="28">
        <f t="shared" si="1"/>
        <v>89.714285714285708</v>
      </c>
      <c r="L5" s="45" t="s">
        <v>65</v>
      </c>
    </row>
    <row r="6" spans="1:248" s="50" customFormat="1" ht="18" customHeight="1">
      <c r="A6" s="50" t="s">
        <v>130</v>
      </c>
      <c r="B6" s="43" t="s">
        <v>13</v>
      </c>
      <c r="C6" s="20">
        <v>44</v>
      </c>
      <c r="D6" s="20">
        <v>48</v>
      </c>
      <c r="E6" s="20">
        <v>40</v>
      </c>
      <c r="F6" s="20">
        <v>42</v>
      </c>
      <c r="G6" s="20">
        <v>40</v>
      </c>
      <c r="H6" s="20">
        <v>41</v>
      </c>
      <c r="I6" s="20"/>
      <c r="J6" s="44">
        <f t="shared" si="0"/>
        <v>6</v>
      </c>
      <c r="K6" s="28">
        <f t="shared" si="1"/>
        <v>85</v>
      </c>
      <c r="L6" s="45" t="s">
        <v>65</v>
      </c>
    </row>
    <row r="7" spans="1:248" s="50" customFormat="1" ht="18" customHeight="1">
      <c r="A7" s="50" t="s">
        <v>66</v>
      </c>
      <c r="B7" s="43"/>
      <c r="C7" s="20">
        <v>50</v>
      </c>
      <c r="D7" s="20"/>
      <c r="E7" s="20">
        <v>43</v>
      </c>
      <c r="F7" s="20">
        <v>47</v>
      </c>
      <c r="G7" s="20">
        <v>49</v>
      </c>
      <c r="H7" s="20">
        <v>49</v>
      </c>
      <c r="I7" s="20">
        <v>46</v>
      </c>
      <c r="J7" s="44">
        <f t="shared" si="0"/>
        <v>6</v>
      </c>
      <c r="K7" s="28">
        <f t="shared" si="1"/>
        <v>94.666666666666671</v>
      </c>
      <c r="L7" s="45" t="s">
        <v>65</v>
      </c>
    </row>
    <row r="8" spans="1:248" s="50" customFormat="1" ht="18" customHeight="1">
      <c r="A8" s="50" t="s">
        <v>67</v>
      </c>
      <c r="B8" s="43"/>
      <c r="C8" s="20">
        <v>47</v>
      </c>
      <c r="D8" s="20">
        <v>47</v>
      </c>
      <c r="E8" s="20">
        <v>43</v>
      </c>
      <c r="F8" s="20">
        <v>46</v>
      </c>
      <c r="G8" s="20">
        <v>43</v>
      </c>
      <c r="H8" s="20">
        <v>44</v>
      </c>
      <c r="I8" s="20">
        <v>48</v>
      </c>
      <c r="J8" s="44">
        <f t="shared" si="0"/>
        <v>7</v>
      </c>
      <c r="K8" s="28">
        <f t="shared" si="1"/>
        <v>90.857142857142861</v>
      </c>
      <c r="L8" s="45" t="s">
        <v>65</v>
      </c>
    </row>
    <row r="9" spans="1:248" s="50" customFormat="1" ht="18" customHeight="1">
      <c r="A9" s="50" t="s">
        <v>107</v>
      </c>
      <c r="B9" s="43"/>
      <c r="C9" s="20">
        <v>42</v>
      </c>
      <c r="D9" s="43">
        <v>46</v>
      </c>
      <c r="E9" s="43">
        <v>40</v>
      </c>
      <c r="F9" s="43">
        <v>42</v>
      </c>
      <c r="G9" s="43">
        <v>44</v>
      </c>
      <c r="H9" s="20">
        <v>43</v>
      </c>
      <c r="I9" s="20">
        <v>46</v>
      </c>
      <c r="J9" s="44">
        <f t="shared" si="0"/>
        <v>7</v>
      </c>
      <c r="K9" s="28">
        <f t="shared" si="1"/>
        <v>86.571428571428569</v>
      </c>
      <c r="L9" s="45" t="s">
        <v>65</v>
      </c>
    </row>
    <row r="10" spans="1:248" s="58" customFormat="1" ht="18" customHeight="1">
      <c r="A10" s="50" t="s">
        <v>68</v>
      </c>
      <c r="B10" s="43" t="s">
        <v>19</v>
      </c>
      <c r="C10" s="20">
        <v>49</v>
      </c>
      <c r="D10" s="43">
        <v>46</v>
      </c>
      <c r="E10" s="43">
        <v>44</v>
      </c>
      <c r="F10" s="43">
        <v>48</v>
      </c>
      <c r="G10" s="43">
        <v>44</v>
      </c>
      <c r="H10" s="20">
        <v>47</v>
      </c>
      <c r="I10" s="20">
        <v>48</v>
      </c>
      <c r="J10" s="44">
        <f t="shared" si="0"/>
        <v>7</v>
      </c>
      <c r="K10" s="28">
        <f t="shared" si="1"/>
        <v>93.142857142857139</v>
      </c>
      <c r="L10" s="45" t="s">
        <v>65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J10" s="50"/>
    </row>
    <row r="11" spans="1:248" s="58" customFormat="1" ht="18" customHeight="1">
      <c r="A11" s="50" t="s">
        <v>151</v>
      </c>
      <c r="B11" s="43" t="s">
        <v>16</v>
      </c>
      <c r="C11" s="20"/>
      <c r="D11" s="20"/>
      <c r="E11" s="20">
        <v>31</v>
      </c>
      <c r="F11" s="20"/>
      <c r="G11" s="20"/>
      <c r="H11" s="20"/>
      <c r="I11" s="20"/>
      <c r="J11" s="44">
        <f t="shared" si="0"/>
        <v>1</v>
      </c>
      <c r="K11" s="28">
        <f t="shared" si="1"/>
        <v>62</v>
      </c>
      <c r="L11" s="45" t="s">
        <v>65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J11" s="50"/>
    </row>
    <row r="12" spans="1:248" s="51" customFormat="1" ht="18" customHeight="1">
      <c r="A12" s="50" t="s">
        <v>69</v>
      </c>
      <c r="B12" s="43" t="s">
        <v>44</v>
      </c>
      <c r="C12" s="20">
        <v>47</v>
      </c>
      <c r="D12" s="43"/>
      <c r="E12" s="43">
        <v>46</v>
      </c>
      <c r="F12" s="43">
        <v>48</v>
      </c>
      <c r="G12" s="43">
        <v>48</v>
      </c>
      <c r="H12" s="20">
        <v>44</v>
      </c>
      <c r="I12" s="20">
        <v>46</v>
      </c>
      <c r="J12" s="44">
        <f t="shared" si="0"/>
        <v>6</v>
      </c>
      <c r="K12" s="28">
        <f t="shared" si="1"/>
        <v>93</v>
      </c>
      <c r="L12" s="45" t="s">
        <v>65</v>
      </c>
      <c r="M12" s="50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</row>
    <row r="13" spans="1:248" ht="18" customHeight="1">
      <c r="A13" s="50" t="s">
        <v>71</v>
      </c>
      <c r="B13" s="43" t="s">
        <v>15</v>
      </c>
      <c r="C13" s="20">
        <v>48</v>
      </c>
      <c r="D13" s="20">
        <v>49</v>
      </c>
      <c r="E13" s="20">
        <v>49</v>
      </c>
      <c r="F13" s="20">
        <v>46</v>
      </c>
      <c r="G13" s="20">
        <v>44</v>
      </c>
      <c r="H13" s="20">
        <v>49</v>
      </c>
      <c r="I13" s="20">
        <v>48</v>
      </c>
      <c r="J13" s="44">
        <f t="shared" si="0"/>
        <v>7</v>
      </c>
      <c r="K13" s="28">
        <f t="shared" si="1"/>
        <v>95.142857142857139</v>
      </c>
      <c r="L13" s="45" t="s">
        <v>65</v>
      </c>
    </row>
    <row r="15" spans="1:248" ht="18" customHeight="1">
      <c r="A15" s="1" t="s">
        <v>26</v>
      </c>
      <c r="C15" s="19">
        <f t="shared" ref="C15:J15" si="2">COUNT(C4:C13)</f>
        <v>8</v>
      </c>
      <c r="D15" s="19">
        <f t="shared" si="2"/>
        <v>6</v>
      </c>
      <c r="E15" s="19">
        <f t="shared" si="2"/>
        <v>10</v>
      </c>
      <c r="F15" s="19">
        <f t="shared" si="2"/>
        <v>8</v>
      </c>
      <c r="G15" s="19">
        <f t="shared" si="2"/>
        <v>8</v>
      </c>
      <c r="H15" s="19">
        <f t="shared" si="2"/>
        <v>8</v>
      </c>
      <c r="I15" s="19">
        <f t="shared" si="2"/>
        <v>7</v>
      </c>
      <c r="J15" s="19">
        <f t="shared" si="2"/>
        <v>10</v>
      </c>
    </row>
  </sheetData>
  <sortState ref="A4:L21">
    <sortCondition ref="A4:A21"/>
  </sortState>
  <conditionalFormatting sqref="B4:I13">
    <cfRule type="cellIs" dxfId="34" priority="6" stopIfTrue="1" operator="equal">
      <formula>50</formula>
    </cfRule>
  </conditionalFormatting>
  <conditionalFormatting sqref="C4:I13">
    <cfRule type="cellIs" dxfId="33" priority="5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6"/>
  <sheetViews>
    <sheetView zoomScale="90" zoomScaleNormal="90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L21" sqref="L21"/>
    </sheetView>
  </sheetViews>
  <sheetFormatPr defaultRowHeight="18" customHeight="1"/>
  <cols>
    <col min="1" max="1" width="23.75" style="1" customWidth="1"/>
    <col min="2" max="2" width="5.25" style="13" customWidth="1"/>
    <col min="3" max="6" width="5.25" style="19" customWidth="1"/>
    <col min="7" max="9" width="6.125" style="19" bestFit="1" customWidth="1"/>
    <col min="10" max="10" width="5.25" style="1" customWidth="1"/>
    <col min="11" max="11" width="9.625" style="20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8" customFormat="1" ht="69.95" customHeight="1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  <c r="M1" s="4" t="s">
        <v>3</v>
      </c>
      <c r="N1" s="4" t="s">
        <v>105</v>
      </c>
      <c r="O1" s="83" t="s">
        <v>106</v>
      </c>
      <c r="P1" s="5" t="s">
        <v>4</v>
      </c>
      <c r="Q1" s="82" t="s">
        <v>5</v>
      </c>
      <c r="R1" s="6" t="s">
        <v>6</v>
      </c>
      <c r="S1" s="39"/>
      <c r="T1" s="39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</row>
    <row r="2" spans="1:248" ht="18" customHeight="1">
      <c r="A2" s="8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K2" s="3" t="s">
        <v>44</v>
      </c>
    </row>
    <row r="3" spans="1:248" s="51" customFormat="1" ht="18" customHeight="1">
      <c r="A3" s="54" t="s">
        <v>12</v>
      </c>
      <c r="B3" s="20"/>
      <c r="C3" s="43"/>
      <c r="D3" s="43"/>
      <c r="E3" s="43"/>
      <c r="F3" s="43"/>
      <c r="G3" s="43"/>
      <c r="H3" s="43"/>
      <c r="I3" s="43"/>
      <c r="J3" s="48"/>
      <c r="K3" s="28"/>
      <c r="L3" s="3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</row>
    <row r="4" spans="1:248" s="50" customFormat="1" ht="18" customHeight="1">
      <c r="A4" s="50" t="s">
        <v>73</v>
      </c>
      <c r="B4" s="43" t="s">
        <v>18</v>
      </c>
      <c r="C4" s="43">
        <v>49</v>
      </c>
      <c r="D4" s="43">
        <v>48</v>
      </c>
      <c r="E4" s="43">
        <v>45</v>
      </c>
      <c r="F4" s="43">
        <v>49</v>
      </c>
      <c r="G4" s="43">
        <v>49</v>
      </c>
      <c r="H4" s="43">
        <v>47</v>
      </c>
      <c r="I4" s="43">
        <v>49</v>
      </c>
      <c r="J4" s="44">
        <f>COUNT(C4,D4,E4,F4,G4,H4,I4)</f>
        <v>7</v>
      </c>
      <c r="K4" s="28">
        <f t="shared" ref="K4:K15" si="0">AVERAGE(C4:I4)*2</f>
        <v>96</v>
      </c>
      <c r="L4" s="45" t="s">
        <v>74</v>
      </c>
    </row>
    <row r="5" spans="1:248" s="50" customFormat="1" ht="18" customHeight="1">
      <c r="A5" s="50" t="s">
        <v>153</v>
      </c>
      <c r="B5" s="43"/>
      <c r="C5" s="43"/>
      <c r="D5" s="43"/>
      <c r="E5" s="43"/>
      <c r="F5" s="43">
        <v>42</v>
      </c>
      <c r="G5" s="43">
        <v>48</v>
      </c>
      <c r="H5" s="43"/>
      <c r="I5" s="43"/>
      <c r="J5" s="44">
        <f>COUNT(C5,D5,E5,F5,G5,H5,I5)</f>
        <v>2</v>
      </c>
      <c r="K5" s="28">
        <f t="shared" ref="K5" si="1">AVERAGE(C5:I5)*2</f>
        <v>90</v>
      </c>
      <c r="L5" s="45" t="s">
        <v>74</v>
      </c>
    </row>
    <row r="6" spans="1:248" s="50" customFormat="1" ht="18" customHeight="1">
      <c r="A6" s="50" t="s">
        <v>168</v>
      </c>
      <c r="B6" s="43" t="s">
        <v>19</v>
      </c>
      <c r="C6" s="43"/>
      <c r="D6" s="43"/>
      <c r="E6" s="43"/>
      <c r="F6" s="43"/>
      <c r="G6" s="43">
        <v>45</v>
      </c>
      <c r="H6" s="43">
        <v>43</v>
      </c>
      <c r="I6" s="43">
        <v>37</v>
      </c>
      <c r="J6" s="44">
        <f>COUNT(C6,D6,E6,F6,G6,H6,I6)</f>
        <v>3</v>
      </c>
      <c r="K6" s="28">
        <f t="shared" ref="K6" si="2">AVERAGE(C6:I6)*2</f>
        <v>83.333333333333329</v>
      </c>
      <c r="L6" s="45" t="s">
        <v>74</v>
      </c>
    </row>
    <row r="7" spans="1:248" s="50" customFormat="1" ht="18" customHeight="1">
      <c r="A7" s="50" t="s">
        <v>76</v>
      </c>
      <c r="B7" s="43"/>
      <c r="C7" s="43">
        <v>46</v>
      </c>
      <c r="D7" s="43">
        <v>43</v>
      </c>
      <c r="E7" s="43">
        <v>42</v>
      </c>
      <c r="F7" s="43">
        <v>47</v>
      </c>
      <c r="G7" s="43">
        <v>44</v>
      </c>
      <c r="H7" s="43">
        <v>47</v>
      </c>
      <c r="I7" s="43">
        <v>48</v>
      </c>
      <c r="J7" s="44">
        <f t="shared" ref="J7:J15" si="3">COUNT(C7,D7,E7,F7,G7,H7,I7)</f>
        <v>7</v>
      </c>
      <c r="K7" s="28">
        <f t="shared" si="0"/>
        <v>90.571428571428569</v>
      </c>
      <c r="L7" s="45" t="s">
        <v>74</v>
      </c>
    </row>
    <row r="8" spans="1:248" s="50" customFormat="1" ht="18" customHeight="1">
      <c r="A8" s="50" t="s">
        <v>77</v>
      </c>
      <c r="B8" s="43" t="s">
        <v>16</v>
      </c>
      <c r="C8" s="43">
        <v>47</v>
      </c>
      <c r="D8" s="43"/>
      <c r="E8" s="43">
        <v>46</v>
      </c>
      <c r="F8" s="43">
        <v>48</v>
      </c>
      <c r="G8" s="43">
        <v>48</v>
      </c>
      <c r="H8" s="43">
        <v>48</v>
      </c>
      <c r="I8" s="43">
        <v>49</v>
      </c>
      <c r="J8" s="44">
        <f t="shared" si="3"/>
        <v>6</v>
      </c>
      <c r="K8" s="28">
        <f t="shared" si="0"/>
        <v>95.333333333333329</v>
      </c>
      <c r="L8" s="45" t="s">
        <v>74</v>
      </c>
    </row>
    <row r="9" spans="1:248" s="58" customFormat="1" ht="18" customHeight="1">
      <c r="A9" s="50" t="s">
        <v>96</v>
      </c>
      <c r="B9" s="43" t="s">
        <v>23</v>
      </c>
      <c r="C9" s="43">
        <v>49</v>
      </c>
      <c r="D9" s="43">
        <v>48</v>
      </c>
      <c r="E9" s="43">
        <v>45</v>
      </c>
      <c r="F9" s="43">
        <v>49</v>
      </c>
      <c r="G9" s="43">
        <v>49</v>
      </c>
      <c r="H9" s="43">
        <v>49</v>
      </c>
      <c r="I9" s="43">
        <v>43</v>
      </c>
      <c r="J9" s="44">
        <f t="shared" si="3"/>
        <v>7</v>
      </c>
      <c r="K9" s="28">
        <f t="shared" si="0"/>
        <v>94.857142857142861</v>
      </c>
      <c r="L9" s="45" t="s">
        <v>74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</row>
    <row r="10" spans="1:248" s="58" customFormat="1" ht="18" customHeight="1">
      <c r="A10" s="50" t="s">
        <v>97</v>
      </c>
      <c r="B10" s="43" t="s">
        <v>16</v>
      </c>
      <c r="C10" s="43">
        <v>47</v>
      </c>
      <c r="D10" s="43">
        <v>49</v>
      </c>
      <c r="E10" s="43">
        <v>44</v>
      </c>
      <c r="F10" s="43">
        <v>45</v>
      </c>
      <c r="G10" s="43">
        <v>44</v>
      </c>
      <c r="H10" s="43">
        <v>44</v>
      </c>
      <c r="I10" s="43">
        <v>45</v>
      </c>
      <c r="J10" s="44">
        <f t="shared" si="3"/>
        <v>7</v>
      </c>
      <c r="K10" s="28">
        <f t="shared" si="0"/>
        <v>90.857142857142861</v>
      </c>
      <c r="L10" s="45" t="s">
        <v>74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</row>
    <row r="11" spans="1:248" s="55" customFormat="1" ht="18" customHeight="1">
      <c r="A11" s="50" t="s">
        <v>78</v>
      </c>
      <c r="B11" s="43" t="s">
        <v>23</v>
      </c>
      <c r="C11" s="43">
        <v>49</v>
      </c>
      <c r="D11" s="43">
        <v>45</v>
      </c>
      <c r="E11" s="43">
        <v>44</v>
      </c>
      <c r="F11" s="43">
        <v>45</v>
      </c>
      <c r="G11" s="43">
        <v>42</v>
      </c>
      <c r="H11" s="43">
        <v>49</v>
      </c>
      <c r="I11" s="43">
        <v>48</v>
      </c>
      <c r="J11" s="44">
        <f t="shared" si="3"/>
        <v>7</v>
      </c>
      <c r="K11" s="28">
        <f t="shared" si="0"/>
        <v>92</v>
      </c>
      <c r="L11" s="45" t="s">
        <v>74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</row>
    <row r="12" spans="1:248" s="55" customFormat="1" ht="18" customHeight="1">
      <c r="A12" s="50" t="s">
        <v>123</v>
      </c>
      <c r="B12" s="43" t="s">
        <v>15</v>
      </c>
      <c r="C12" s="43">
        <v>37</v>
      </c>
      <c r="D12" s="43">
        <v>41</v>
      </c>
      <c r="E12" s="43"/>
      <c r="F12" s="43">
        <v>35</v>
      </c>
      <c r="G12" s="43">
        <v>34</v>
      </c>
      <c r="H12" s="43">
        <v>38</v>
      </c>
      <c r="I12" s="43">
        <v>40</v>
      </c>
      <c r="J12" s="44">
        <f t="shared" ref="J12" si="4">COUNT(C12,D12,E12,F12,G12,H12,I12)</f>
        <v>6</v>
      </c>
      <c r="K12" s="28">
        <f t="shared" ref="K12" si="5">AVERAGE(C12:I12)*2</f>
        <v>75</v>
      </c>
      <c r="L12" s="45" t="s">
        <v>74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</row>
    <row r="13" spans="1:248" s="55" customFormat="1" ht="18" customHeight="1">
      <c r="A13" s="50" t="s">
        <v>79</v>
      </c>
      <c r="B13" s="43"/>
      <c r="C13" s="43">
        <v>49</v>
      </c>
      <c r="D13" s="43">
        <v>46</v>
      </c>
      <c r="E13" s="43">
        <v>47</v>
      </c>
      <c r="F13" s="43">
        <v>48</v>
      </c>
      <c r="G13" s="43">
        <v>45</v>
      </c>
      <c r="H13" s="43">
        <v>45</v>
      </c>
      <c r="I13" s="43">
        <v>45</v>
      </c>
      <c r="J13" s="44">
        <f t="shared" si="3"/>
        <v>7</v>
      </c>
      <c r="K13" s="28">
        <f t="shared" si="0"/>
        <v>92.857142857142861</v>
      </c>
      <c r="L13" s="45" t="s">
        <v>74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</row>
    <row r="14" spans="1:248" s="50" customFormat="1" ht="18" customHeight="1">
      <c r="A14" s="50" t="s">
        <v>80</v>
      </c>
      <c r="B14" s="43"/>
      <c r="C14" s="43">
        <v>47</v>
      </c>
      <c r="D14" s="43">
        <v>47</v>
      </c>
      <c r="E14" s="43">
        <v>48</v>
      </c>
      <c r="F14" s="43">
        <v>46</v>
      </c>
      <c r="G14" s="43">
        <v>47</v>
      </c>
      <c r="H14" s="43">
        <v>50</v>
      </c>
      <c r="I14" s="43">
        <v>46</v>
      </c>
      <c r="J14" s="44">
        <f t="shared" ref="J14" si="6">COUNT(C14,D14,E14,F14,G14,H14,I14)</f>
        <v>7</v>
      </c>
      <c r="K14" s="28">
        <f t="shared" ref="K14" si="7">AVERAGE(C14:I14)*2</f>
        <v>94.571428571428569</v>
      </c>
      <c r="L14" s="45" t="s">
        <v>74</v>
      </c>
    </row>
    <row r="15" spans="1:248" s="50" customFormat="1" ht="18" customHeight="1">
      <c r="A15" s="50" t="s">
        <v>81</v>
      </c>
      <c r="B15" s="43"/>
      <c r="C15" s="43">
        <v>50</v>
      </c>
      <c r="D15" s="43">
        <v>50</v>
      </c>
      <c r="E15" s="43">
        <v>48</v>
      </c>
      <c r="F15" s="43">
        <v>50</v>
      </c>
      <c r="G15" s="43">
        <v>48</v>
      </c>
      <c r="H15" s="43">
        <v>49</v>
      </c>
      <c r="I15" s="43"/>
      <c r="J15" s="44">
        <f t="shared" si="3"/>
        <v>6</v>
      </c>
      <c r="K15" s="28">
        <f t="shared" si="0"/>
        <v>98.333333333333329</v>
      </c>
      <c r="L15" s="45" t="s">
        <v>74</v>
      </c>
    </row>
    <row r="16" spans="1:248" s="58" customFormat="1" ht="18" customHeight="1">
      <c r="A16" s="50" t="s">
        <v>143</v>
      </c>
      <c r="B16" s="43"/>
      <c r="C16" s="43"/>
      <c r="D16" s="43">
        <v>44</v>
      </c>
      <c r="E16" s="43"/>
      <c r="F16" s="43">
        <v>41</v>
      </c>
      <c r="G16" s="43"/>
      <c r="H16" s="43"/>
      <c r="I16" s="43"/>
      <c r="J16" s="44">
        <f t="shared" ref="J16:J17" si="8">COUNT(C16,D16,E16,F16,G16,H16,I16)</f>
        <v>2</v>
      </c>
      <c r="K16" s="28">
        <f t="shared" ref="K16:K17" si="9">AVERAGE(C16:I16)*2</f>
        <v>85</v>
      </c>
      <c r="L16" s="45" t="s">
        <v>74</v>
      </c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</row>
    <row r="17" spans="1:248" s="58" customFormat="1" ht="18" customHeight="1">
      <c r="A17" s="50" t="s">
        <v>144</v>
      </c>
      <c r="B17" s="43"/>
      <c r="C17" s="43"/>
      <c r="D17" s="43">
        <v>33</v>
      </c>
      <c r="E17" s="43"/>
      <c r="F17" s="43">
        <v>34</v>
      </c>
      <c r="G17" s="43">
        <v>31</v>
      </c>
      <c r="H17" s="43">
        <v>33</v>
      </c>
      <c r="I17" s="43">
        <v>37</v>
      </c>
      <c r="J17" s="44">
        <f t="shared" si="8"/>
        <v>5</v>
      </c>
      <c r="K17" s="28">
        <f t="shared" si="9"/>
        <v>67.2</v>
      </c>
      <c r="L17" s="45" t="s">
        <v>74</v>
      </c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</row>
    <row r="18" spans="1:248" s="51" customFormat="1" ht="18" customHeight="1">
      <c r="A18" s="48"/>
      <c r="B18" s="20"/>
      <c r="C18" s="20"/>
      <c r="D18" s="20"/>
      <c r="E18" s="20"/>
      <c r="F18" s="20"/>
      <c r="G18" s="20"/>
      <c r="H18" s="20"/>
      <c r="I18" s="20"/>
      <c r="J18" s="48"/>
      <c r="K18" s="20"/>
      <c r="L18" s="3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</row>
    <row r="19" spans="1:248" s="51" customFormat="1" ht="18" customHeight="1">
      <c r="A19" s="48" t="s">
        <v>26</v>
      </c>
      <c r="B19" s="20"/>
      <c r="C19" s="43">
        <f t="shared" ref="C19:I19" si="10">COUNT(C4:C17)</f>
        <v>10</v>
      </c>
      <c r="D19" s="43">
        <f t="shared" si="10"/>
        <v>11</v>
      </c>
      <c r="E19" s="43">
        <f t="shared" si="10"/>
        <v>9</v>
      </c>
      <c r="F19" s="43">
        <f t="shared" si="10"/>
        <v>13</v>
      </c>
      <c r="G19" s="43">
        <f t="shared" si="10"/>
        <v>13</v>
      </c>
      <c r="H19" s="43">
        <f t="shared" si="10"/>
        <v>12</v>
      </c>
      <c r="I19" s="43">
        <f t="shared" si="10"/>
        <v>11</v>
      </c>
      <c r="J19" s="43">
        <f>COUNT(J4:J17)</f>
        <v>14</v>
      </c>
      <c r="K19" s="20"/>
      <c r="L19" s="3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</row>
    <row r="20" spans="1:248" s="51" customFormat="1" ht="18" customHeight="1">
      <c r="A20" s="48"/>
      <c r="B20" s="20"/>
      <c r="C20" s="43"/>
      <c r="D20" s="20"/>
      <c r="E20" s="20"/>
      <c r="F20" s="20"/>
      <c r="G20" s="20"/>
      <c r="H20" s="20"/>
      <c r="I20" s="20"/>
      <c r="J20" s="48"/>
      <c r="K20" s="20"/>
      <c r="L20" s="3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</row>
    <row r="21" spans="1:248" s="51" customFormat="1" ht="18" customHeight="1">
      <c r="A21" s="48" t="s">
        <v>27</v>
      </c>
      <c r="B21" s="20"/>
      <c r="C21" s="43">
        <f t="shared" ref="C21:I21" si="11">C19*2</f>
        <v>20</v>
      </c>
      <c r="D21" s="43">
        <f t="shared" si="11"/>
        <v>22</v>
      </c>
      <c r="E21" s="43">
        <f t="shared" si="11"/>
        <v>18</v>
      </c>
      <c r="F21" s="43">
        <f t="shared" si="11"/>
        <v>26</v>
      </c>
      <c r="G21" s="43">
        <f t="shared" si="11"/>
        <v>26</v>
      </c>
      <c r="H21" s="43">
        <f t="shared" si="11"/>
        <v>24</v>
      </c>
      <c r="I21" s="43">
        <f t="shared" si="11"/>
        <v>22</v>
      </c>
      <c r="J21" s="48"/>
      <c r="K21" s="20"/>
      <c r="L21" s="3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</row>
    <row r="26" spans="1:248" ht="18" customHeight="1">
      <c r="K26" s="35"/>
    </row>
  </sheetData>
  <sortState ref="A4:T37">
    <sortCondition ref="L37"/>
  </sortState>
  <conditionalFormatting sqref="K2:IN2 C3:IN3 C22:IN65519 G21:IN21 C18:IN20 IO11:AMB13 C4:I17 A2:B65519 K4:IN17">
    <cfRule type="cellIs" dxfId="32" priority="9" stopIfTrue="1" operator="equal">
      <formula>50</formula>
    </cfRule>
  </conditionalFormatting>
  <conditionalFormatting sqref="L4:L6">
    <cfRule type="cellIs" dxfId="31" priority="2" operator="equal">
      <formula>50</formula>
    </cfRule>
  </conditionalFormatting>
  <conditionalFormatting sqref="C4:I17">
    <cfRule type="cellIs" dxfId="30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M13" sqref="M13"/>
    </sheetView>
  </sheetViews>
  <sheetFormatPr defaultRowHeight="15"/>
  <cols>
    <col min="1" max="1" width="14.25" customWidth="1"/>
    <col min="2" max="3" width="6.625" style="38" customWidth="1"/>
    <col min="4" max="4" width="6.625" style="39" customWidth="1"/>
    <col min="5" max="8" width="6.625" style="38" customWidth="1"/>
    <col min="9" max="9" width="8.5" style="62" customWidth="1"/>
    <col min="10" max="248" width="8.375" customWidth="1"/>
    <col min="249" max="249" width="9" customWidth="1"/>
  </cols>
  <sheetData>
    <row r="1" spans="1:9" ht="49.5" customHeight="1">
      <c r="A1" s="36" t="s">
        <v>82</v>
      </c>
      <c r="B1" s="42">
        <v>42995</v>
      </c>
      <c r="C1" s="42">
        <v>43002</v>
      </c>
      <c r="D1" s="42">
        <v>43009</v>
      </c>
      <c r="E1" s="42">
        <v>43016</v>
      </c>
      <c r="F1" s="42">
        <v>43023</v>
      </c>
      <c r="G1" s="42">
        <v>43030</v>
      </c>
      <c r="H1" s="42">
        <v>43037</v>
      </c>
      <c r="I1" s="37" t="s">
        <v>109</v>
      </c>
    </row>
    <row r="3" spans="1:9">
      <c r="A3" s="1" t="s">
        <v>83</v>
      </c>
      <c r="B3" s="40">
        <v>4.5</v>
      </c>
      <c r="C3" s="40">
        <v>5</v>
      </c>
      <c r="D3" s="41">
        <v>7</v>
      </c>
      <c r="E3" s="40">
        <v>1</v>
      </c>
      <c r="F3" s="40">
        <v>7</v>
      </c>
      <c r="G3" s="40">
        <v>1</v>
      </c>
      <c r="H3" s="40">
        <v>3</v>
      </c>
      <c r="I3" s="20">
        <f t="shared" ref="I3:I9" si="0">SUM(B3:H3)</f>
        <v>28.5</v>
      </c>
    </row>
    <row r="4" spans="1:9">
      <c r="A4" s="1" t="s">
        <v>84</v>
      </c>
      <c r="B4" s="40">
        <v>6</v>
      </c>
      <c r="C4" s="40">
        <v>2.5</v>
      </c>
      <c r="D4" s="41">
        <v>2</v>
      </c>
      <c r="E4" s="40">
        <v>3</v>
      </c>
      <c r="F4" s="40">
        <v>5</v>
      </c>
      <c r="G4" s="40">
        <v>4</v>
      </c>
      <c r="H4" s="40">
        <v>5</v>
      </c>
      <c r="I4" s="20">
        <f t="shared" si="0"/>
        <v>27.5</v>
      </c>
    </row>
    <row r="5" spans="1:9">
      <c r="A5" s="1" t="s">
        <v>85</v>
      </c>
      <c r="B5" s="40">
        <v>1</v>
      </c>
      <c r="C5" s="40">
        <v>2.5</v>
      </c>
      <c r="D5" s="41">
        <v>4</v>
      </c>
      <c r="E5" s="40">
        <v>2</v>
      </c>
      <c r="F5" s="40">
        <v>1</v>
      </c>
      <c r="G5" s="40">
        <v>5.5</v>
      </c>
      <c r="H5" s="40">
        <v>1</v>
      </c>
      <c r="I5" s="20">
        <f t="shared" si="0"/>
        <v>17</v>
      </c>
    </row>
    <row r="6" spans="1:9">
      <c r="A6" s="1" t="s">
        <v>86</v>
      </c>
      <c r="B6" s="40">
        <v>3</v>
      </c>
      <c r="C6" s="40">
        <v>7</v>
      </c>
      <c r="D6" s="41">
        <v>1</v>
      </c>
      <c r="E6" s="40">
        <v>5</v>
      </c>
      <c r="F6" s="40">
        <v>3</v>
      </c>
      <c r="G6" s="40">
        <v>5.5</v>
      </c>
      <c r="H6" s="40">
        <v>2</v>
      </c>
      <c r="I6" s="20">
        <f t="shared" si="0"/>
        <v>26.5</v>
      </c>
    </row>
    <row r="7" spans="1:9">
      <c r="A7" s="1" t="s">
        <v>87</v>
      </c>
      <c r="B7" s="40">
        <v>2</v>
      </c>
      <c r="C7" s="40">
        <v>4</v>
      </c>
      <c r="D7" s="41">
        <v>3</v>
      </c>
      <c r="E7" s="40">
        <v>6</v>
      </c>
      <c r="F7" s="40">
        <v>4</v>
      </c>
      <c r="G7" s="40">
        <v>2.5</v>
      </c>
      <c r="H7" s="40">
        <v>7</v>
      </c>
      <c r="I7" s="20">
        <f t="shared" si="0"/>
        <v>28.5</v>
      </c>
    </row>
    <row r="8" spans="1:9">
      <c r="A8" s="1" t="s">
        <v>88</v>
      </c>
      <c r="B8" s="40">
        <v>4.5</v>
      </c>
      <c r="C8" s="40">
        <v>1</v>
      </c>
      <c r="D8" s="41">
        <v>5</v>
      </c>
      <c r="E8" s="40">
        <v>4</v>
      </c>
      <c r="F8" s="40">
        <v>2</v>
      </c>
      <c r="G8" s="40">
        <v>2.5</v>
      </c>
      <c r="H8" s="40">
        <v>4</v>
      </c>
      <c r="I8" s="20">
        <f t="shared" si="0"/>
        <v>23</v>
      </c>
    </row>
    <row r="9" spans="1:9">
      <c r="A9" s="1" t="s">
        <v>89</v>
      </c>
      <c r="B9" s="40">
        <v>7</v>
      </c>
      <c r="C9" s="40">
        <v>6</v>
      </c>
      <c r="D9" s="41">
        <v>6</v>
      </c>
      <c r="E9" s="40">
        <v>7</v>
      </c>
      <c r="F9" s="40">
        <v>6</v>
      </c>
      <c r="G9" s="40">
        <v>7</v>
      </c>
      <c r="H9" s="40">
        <v>6</v>
      </c>
      <c r="I9" s="20">
        <f t="shared" si="0"/>
        <v>45</v>
      </c>
    </row>
    <row r="17" spans="11:11">
      <c r="K17" s="38"/>
    </row>
    <row r="18" spans="11:11">
      <c r="K18" s="38"/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7"/>
  <sheetViews>
    <sheetView workbookViewId="0"/>
  </sheetViews>
  <sheetFormatPr defaultRowHeight="14.25"/>
  <cols>
    <col min="1" max="1" width="23.75" customWidth="1"/>
    <col min="2" max="6" width="5.25" customWidth="1"/>
    <col min="7" max="9" width="6.125" bestFit="1" customWidth="1"/>
    <col min="10" max="10" width="5.25" customWidth="1"/>
    <col min="11" max="11" width="9.625" customWidth="1"/>
    <col min="12" max="12" width="5.25" customWidth="1"/>
    <col min="13" max="13" width="13.125" style="39" customWidth="1"/>
    <col min="14" max="14" width="6.25" style="38" customWidth="1"/>
  </cols>
  <sheetData>
    <row r="1" spans="1:14" ht="69">
      <c r="A1" s="20" t="s">
        <v>44</v>
      </c>
      <c r="B1" s="3" t="s">
        <v>0</v>
      </c>
      <c r="C1" s="42">
        <v>42995</v>
      </c>
      <c r="D1" s="42">
        <v>43002</v>
      </c>
      <c r="E1" s="42">
        <v>43009</v>
      </c>
      <c r="F1" s="42">
        <v>43016</v>
      </c>
      <c r="G1" s="42">
        <v>43023</v>
      </c>
      <c r="H1" s="42">
        <v>43030</v>
      </c>
      <c r="I1" s="42">
        <v>43037</v>
      </c>
      <c r="J1" s="81" t="s">
        <v>1</v>
      </c>
      <c r="K1" s="3" t="s">
        <v>2</v>
      </c>
      <c r="L1" s="47"/>
    </row>
    <row r="2" spans="1:14" ht="15.75">
      <c r="A2" s="8" t="s">
        <v>7</v>
      </c>
      <c r="B2" s="2"/>
      <c r="C2" s="105" t="s">
        <v>8</v>
      </c>
      <c r="D2" s="106" t="s">
        <v>9</v>
      </c>
      <c r="E2" s="105" t="s">
        <v>115</v>
      </c>
      <c r="F2" s="105" t="s">
        <v>11</v>
      </c>
      <c r="G2" s="105" t="s">
        <v>95</v>
      </c>
      <c r="H2" s="106" t="s">
        <v>10</v>
      </c>
      <c r="I2" s="105" t="s">
        <v>103</v>
      </c>
      <c r="J2" s="20"/>
      <c r="K2" s="10"/>
      <c r="L2" s="3"/>
    </row>
    <row r="3" spans="1:14" ht="15.75">
      <c r="A3" s="12" t="s">
        <v>12</v>
      </c>
      <c r="B3" s="20"/>
      <c r="C3" s="43"/>
      <c r="D3" s="43"/>
      <c r="E3" s="43"/>
      <c r="F3" s="43"/>
      <c r="G3" s="43"/>
      <c r="H3" s="43"/>
      <c r="I3" s="43"/>
      <c r="J3" s="43"/>
      <c r="K3" s="16"/>
      <c r="L3" s="3"/>
    </row>
    <row r="4" spans="1:14" ht="15.75">
      <c r="A4" s="60" t="s">
        <v>24</v>
      </c>
      <c r="B4" s="43"/>
      <c r="C4" s="43">
        <v>47</v>
      </c>
      <c r="D4" s="43">
        <v>50</v>
      </c>
      <c r="E4" s="43">
        <v>46</v>
      </c>
      <c r="F4" s="43">
        <v>50</v>
      </c>
      <c r="G4" s="43">
        <v>49</v>
      </c>
      <c r="H4" s="43">
        <v>48</v>
      </c>
      <c r="I4" s="43">
        <v>43</v>
      </c>
      <c r="J4" s="43">
        <f>COUNT(C4,D4,E4,F4,G4,H4,I4)</f>
        <v>7</v>
      </c>
      <c r="K4" s="18">
        <f>AVERAGE(C4:I4)*2</f>
        <v>95.142857142857139</v>
      </c>
      <c r="L4" s="3" t="s">
        <v>14</v>
      </c>
    </row>
    <row r="5" spans="1:14" ht="15.75">
      <c r="A5" s="60" t="s">
        <v>125</v>
      </c>
      <c r="B5" s="43"/>
      <c r="C5" s="43">
        <v>45</v>
      </c>
      <c r="D5" s="43">
        <v>47</v>
      </c>
      <c r="E5" s="43">
        <v>39</v>
      </c>
      <c r="F5" s="43">
        <v>47</v>
      </c>
      <c r="G5" s="43">
        <v>46</v>
      </c>
      <c r="H5" s="43"/>
      <c r="I5" s="43">
        <v>46</v>
      </c>
      <c r="J5" s="43">
        <f>COUNT(C5,D5,E5,F5,G5,H5,I5)</f>
        <v>6</v>
      </c>
      <c r="K5" s="18">
        <f>AVERAGE(C5:I5)*2</f>
        <v>90</v>
      </c>
      <c r="L5" s="3" t="s">
        <v>14</v>
      </c>
      <c r="N5" s="104"/>
    </row>
    <row r="6" spans="1:14" ht="15.75">
      <c r="A6" s="60" t="s">
        <v>17</v>
      </c>
      <c r="B6" s="43"/>
      <c r="C6" s="43">
        <v>43</v>
      </c>
      <c r="D6" s="43">
        <v>46</v>
      </c>
      <c r="E6" s="43">
        <v>36</v>
      </c>
      <c r="F6" s="43">
        <v>40</v>
      </c>
      <c r="G6" s="43">
        <v>41</v>
      </c>
      <c r="H6" s="43">
        <v>38</v>
      </c>
      <c r="I6" s="43"/>
      <c r="J6" s="43">
        <f>COUNT(C6,D6,E6,F6,G6,H6,I6)</f>
        <v>6</v>
      </c>
      <c r="K6" s="18">
        <f>AVERAGE(C6:I6)*2</f>
        <v>81.333333333333329</v>
      </c>
      <c r="L6" s="3" t="s">
        <v>14</v>
      </c>
    </row>
    <row r="7" spans="1:14" ht="15.75">
      <c r="A7" s="60" t="s">
        <v>20</v>
      </c>
      <c r="B7" s="43"/>
      <c r="C7" s="43">
        <v>47</v>
      </c>
      <c r="D7" s="43">
        <v>45</v>
      </c>
      <c r="E7" s="43">
        <v>44</v>
      </c>
      <c r="F7" s="43">
        <v>46</v>
      </c>
      <c r="G7" s="43">
        <v>44</v>
      </c>
      <c r="H7" s="43">
        <v>43</v>
      </c>
      <c r="I7" s="43"/>
      <c r="J7" s="43">
        <f>COUNT(C7,D7,E7,F7,G7,H7,I7)</f>
        <v>6</v>
      </c>
      <c r="K7" s="18">
        <f>AVERAGE(C7:I7)*2</f>
        <v>89.666666666666671</v>
      </c>
      <c r="L7" s="3" t="s">
        <v>14</v>
      </c>
      <c r="N7" s="104"/>
    </row>
    <row r="8" spans="1:14" ht="15.75">
      <c r="A8" s="60" t="s">
        <v>21</v>
      </c>
      <c r="B8" s="43"/>
      <c r="C8" s="43">
        <v>49</v>
      </c>
      <c r="D8" s="43">
        <v>48</v>
      </c>
      <c r="E8" s="43">
        <v>46</v>
      </c>
      <c r="F8" s="43"/>
      <c r="G8" s="43">
        <v>49</v>
      </c>
      <c r="H8" s="43">
        <v>49</v>
      </c>
      <c r="I8" s="43">
        <v>49</v>
      </c>
      <c r="J8" s="43">
        <f>COUNT(C8,D8,E8,F8,G8,H8,I8)</f>
        <v>6</v>
      </c>
      <c r="K8" s="18">
        <f>AVERAGE(C8:I8)*2</f>
        <v>96.666666666666671</v>
      </c>
      <c r="L8" s="3" t="s">
        <v>14</v>
      </c>
    </row>
    <row r="9" spans="1:14" ht="15.75">
      <c r="A9" s="60" t="s">
        <v>22</v>
      </c>
      <c r="B9" s="43"/>
      <c r="C9" s="43"/>
      <c r="D9" s="43">
        <v>48</v>
      </c>
      <c r="E9" s="43"/>
      <c r="F9" s="43">
        <v>46</v>
      </c>
      <c r="G9" s="43">
        <v>48</v>
      </c>
      <c r="H9" s="43">
        <v>49</v>
      </c>
      <c r="I9" s="43">
        <v>50</v>
      </c>
      <c r="J9" s="43">
        <f>COUNT(C9,D9,E9,F9,G9,H9,I9)</f>
        <v>5</v>
      </c>
      <c r="K9" s="18">
        <f>AVERAGE(C9:I9)*2</f>
        <v>96.4</v>
      </c>
      <c r="L9" s="3" t="s">
        <v>14</v>
      </c>
    </row>
    <row r="10" spans="1:14" ht="15.75">
      <c r="A10" s="60" t="s">
        <v>146</v>
      </c>
      <c r="B10" s="43"/>
      <c r="C10" s="43"/>
      <c r="D10" s="43">
        <v>45</v>
      </c>
      <c r="E10" s="43">
        <v>41</v>
      </c>
      <c r="F10" s="43">
        <v>42</v>
      </c>
      <c r="G10" s="43">
        <v>35</v>
      </c>
      <c r="H10" s="43"/>
      <c r="I10" s="43">
        <v>44</v>
      </c>
      <c r="J10" s="43">
        <f>COUNT(C10,D10,E10,F10,G10,H10,I10)</f>
        <v>5</v>
      </c>
      <c r="K10" s="18">
        <f>AVERAGE(C10:I10)*2</f>
        <v>82.8</v>
      </c>
      <c r="L10" s="3" t="s">
        <v>14</v>
      </c>
    </row>
    <row r="11" spans="1:14" ht="15.75">
      <c r="A11" s="60" t="s">
        <v>145</v>
      </c>
      <c r="B11" s="43"/>
      <c r="C11" s="43"/>
      <c r="D11" s="43">
        <v>32</v>
      </c>
      <c r="E11" s="43">
        <v>33</v>
      </c>
      <c r="F11" s="43"/>
      <c r="G11" s="43">
        <v>41</v>
      </c>
      <c r="H11" s="43"/>
      <c r="I11" s="43">
        <v>38</v>
      </c>
      <c r="J11" s="43">
        <f>COUNT(C11,D11,E11,F11,G11,H11,I11)</f>
        <v>4</v>
      </c>
      <c r="K11" s="18">
        <f>AVERAGE(C11:I11)*2</f>
        <v>72</v>
      </c>
      <c r="L11" s="3" t="s">
        <v>14</v>
      </c>
      <c r="N11" s="104"/>
    </row>
    <row r="12" spans="1:14" ht="15.75">
      <c r="A12" s="60" t="s">
        <v>25</v>
      </c>
      <c r="B12" s="43"/>
      <c r="C12" s="43">
        <v>47</v>
      </c>
      <c r="D12" s="43"/>
      <c r="E12" s="43">
        <v>46</v>
      </c>
      <c r="F12" s="43"/>
      <c r="G12" s="43">
        <v>47</v>
      </c>
      <c r="H12" s="43">
        <v>47</v>
      </c>
      <c r="I12" s="43"/>
      <c r="J12" s="43">
        <f>COUNT(C12,D12,E12,F12,G12,H12,I12)</f>
        <v>4</v>
      </c>
      <c r="K12" s="18">
        <f>AVERAGE(C12:I12)*2</f>
        <v>93.5</v>
      </c>
      <c r="L12" s="3" t="s">
        <v>14</v>
      </c>
    </row>
    <row r="13" spans="1:14" ht="15.75">
      <c r="A13" s="60" t="s">
        <v>122</v>
      </c>
      <c r="B13" s="43" t="s">
        <v>23</v>
      </c>
      <c r="C13" s="43">
        <v>45</v>
      </c>
      <c r="D13" s="43"/>
      <c r="E13" s="43">
        <v>47</v>
      </c>
      <c r="F13" s="43">
        <v>39</v>
      </c>
      <c r="G13" s="43">
        <v>42</v>
      </c>
      <c r="H13" s="43"/>
      <c r="I13" s="43"/>
      <c r="J13" s="43">
        <f>COUNT(C13,D13,E13,F13,G13,H13,I13)</f>
        <v>4</v>
      </c>
      <c r="K13" s="18">
        <f>AVERAGE(C13:I13)*2</f>
        <v>86.5</v>
      </c>
      <c r="L13" s="3" t="s">
        <v>14</v>
      </c>
    </row>
    <row r="14" spans="1:14" ht="15.75">
      <c r="A14" s="60" t="s">
        <v>120</v>
      </c>
      <c r="B14" s="43"/>
      <c r="C14" s="43"/>
      <c r="D14" s="43"/>
      <c r="E14" s="43">
        <v>49</v>
      </c>
      <c r="F14" s="43"/>
      <c r="G14" s="43">
        <v>47</v>
      </c>
      <c r="H14" s="43"/>
      <c r="I14" s="43">
        <v>48</v>
      </c>
      <c r="J14" s="43">
        <f>COUNT(C14,D14,E14,F14,G14,H14,I14)</f>
        <v>3</v>
      </c>
      <c r="K14" s="18">
        <f>AVERAGE(C14:I14)*2</f>
        <v>96</v>
      </c>
      <c r="L14" s="3" t="s">
        <v>14</v>
      </c>
      <c r="N14" s="104"/>
    </row>
    <row r="15" spans="1:14" ht="15.75">
      <c r="A15" s="60" t="s">
        <v>118</v>
      </c>
      <c r="B15" s="43"/>
      <c r="C15" s="43">
        <v>46</v>
      </c>
      <c r="D15" s="43"/>
      <c r="E15" s="43">
        <v>48</v>
      </c>
      <c r="F15" s="43"/>
      <c r="G15" s="43">
        <v>47</v>
      </c>
      <c r="H15" s="43"/>
      <c r="I15" s="43"/>
      <c r="J15" s="43">
        <f>COUNT(C15,D15,E15,F15,G15,H15,I15)</f>
        <v>3</v>
      </c>
      <c r="K15" s="18">
        <f>AVERAGE(C15:I15)*2</f>
        <v>94</v>
      </c>
      <c r="L15" s="3" t="s">
        <v>14</v>
      </c>
    </row>
    <row r="16" spans="1:14" ht="15.75">
      <c r="A16" s="60" t="s">
        <v>129</v>
      </c>
      <c r="B16" s="43" t="s">
        <v>23</v>
      </c>
      <c r="C16" s="43">
        <v>47</v>
      </c>
      <c r="D16" s="43"/>
      <c r="E16" s="43">
        <v>43</v>
      </c>
      <c r="F16" s="43"/>
      <c r="G16" s="43"/>
      <c r="H16" s="43"/>
      <c r="I16" s="43"/>
      <c r="J16" s="43">
        <f>COUNT(C16,D16,E16,F16,G16,H16,I16)</f>
        <v>2</v>
      </c>
      <c r="K16" s="18">
        <f>AVERAGE(C16:I16)*2</f>
        <v>90</v>
      </c>
      <c r="L16" s="3" t="s">
        <v>14</v>
      </c>
    </row>
    <row r="17" spans="1:14" ht="15.75">
      <c r="A17" s="60" t="s">
        <v>126</v>
      </c>
      <c r="B17" s="43" t="s">
        <v>16</v>
      </c>
      <c r="C17" s="43">
        <v>43</v>
      </c>
      <c r="D17" s="43"/>
      <c r="E17" s="43"/>
      <c r="F17" s="43"/>
      <c r="G17" s="43"/>
      <c r="H17" s="43"/>
      <c r="I17" s="43"/>
      <c r="J17" s="43">
        <f>COUNT(C17,D17,E17,F17,G17,H17,I17)</f>
        <v>1</v>
      </c>
      <c r="K17" s="18">
        <f>AVERAGE(C17:I17)*2</f>
        <v>86</v>
      </c>
      <c r="L17" s="3" t="s">
        <v>14</v>
      </c>
    </row>
    <row r="18" spans="1:14" ht="15.75">
      <c r="A18" s="60" t="s">
        <v>128</v>
      </c>
      <c r="B18" s="43"/>
      <c r="C18" s="43">
        <v>44</v>
      </c>
      <c r="D18" s="43"/>
      <c r="E18" s="43"/>
      <c r="F18" s="43"/>
      <c r="G18" s="43"/>
      <c r="H18" s="43"/>
      <c r="I18" s="43"/>
      <c r="J18" s="43">
        <f>COUNT(C18,D18,E18,F18,G18,H18,I18)</f>
        <v>1</v>
      </c>
      <c r="K18" s="18">
        <f>AVERAGE(C18:I18)*2</f>
        <v>88</v>
      </c>
      <c r="L18" s="3" t="s">
        <v>14</v>
      </c>
    </row>
    <row r="19" spans="1:14" ht="15.75">
      <c r="A19" s="60" t="s">
        <v>165</v>
      </c>
      <c r="B19" s="43"/>
      <c r="C19" s="43"/>
      <c r="D19" s="43"/>
      <c r="E19" s="43"/>
      <c r="F19" s="43"/>
      <c r="G19" s="43">
        <v>47</v>
      </c>
      <c r="H19" s="43"/>
      <c r="I19" s="43"/>
      <c r="J19" s="43">
        <f>COUNT(C19,D19,E19,F19,G19,H19,I19)</f>
        <v>1</v>
      </c>
      <c r="K19" s="18">
        <f>AVERAGE(C19:I19)*2</f>
        <v>94</v>
      </c>
      <c r="L19" s="3" t="s">
        <v>14</v>
      </c>
      <c r="N19" s="104"/>
    </row>
    <row r="20" spans="1:14" ht="15.75">
      <c r="A20" s="60" t="s">
        <v>127</v>
      </c>
      <c r="B20" s="43"/>
      <c r="C20" s="43">
        <v>42</v>
      </c>
      <c r="D20" s="43"/>
      <c r="E20" s="43"/>
      <c r="F20" s="43"/>
      <c r="G20" s="43"/>
      <c r="H20" s="43"/>
      <c r="I20" s="43"/>
      <c r="J20" s="43">
        <f>COUNT(C20,D20,E20,F20,G20,H20,I20)</f>
        <v>1</v>
      </c>
      <c r="K20" s="18">
        <f>AVERAGE(C20:I20)*2</f>
        <v>84</v>
      </c>
      <c r="L20" s="3" t="s">
        <v>14</v>
      </c>
    </row>
    <row r="21" spans="1:14" ht="15.75">
      <c r="A21" s="60" t="s">
        <v>179</v>
      </c>
      <c r="B21" s="43"/>
      <c r="C21" s="43"/>
      <c r="D21" s="43"/>
      <c r="E21" s="43"/>
      <c r="F21" s="43"/>
      <c r="G21" s="43"/>
      <c r="H21" s="43"/>
      <c r="I21" s="43">
        <v>46</v>
      </c>
      <c r="J21" s="43">
        <f>COUNT(C21,D21,E21,F21,G21,H21,I21)</f>
        <v>1</v>
      </c>
      <c r="K21" s="18">
        <f>AVERAGE(C21:I21)*2</f>
        <v>92</v>
      </c>
      <c r="L21" s="3" t="s">
        <v>14</v>
      </c>
      <c r="N21" s="104"/>
    </row>
    <row r="22" spans="1:14" ht="15.75">
      <c r="A22" s="60" t="s">
        <v>164</v>
      </c>
      <c r="B22" s="43"/>
      <c r="C22" s="43"/>
      <c r="D22" s="43"/>
      <c r="E22" s="43"/>
      <c r="F22" s="43"/>
      <c r="G22" s="43">
        <v>19</v>
      </c>
      <c r="H22" s="43"/>
      <c r="I22" s="43"/>
      <c r="J22" s="43">
        <f>COUNT(C22,D22,E22,F22,G22,H22,I22)</f>
        <v>1</v>
      </c>
      <c r="K22" s="18">
        <f>AVERAGE(C22:I22)*2</f>
        <v>38</v>
      </c>
      <c r="L22" s="3" t="s">
        <v>14</v>
      </c>
    </row>
    <row r="23" spans="1:14" ht="15.75">
      <c r="A23" s="60" t="s">
        <v>160</v>
      </c>
      <c r="B23" s="43"/>
      <c r="C23" s="43"/>
      <c r="D23" s="43"/>
      <c r="E23" s="43"/>
      <c r="F23" s="43"/>
      <c r="G23" s="43">
        <v>36</v>
      </c>
      <c r="H23" s="43"/>
      <c r="I23" s="43"/>
      <c r="J23" s="43">
        <f>COUNT(C23,D23,E23,F23,G23,H23,I23)</f>
        <v>1</v>
      </c>
      <c r="K23" s="18">
        <f>AVERAGE(C23:I23)*2</f>
        <v>72</v>
      </c>
      <c r="L23" s="3" t="s">
        <v>14</v>
      </c>
    </row>
    <row r="24" spans="1:14" ht="15.75">
      <c r="A24" s="60" t="s">
        <v>161</v>
      </c>
      <c r="B24" s="43"/>
      <c r="C24" s="43"/>
      <c r="D24" s="43"/>
      <c r="E24" s="43"/>
      <c r="F24" s="43"/>
      <c r="G24" s="43">
        <v>45</v>
      </c>
      <c r="H24" s="43"/>
      <c r="I24" s="43"/>
      <c r="J24" s="43">
        <f>COUNT(C24,D24,E24,F24,G24,H24,I24)</f>
        <v>1</v>
      </c>
      <c r="K24" s="18">
        <f>AVERAGE(C24:I24)*2</f>
        <v>90</v>
      </c>
      <c r="L24" s="3" t="s">
        <v>14</v>
      </c>
      <c r="N24" s="104"/>
    </row>
    <row r="25" spans="1:14" ht="15.75">
      <c r="A25" s="60" t="s">
        <v>162</v>
      </c>
      <c r="B25" s="43"/>
      <c r="C25" s="43"/>
      <c r="D25" s="43"/>
      <c r="E25" s="43"/>
      <c r="F25" s="43"/>
      <c r="G25" s="43">
        <v>48</v>
      </c>
      <c r="H25" s="43"/>
      <c r="I25" s="43"/>
      <c r="J25" s="43">
        <f>COUNT(C25,D25,E25,F25,G25,H25,I25)</f>
        <v>1</v>
      </c>
      <c r="K25" s="18">
        <f>AVERAGE(C25:I25)*2</f>
        <v>96</v>
      </c>
      <c r="L25" s="3" t="s">
        <v>14</v>
      </c>
    </row>
    <row r="26" spans="1:14" ht="15.75">
      <c r="A26" s="60" t="s">
        <v>163</v>
      </c>
      <c r="B26" s="43" t="s">
        <v>16</v>
      </c>
      <c r="C26" s="43"/>
      <c r="D26" s="43"/>
      <c r="E26" s="43"/>
      <c r="F26" s="43"/>
      <c r="G26" s="43">
        <v>23</v>
      </c>
      <c r="H26" s="43"/>
      <c r="I26" s="43"/>
      <c r="J26" s="43">
        <f>COUNT(C26,D26,E26,F26,G26,H26,I26)</f>
        <v>1</v>
      </c>
      <c r="K26" s="18">
        <f>AVERAGE(C26:I26)*2</f>
        <v>46</v>
      </c>
      <c r="L26" s="3" t="s">
        <v>14</v>
      </c>
    </row>
    <row r="27" spans="1:14" ht="15.75">
      <c r="A27" s="60" t="s">
        <v>166</v>
      </c>
      <c r="B27" s="43" t="s">
        <v>15</v>
      </c>
      <c r="C27" s="43"/>
      <c r="D27" s="43"/>
      <c r="E27" s="43"/>
      <c r="F27" s="43"/>
      <c r="G27" s="43">
        <v>45</v>
      </c>
      <c r="H27" s="43"/>
      <c r="I27" s="43"/>
      <c r="J27" s="43">
        <f>COUNT(C27,D27,E27,F27,G27,H27,I27)</f>
        <v>1</v>
      </c>
      <c r="K27" s="18">
        <f>AVERAGE(C27:I27)*2</f>
        <v>90</v>
      </c>
      <c r="L27" s="3" t="s">
        <v>14</v>
      </c>
      <c r="N27" s="104"/>
    </row>
    <row r="28" spans="1:14" ht="15.75">
      <c r="A28" s="60" t="s">
        <v>167</v>
      </c>
      <c r="B28" s="43" t="s">
        <v>16</v>
      </c>
      <c r="C28" s="43"/>
      <c r="D28" s="43"/>
      <c r="E28" s="43"/>
      <c r="F28" s="43"/>
      <c r="G28" s="43">
        <v>48</v>
      </c>
      <c r="H28" s="43"/>
      <c r="I28" s="43"/>
      <c r="J28" s="43">
        <f>COUNT(C28,D28,E28,F28,G28,H28,I28)</f>
        <v>1</v>
      </c>
      <c r="K28" s="18">
        <f>AVERAGE(C28:I28)*2</f>
        <v>96</v>
      </c>
      <c r="L28" s="3" t="s">
        <v>14</v>
      </c>
      <c r="N28" s="104"/>
    </row>
    <row r="29" spans="1:14" ht="15.75">
      <c r="A29" s="48" t="s">
        <v>28</v>
      </c>
      <c r="B29" s="20" t="s">
        <v>19</v>
      </c>
      <c r="C29" s="20">
        <v>41</v>
      </c>
      <c r="D29" s="20">
        <v>41</v>
      </c>
      <c r="E29" s="20">
        <v>38</v>
      </c>
      <c r="F29" s="20">
        <v>42</v>
      </c>
      <c r="G29" s="20">
        <v>41</v>
      </c>
      <c r="H29" s="20">
        <v>40</v>
      </c>
      <c r="I29" s="20">
        <v>46</v>
      </c>
      <c r="J29" s="44">
        <f>COUNT(C29,D29,E29,F29,G29,H29,I29)</f>
        <v>7</v>
      </c>
      <c r="K29" s="28">
        <f>AVERAGE(C29:I29)*2</f>
        <v>82.571428571428569</v>
      </c>
      <c r="L29" s="45" t="s">
        <v>29</v>
      </c>
      <c r="N29" s="104"/>
    </row>
    <row r="30" spans="1:14" ht="15.75">
      <c r="A30" s="48" t="s">
        <v>124</v>
      </c>
      <c r="B30" s="20" t="s">
        <v>18</v>
      </c>
      <c r="C30" s="20">
        <v>45</v>
      </c>
      <c r="D30" s="20">
        <v>41</v>
      </c>
      <c r="E30" s="20">
        <v>33</v>
      </c>
      <c r="F30" s="20">
        <v>43</v>
      </c>
      <c r="G30" s="20">
        <v>47</v>
      </c>
      <c r="H30" s="20">
        <v>44</v>
      </c>
      <c r="I30" s="20">
        <v>42</v>
      </c>
      <c r="J30" s="44">
        <f>COUNT(C30,D30,E30,F30,G30,H30,I30)</f>
        <v>7</v>
      </c>
      <c r="K30" s="28">
        <f>AVERAGE(C30:I30)*2</f>
        <v>84.285714285714292</v>
      </c>
      <c r="L30" s="45" t="s">
        <v>29</v>
      </c>
      <c r="N30" s="104"/>
    </row>
    <row r="31" spans="1:14" ht="15.75">
      <c r="A31" s="50" t="s">
        <v>37</v>
      </c>
      <c r="B31" s="43"/>
      <c r="C31" s="20">
        <v>49</v>
      </c>
      <c r="D31" s="20">
        <v>50</v>
      </c>
      <c r="E31" s="20">
        <v>40</v>
      </c>
      <c r="F31" s="20">
        <v>44</v>
      </c>
      <c r="G31" s="20">
        <v>49</v>
      </c>
      <c r="H31" s="20">
        <v>48</v>
      </c>
      <c r="I31" s="20">
        <v>48</v>
      </c>
      <c r="J31" s="44">
        <f>COUNT(C31,D31,E31,F31,G31,H31,I31)</f>
        <v>7</v>
      </c>
      <c r="K31" s="28">
        <f>AVERAGE(C31:I31)*2</f>
        <v>93.714285714285708</v>
      </c>
      <c r="L31" s="45" t="s">
        <v>29</v>
      </c>
    </row>
    <row r="32" spans="1:14" ht="15.75">
      <c r="A32" s="50" t="s">
        <v>119</v>
      </c>
      <c r="B32" s="43" t="s">
        <v>23</v>
      </c>
      <c r="C32" s="20">
        <v>47</v>
      </c>
      <c r="D32" s="20">
        <v>43</v>
      </c>
      <c r="E32" s="20">
        <v>31</v>
      </c>
      <c r="F32" s="20">
        <v>44</v>
      </c>
      <c r="G32" s="20">
        <v>48</v>
      </c>
      <c r="H32" s="20">
        <v>50</v>
      </c>
      <c r="I32" s="20">
        <v>47</v>
      </c>
      <c r="J32" s="44">
        <f>COUNT(C32,D32,E32,F32,G32,H32,I32)</f>
        <v>7</v>
      </c>
      <c r="K32" s="28">
        <f>AVERAGE(C32:I32)*2</f>
        <v>88.571428571428569</v>
      </c>
      <c r="L32" s="45" t="s">
        <v>29</v>
      </c>
    </row>
    <row r="33" spans="1:14" ht="15.75">
      <c r="A33" s="50" t="s">
        <v>30</v>
      </c>
      <c r="B33" s="43"/>
      <c r="C33" s="20">
        <v>50</v>
      </c>
      <c r="D33" s="20">
        <v>45</v>
      </c>
      <c r="E33" s="20">
        <v>48</v>
      </c>
      <c r="F33" s="20">
        <v>42</v>
      </c>
      <c r="G33" s="20"/>
      <c r="H33" s="20">
        <v>46</v>
      </c>
      <c r="I33" s="20">
        <v>50</v>
      </c>
      <c r="J33" s="44">
        <f>COUNT(C33,D33,E33,F33,G33,H33,I33)</f>
        <v>6</v>
      </c>
      <c r="K33" s="28">
        <f>AVERAGE(C33:I33)*2</f>
        <v>93.666666666666671</v>
      </c>
      <c r="L33" s="45" t="s">
        <v>29</v>
      </c>
    </row>
    <row r="34" spans="1:14" ht="15.75">
      <c r="A34" s="50" t="s">
        <v>36</v>
      </c>
      <c r="B34" s="43"/>
      <c r="C34" s="20">
        <v>45</v>
      </c>
      <c r="D34" s="20">
        <v>46</v>
      </c>
      <c r="E34" s="20">
        <v>44</v>
      </c>
      <c r="F34" s="20">
        <v>45</v>
      </c>
      <c r="G34" s="20">
        <v>43</v>
      </c>
      <c r="H34" s="20">
        <v>43</v>
      </c>
      <c r="I34" s="20"/>
      <c r="J34" s="44">
        <f>COUNT(C34,D34,E34,F34,G34,H34,I34)</f>
        <v>6</v>
      </c>
      <c r="K34" s="28">
        <f>AVERAGE(C34:I34)*2</f>
        <v>88.666666666666671</v>
      </c>
      <c r="L34" s="45" t="s">
        <v>29</v>
      </c>
    </row>
    <row r="35" spans="1:14" ht="15.75">
      <c r="A35" s="50" t="s">
        <v>104</v>
      </c>
      <c r="B35" s="43"/>
      <c r="C35" s="20">
        <v>49</v>
      </c>
      <c r="D35" s="20">
        <v>44</v>
      </c>
      <c r="E35" s="20"/>
      <c r="F35" s="20">
        <v>43</v>
      </c>
      <c r="G35" s="20">
        <v>47</v>
      </c>
      <c r="H35" s="20">
        <v>48</v>
      </c>
      <c r="I35" s="20">
        <v>47</v>
      </c>
      <c r="J35" s="44">
        <f>COUNT(C35,D35,E35,F35,G35,H35,I35)</f>
        <v>6</v>
      </c>
      <c r="K35" s="28">
        <f>AVERAGE(C35:I35)*2</f>
        <v>92.666666666666671</v>
      </c>
      <c r="L35" s="45" t="s">
        <v>29</v>
      </c>
      <c r="N35" s="104"/>
    </row>
    <row r="36" spans="1:14" ht="15.75">
      <c r="A36" s="50" t="s">
        <v>38</v>
      </c>
      <c r="B36" s="43" t="s">
        <v>15</v>
      </c>
      <c r="C36" s="20">
        <v>49</v>
      </c>
      <c r="D36" s="20">
        <v>47</v>
      </c>
      <c r="E36" s="20">
        <v>46</v>
      </c>
      <c r="F36" s="20">
        <v>50</v>
      </c>
      <c r="G36" s="20">
        <v>46</v>
      </c>
      <c r="H36" s="20"/>
      <c r="I36" s="20">
        <v>46</v>
      </c>
      <c r="J36" s="44">
        <f>COUNT(C36,D36,E36,F36,G36,H36,I36)</f>
        <v>6</v>
      </c>
      <c r="K36" s="28">
        <f>AVERAGE(C36:I36)*2</f>
        <v>94.666666666666671</v>
      </c>
      <c r="L36" s="45" t="s">
        <v>29</v>
      </c>
      <c r="N36" s="104"/>
    </row>
    <row r="37" spans="1:14" ht="15.75">
      <c r="A37" s="48" t="s">
        <v>101</v>
      </c>
      <c r="B37" s="20"/>
      <c r="C37" s="20">
        <v>46</v>
      </c>
      <c r="D37" s="20"/>
      <c r="E37" s="20">
        <v>42</v>
      </c>
      <c r="F37" s="20">
        <v>45</v>
      </c>
      <c r="G37" s="20">
        <v>43</v>
      </c>
      <c r="H37" s="20">
        <v>44</v>
      </c>
      <c r="I37" s="20">
        <v>42</v>
      </c>
      <c r="J37" s="44">
        <f>COUNT(C37,D37,E37,F37,G37,H37,I37)</f>
        <v>6</v>
      </c>
      <c r="K37" s="28">
        <f>AVERAGE(C37:I37)*2</f>
        <v>87.333333333333329</v>
      </c>
      <c r="L37" s="45" t="s">
        <v>29</v>
      </c>
    </row>
    <row r="38" spans="1:14" ht="15.75">
      <c r="A38" s="50" t="s">
        <v>34</v>
      </c>
      <c r="B38" s="43"/>
      <c r="C38" s="20">
        <v>43</v>
      </c>
      <c r="D38" s="20"/>
      <c r="E38" s="20">
        <v>41</v>
      </c>
      <c r="F38" s="20"/>
      <c r="G38" s="20">
        <v>44</v>
      </c>
      <c r="H38" s="20">
        <v>46</v>
      </c>
      <c r="I38" s="20">
        <v>45</v>
      </c>
      <c r="J38" s="44">
        <f>COUNT(C38,D38,E38,F38,G38,H38,I38)</f>
        <v>5</v>
      </c>
      <c r="K38" s="28">
        <f>AVERAGE(C38:I38)*2</f>
        <v>87.6</v>
      </c>
      <c r="L38" s="45" t="s">
        <v>29</v>
      </c>
    </row>
    <row r="39" spans="1:14" ht="15.75">
      <c r="A39" s="50" t="s">
        <v>35</v>
      </c>
      <c r="B39" s="43" t="s">
        <v>15</v>
      </c>
      <c r="C39" s="20">
        <v>45</v>
      </c>
      <c r="D39" s="20">
        <v>43</v>
      </c>
      <c r="E39" s="20">
        <v>40</v>
      </c>
      <c r="F39" s="20"/>
      <c r="G39" s="20">
        <v>49</v>
      </c>
      <c r="H39" s="20"/>
      <c r="I39" s="20">
        <v>45</v>
      </c>
      <c r="J39" s="44">
        <f>COUNT(C39,D39,E39,F39,G39,H39,I39)</f>
        <v>5</v>
      </c>
      <c r="K39" s="28">
        <f>AVERAGE(C39:I39)*2</f>
        <v>88.8</v>
      </c>
      <c r="L39" s="45" t="s">
        <v>29</v>
      </c>
    </row>
    <row r="40" spans="1:14" ht="15.75">
      <c r="A40" s="50" t="s">
        <v>32</v>
      </c>
      <c r="B40" s="43"/>
      <c r="C40" s="20">
        <v>47</v>
      </c>
      <c r="D40" s="20">
        <v>34</v>
      </c>
      <c r="E40" s="20">
        <v>39</v>
      </c>
      <c r="F40" s="20"/>
      <c r="G40" s="20">
        <v>47</v>
      </c>
      <c r="H40" s="20"/>
      <c r="I40" s="20"/>
      <c r="J40" s="44">
        <f>COUNT(C40,D40,E40,F40,G40,H40,I40)</f>
        <v>4</v>
      </c>
      <c r="K40" s="28">
        <f>AVERAGE(C40:I40)*2</f>
        <v>83.5</v>
      </c>
      <c r="L40" s="45" t="s">
        <v>29</v>
      </c>
    </row>
    <row r="41" spans="1:14" ht="15.75">
      <c r="A41" s="50" t="s">
        <v>100</v>
      </c>
      <c r="B41" s="43"/>
      <c r="C41" s="20">
        <v>34</v>
      </c>
      <c r="D41" s="20">
        <v>36</v>
      </c>
      <c r="E41" s="20">
        <v>27</v>
      </c>
      <c r="F41" s="20"/>
      <c r="G41" s="20">
        <v>32</v>
      </c>
      <c r="H41" s="20"/>
      <c r="I41" s="20"/>
      <c r="J41" s="44">
        <f>COUNT(C41,D41,E41,F41,G41,H41,I41)</f>
        <v>4</v>
      </c>
      <c r="K41" s="28">
        <f>AVERAGE(C41:I41)*2</f>
        <v>64.5</v>
      </c>
      <c r="L41" s="45" t="s">
        <v>29</v>
      </c>
    </row>
    <row r="42" spans="1:14" ht="15.75">
      <c r="A42" s="50" t="s">
        <v>33</v>
      </c>
      <c r="B42" s="43" t="s">
        <v>15</v>
      </c>
      <c r="C42" s="20">
        <v>48</v>
      </c>
      <c r="D42" s="20">
        <v>47</v>
      </c>
      <c r="E42" s="20">
        <v>39</v>
      </c>
      <c r="F42" s="20"/>
      <c r="G42" s="20"/>
      <c r="H42" s="20"/>
      <c r="I42" s="20"/>
      <c r="J42" s="44">
        <f>COUNT(C42,D42,E42,F42,G42,H42,I42)</f>
        <v>3</v>
      </c>
      <c r="K42" s="28">
        <f>AVERAGE(C42:I42)*2</f>
        <v>89.333333333333329</v>
      </c>
      <c r="L42" s="45" t="s">
        <v>29</v>
      </c>
    </row>
    <row r="43" spans="1:14" ht="15.75">
      <c r="A43" s="48" t="s">
        <v>31</v>
      </c>
      <c r="B43" s="20" t="s">
        <v>15</v>
      </c>
      <c r="C43" s="20">
        <v>42</v>
      </c>
      <c r="D43" s="20">
        <v>46</v>
      </c>
      <c r="E43" s="20"/>
      <c r="F43" s="20"/>
      <c r="G43" s="20"/>
      <c r="H43" s="20"/>
      <c r="I43" s="20"/>
      <c r="J43" s="44">
        <f>COUNT(C43,D43,E43,F43,G43,H43,I43)</f>
        <v>2</v>
      </c>
      <c r="K43" s="28">
        <f>AVERAGE(C43:I43)*2</f>
        <v>88</v>
      </c>
      <c r="L43" s="45" t="s">
        <v>29</v>
      </c>
    </row>
    <row r="44" spans="1:14" ht="15.75">
      <c r="A44" s="50" t="s">
        <v>175</v>
      </c>
      <c r="B44" s="43"/>
      <c r="C44" s="20"/>
      <c r="D44" s="20"/>
      <c r="E44" s="20"/>
      <c r="F44" s="20"/>
      <c r="G44" s="20"/>
      <c r="H44" s="20">
        <v>25</v>
      </c>
      <c r="I44" s="20">
        <v>33</v>
      </c>
      <c r="J44" s="44">
        <f>COUNT(C44,D44,E44,F44,G44,H44,I44)</f>
        <v>2</v>
      </c>
      <c r="K44" s="28">
        <f>AVERAGE(C44:I44)*2</f>
        <v>58</v>
      </c>
      <c r="L44" s="45" t="s">
        <v>29</v>
      </c>
      <c r="N44" s="104"/>
    </row>
    <row r="45" spans="1:14" ht="15.75">
      <c r="A45" s="50" t="s">
        <v>178</v>
      </c>
      <c r="B45" s="43"/>
      <c r="C45" s="20"/>
      <c r="D45" s="20"/>
      <c r="E45" s="20"/>
      <c r="F45" s="20"/>
      <c r="G45" s="20"/>
      <c r="H45" s="20"/>
      <c r="I45" s="20">
        <v>43</v>
      </c>
      <c r="J45" s="44">
        <f>COUNT(C45,D45,E45,F45,G45,H45,I45)</f>
        <v>1</v>
      </c>
      <c r="K45" s="28">
        <f>AVERAGE(C45:I45)*2</f>
        <v>86</v>
      </c>
      <c r="L45" s="45" t="s">
        <v>29</v>
      </c>
      <c r="N45" s="104"/>
    </row>
    <row r="46" spans="1:14" ht="15.75">
      <c r="A46" s="50" t="s">
        <v>49</v>
      </c>
      <c r="B46" s="43" t="s">
        <v>44</v>
      </c>
      <c r="C46" s="43">
        <v>44</v>
      </c>
      <c r="D46" s="43">
        <v>48</v>
      </c>
      <c r="E46" s="43">
        <v>46</v>
      </c>
      <c r="F46" s="43">
        <v>45</v>
      </c>
      <c r="G46" s="43">
        <v>43</v>
      </c>
      <c r="H46" s="43">
        <v>46</v>
      </c>
      <c r="I46" s="43">
        <v>48</v>
      </c>
      <c r="J46" s="44">
        <f>COUNT(C46,D46,E46,F46,G46,H46,I46)</f>
        <v>7</v>
      </c>
      <c r="K46" s="28">
        <f>AVERAGE(C46:I46)*2</f>
        <v>91.428571428571431</v>
      </c>
      <c r="L46" s="45" t="s">
        <v>40</v>
      </c>
      <c r="N46" s="104"/>
    </row>
    <row r="47" spans="1:14" ht="15.75">
      <c r="A47" s="50" t="s">
        <v>47</v>
      </c>
      <c r="B47" s="43"/>
      <c r="C47" s="43"/>
      <c r="D47" s="43">
        <v>46</v>
      </c>
      <c r="E47" s="43">
        <v>40</v>
      </c>
      <c r="F47" s="43">
        <v>40</v>
      </c>
      <c r="G47" s="43">
        <v>45</v>
      </c>
      <c r="H47" s="43">
        <v>43</v>
      </c>
      <c r="I47" s="43">
        <v>46</v>
      </c>
      <c r="J47" s="44">
        <f>COUNT(C47,D47,E47,F47,G47,H47,I47)</f>
        <v>6</v>
      </c>
      <c r="K47" s="28">
        <f>AVERAGE(C47:I47)*2</f>
        <v>86.666666666666671</v>
      </c>
      <c r="L47" s="45" t="s">
        <v>40</v>
      </c>
      <c r="N47" s="104"/>
    </row>
    <row r="48" spans="1:14" ht="15.75">
      <c r="A48" s="50" t="s">
        <v>48</v>
      </c>
      <c r="B48" s="43" t="s">
        <v>19</v>
      </c>
      <c r="C48" s="43"/>
      <c r="D48" s="43">
        <v>48</v>
      </c>
      <c r="E48" s="43">
        <v>43</v>
      </c>
      <c r="F48" s="43">
        <v>49</v>
      </c>
      <c r="G48" s="43">
        <v>48</v>
      </c>
      <c r="H48" s="43">
        <v>49</v>
      </c>
      <c r="I48" s="43">
        <v>46</v>
      </c>
      <c r="J48" s="44">
        <f>COUNT(C48,D48,E48,F48,G48,H48,I48)</f>
        <v>6</v>
      </c>
      <c r="K48" s="28">
        <f>AVERAGE(C48:I48)*2</f>
        <v>94.333333333333329</v>
      </c>
      <c r="L48" s="45" t="s">
        <v>40</v>
      </c>
      <c r="N48" s="104"/>
    </row>
    <row r="49" spans="1:14" ht="15.75">
      <c r="A49" s="50" t="s">
        <v>52</v>
      </c>
      <c r="B49" s="43" t="s">
        <v>19</v>
      </c>
      <c r="C49" s="43"/>
      <c r="D49" s="43">
        <v>47</v>
      </c>
      <c r="E49" s="43">
        <v>43</v>
      </c>
      <c r="F49" s="43">
        <v>45</v>
      </c>
      <c r="G49" s="43">
        <v>43</v>
      </c>
      <c r="H49" s="43">
        <v>48</v>
      </c>
      <c r="I49" s="43">
        <v>45</v>
      </c>
      <c r="J49" s="44">
        <f>COUNT(C49,D49,E49,F49,G49,H49,I49)</f>
        <v>6</v>
      </c>
      <c r="K49" s="28">
        <f>AVERAGE(C49:I49)*2</f>
        <v>90.333333333333329</v>
      </c>
      <c r="L49" s="45" t="s">
        <v>40</v>
      </c>
    </row>
    <row r="50" spans="1:14" ht="15.75">
      <c r="A50" s="48" t="s">
        <v>41</v>
      </c>
      <c r="B50" s="20" t="s">
        <v>18</v>
      </c>
      <c r="C50" s="43">
        <v>45</v>
      </c>
      <c r="D50" s="43">
        <v>40</v>
      </c>
      <c r="E50" s="43"/>
      <c r="F50" s="43"/>
      <c r="G50" s="43">
        <v>47</v>
      </c>
      <c r="H50" s="43">
        <v>45</v>
      </c>
      <c r="I50" s="43">
        <v>44</v>
      </c>
      <c r="J50" s="44">
        <f>COUNT(C50,D50,E50,F50,G50,H50,I50)</f>
        <v>5</v>
      </c>
      <c r="K50" s="28">
        <f>AVERAGE(C50:I50)*2</f>
        <v>88.4</v>
      </c>
      <c r="L50" s="45" t="s">
        <v>40</v>
      </c>
      <c r="N50" s="104"/>
    </row>
    <row r="51" spans="1:14" ht="15.75">
      <c r="A51" s="50" t="s">
        <v>50</v>
      </c>
      <c r="B51" s="43" t="s">
        <v>16</v>
      </c>
      <c r="C51" s="43"/>
      <c r="D51" s="43">
        <v>28</v>
      </c>
      <c r="E51" s="43">
        <v>33</v>
      </c>
      <c r="F51" s="43">
        <v>31</v>
      </c>
      <c r="G51" s="43">
        <v>17</v>
      </c>
      <c r="H51" s="43">
        <v>35</v>
      </c>
      <c r="I51" s="43"/>
      <c r="J51" s="44">
        <f>COUNT(C51,D51,E51,F51,G51,H51,I51)</f>
        <v>5</v>
      </c>
      <c r="K51" s="28">
        <f>AVERAGE(C51:I51)*2</f>
        <v>57.6</v>
      </c>
      <c r="L51" s="45" t="s">
        <v>40</v>
      </c>
      <c r="N51" s="104"/>
    </row>
    <row r="52" spans="1:14" ht="15.75">
      <c r="A52" s="50" t="s">
        <v>51</v>
      </c>
      <c r="B52" s="43" t="s">
        <v>18</v>
      </c>
      <c r="C52" s="43"/>
      <c r="D52" s="43">
        <v>47</v>
      </c>
      <c r="E52" s="43">
        <v>42</v>
      </c>
      <c r="F52" s="43">
        <v>43</v>
      </c>
      <c r="G52" s="43">
        <v>45</v>
      </c>
      <c r="H52" s="43">
        <v>42</v>
      </c>
      <c r="I52" s="43"/>
      <c r="J52" s="44">
        <f>COUNT(C52,D52,E52,F52,G52,H52,I52)</f>
        <v>5</v>
      </c>
      <c r="K52" s="28">
        <f>AVERAGE(C52:I52)*2</f>
        <v>87.6</v>
      </c>
      <c r="L52" s="45" t="s">
        <v>40</v>
      </c>
    </row>
    <row r="53" spans="1:14" ht="15.75">
      <c r="A53" s="50" t="s">
        <v>43</v>
      </c>
      <c r="B53" s="43"/>
      <c r="C53" s="43">
        <v>49</v>
      </c>
      <c r="D53" s="43">
        <v>46</v>
      </c>
      <c r="E53" s="43">
        <v>45</v>
      </c>
      <c r="F53" s="43">
        <v>42</v>
      </c>
      <c r="G53" s="43"/>
      <c r="H53" s="43"/>
      <c r="I53" s="43"/>
      <c r="J53" s="44">
        <f>COUNT(C53,D53,E53,F53,G53,H53,I53)</f>
        <v>4</v>
      </c>
      <c r="K53" s="28">
        <f>AVERAGE(C53:I53)*2</f>
        <v>91</v>
      </c>
      <c r="L53" s="45" t="s">
        <v>40</v>
      </c>
    </row>
    <row r="54" spans="1:14" ht="15.75">
      <c r="A54" s="50" t="s">
        <v>54</v>
      </c>
      <c r="B54" s="43" t="s">
        <v>18</v>
      </c>
      <c r="C54" s="43">
        <v>42</v>
      </c>
      <c r="D54" s="43">
        <v>43</v>
      </c>
      <c r="E54" s="43">
        <v>34</v>
      </c>
      <c r="F54" s="43">
        <v>31</v>
      </c>
      <c r="G54" s="43"/>
      <c r="H54" s="43"/>
      <c r="I54" s="43"/>
      <c r="J54" s="44">
        <f>COUNT(C54,D54,E54,F54,G54,H54,I54)</f>
        <v>4</v>
      </c>
      <c r="K54" s="28">
        <f>AVERAGE(C54:I54)*2</f>
        <v>75</v>
      </c>
      <c r="L54" s="45" t="s">
        <v>40</v>
      </c>
    </row>
    <row r="55" spans="1:14" ht="15.75">
      <c r="A55" s="50" t="s">
        <v>42</v>
      </c>
      <c r="B55" s="43" t="s">
        <v>19</v>
      </c>
      <c r="C55" s="43"/>
      <c r="D55" s="43"/>
      <c r="E55" s="43">
        <v>46</v>
      </c>
      <c r="F55" s="43"/>
      <c r="G55" s="43">
        <v>45</v>
      </c>
      <c r="H55" s="43">
        <v>48</v>
      </c>
      <c r="I55" s="43"/>
      <c r="J55" s="44">
        <f>COUNT(C55,D55,E55,F55,G55,H55,I55)</f>
        <v>3</v>
      </c>
      <c r="K55" s="28">
        <f>AVERAGE(C55:I55)*2</f>
        <v>92.666666666666671</v>
      </c>
      <c r="L55" s="45" t="s">
        <v>40</v>
      </c>
    </row>
    <row r="56" spans="1:14" ht="15.75">
      <c r="A56" s="50" t="s">
        <v>46</v>
      </c>
      <c r="B56" s="43" t="s">
        <v>19</v>
      </c>
      <c r="C56" s="43"/>
      <c r="D56" s="43"/>
      <c r="E56" s="43">
        <v>46</v>
      </c>
      <c r="F56" s="43">
        <v>45</v>
      </c>
      <c r="G56" s="43"/>
      <c r="H56" s="43">
        <v>48</v>
      </c>
      <c r="I56" s="43"/>
      <c r="J56" s="44">
        <f>COUNT(C56,D56,E56,F56,G56,H56,I56)</f>
        <v>3</v>
      </c>
      <c r="K56" s="28">
        <f>AVERAGE(C56:I56)*2</f>
        <v>92.666666666666671</v>
      </c>
      <c r="L56" s="45" t="s">
        <v>40</v>
      </c>
      <c r="N56" s="104"/>
    </row>
    <row r="57" spans="1:14" ht="15.75">
      <c r="A57" s="50" t="s">
        <v>157</v>
      </c>
      <c r="B57" s="43" t="s">
        <v>23</v>
      </c>
      <c r="C57" s="43"/>
      <c r="D57" s="43"/>
      <c r="E57" s="43"/>
      <c r="F57" s="43">
        <v>39</v>
      </c>
      <c r="G57" s="43"/>
      <c r="H57" s="43"/>
      <c r="I57" s="43"/>
      <c r="J57" s="44">
        <f>COUNT(C57,D57,E57,F57,G57,H57,I57)</f>
        <v>1</v>
      </c>
      <c r="K57" s="28">
        <f>AVERAGE(C57:I57)*2</f>
        <v>78</v>
      </c>
      <c r="L57" s="45" t="s">
        <v>40</v>
      </c>
    </row>
    <row r="58" spans="1:14" ht="15.75">
      <c r="A58" s="50" t="s">
        <v>45</v>
      </c>
      <c r="B58" s="43" t="s">
        <v>19</v>
      </c>
      <c r="C58" s="43">
        <v>43</v>
      </c>
      <c r="D58" s="43"/>
      <c r="E58" s="43"/>
      <c r="F58" s="43"/>
      <c r="G58" s="43"/>
      <c r="H58" s="43"/>
      <c r="I58" s="43"/>
      <c r="J58" s="44">
        <f>COUNT(C58,D58,E58,F58,G58,H58,I58)</f>
        <v>1</v>
      </c>
      <c r="K58" s="28">
        <f>AVERAGE(C58:I58)*2</f>
        <v>86</v>
      </c>
      <c r="L58" s="45" t="s">
        <v>40</v>
      </c>
    </row>
    <row r="59" spans="1:14" ht="15.75">
      <c r="A59" s="50" t="s">
        <v>159</v>
      </c>
      <c r="B59" s="43" t="s">
        <v>13</v>
      </c>
      <c r="C59" s="43"/>
      <c r="D59" s="43"/>
      <c r="E59" s="43"/>
      <c r="F59" s="43">
        <v>43</v>
      </c>
      <c r="G59" s="43"/>
      <c r="H59" s="43"/>
      <c r="I59" s="43"/>
      <c r="J59" s="44">
        <f>COUNT(C59,D59,E59,F59,G59,H59,I59)</f>
        <v>1</v>
      </c>
      <c r="K59" s="28">
        <f>AVERAGE(C59:I59)*2</f>
        <v>86</v>
      </c>
      <c r="L59" s="45" t="s">
        <v>40</v>
      </c>
    </row>
    <row r="60" spans="1:14" ht="15.75">
      <c r="A60" s="50" t="s">
        <v>158</v>
      </c>
      <c r="B60" s="43" t="s">
        <v>15</v>
      </c>
      <c r="C60" s="43"/>
      <c r="D60" s="43"/>
      <c r="E60" s="43"/>
      <c r="F60" s="43">
        <v>12</v>
      </c>
      <c r="G60" s="43"/>
      <c r="H60" s="43"/>
      <c r="I60" s="43"/>
      <c r="J60" s="44">
        <f>COUNT(C60,D60,E60,F60,G60,H60,I60)</f>
        <v>1</v>
      </c>
      <c r="K60" s="28">
        <f>AVERAGE(C60:I60)*2</f>
        <v>24</v>
      </c>
      <c r="L60" s="45" t="s">
        <v>40</v>
      </c>
      <c r="N60" s="104"/>
    </row>
    <row r="61" spans="1:14" ht="15.75">
      <c r="A61" s="50" t="s">
        <v>94</v>
      </c>
      <c r="B61" s="43"/>
      <c r="C61" s="43">
        <v>48</v>
      </c>
      <c r="D61" s="43"/>
      <c r="E61" s="43"/>
      <c r="F61" s="43"/>
      <c r="G61" s="43"/>
      <c r="H61" s="43"/>
      <c r="I61" s="43"/>
      <c r="J61" s="44">
        <f>COUNT(C61,D61,E61,F61,G61,H61,I61)</f>
        <v>1</v>
      </c>
      <c r="K61" s="28">
        <f>AVERAGE(C61:I61)*2</f>
        <v>96</v>
      </c>
      <c r="L61" s="45" t="s">
        <v>40</v>
      </c>
      <c r="N61" s="104"/>
    </row>
    <row r="62" spans="1:14" ht="15.75">
      <c r="A62" s="64" t="s">
        <v>131</v>
      </c>
      <c r="B62" s="43" t="s">
        <v>18</v>
      </c>
      <c r="C62" s="43">
        <v>43</v>
      </c>
      <c r="D62" s="43">
        <v>41</v>
      </c>
      <c r="E62" s="43">
        <v>38</v>
      </c>
      <c r="F62" s="43">
        <v>46</v>
      </c>
      <c r="G62" s="43">
        <v>42</v>
      </c>
      <c r="H62" s="43">
        <v>41</v>
      </c>
      <c r="I62" s="43">
        <v>41</v>
      </c>
      <c r="J62" s="44">
        <f>COUNT(C62,D62,E62,F62,G62,H62,I62)</f>
        <v>7</v>
      </c>
      <c r="K62" s="28">
        <f>AVERAGE(C62:I62)*2</f>
        <v>83.428571428571431</v>
      </c>
      <c r="L62" s="45" t="s">
        <v>10</v>
      </c>
      <c r="N62" s="104"/>
    </row>
    <row r="63" spans="1:14" ht="15.75">
      <c r="A63" s="50" t="s">
        <v>56</v>
      </c>
      <c r="B63" s="43" t="s">
        <v>16</v>
      </c>
      <c r="C63" s="20">
        <v>47</v>
      </c>
      <c r="D63" s="20">
        <v>50</v>
      </c>
      <c r="E63" s="20">
        <v>43</v>
      </c>
      <c r="F63" s="20">
        <v>42</v>
      </c>
      <c r="G63" s="20">
        <v>48</v>
      </c>
      <c r="H63" s="20">
        <v>46</v>
      </c>
      <c r="I63" s="20">
        <v>45</v>
      </c>
      <c r="J63" s="44">
        <f>COUNT(C63,D63,E63,F63,G63,H63,I63)</f>
        <v>7</v>
      </c>
      <c r="K63" s="28">
        <f>AVERAGE(C63:I63)*2</f>
        <v>91.714285714285708</v>
      </c>
      <c r="L63" s="45" t="s">
        <v>10</v>
      </c>
    </row>
    <row r="64" spans="1:14" ht="15.75">
      <c r="A64" s="50" t="s">
        <v>57</v>
      </c>
      <c r="B64" s="43"/>
      <c r="C64" s="20">
        <v>47</v>
      </c>
      <c r="D64" s="20">
        <v>48</v>
      </c>
      <c r="E64" s="20">
        <v>31</v>
      </c>
      <c r="F64" s="20">
        <v>46</v>
      </c>
      <c r="G64" s="20">
        <v>47</v>
      </c>
      <c r="H64" s="20">
        <v>48</v>
      </c>
      <c r="I64" s="20">
        <v>44</v>
      </c>
      <c r="J64" s="44">
        <f>COUNT(C64,D64,E64,F64,G64,H64,I64)</f>
        <v>7</v>
      </c>
      <c r="K64" s="28">
        <f>AVERAGE(C64:I64)*2</f>
        <v>88.857142857142861</v>
      </c>
      <c r="L64" s="45" t="s">
        <v>10</v>
      </c>
    </row>
    <row r="65" spans="1:14" ht="15.75">
      <c r="A65" s="50" t="s">
        <v>132</v>
      </c>
      <c r="B65" s="43"/>
      <c r="C65" s="20">
        <v>45</v>
      </c>
      <c r="D65" s="20">
        <v>44</v>
      </c>
      <c r="E65" s="20">
        <v>48</v>
      </c>
      <c r="F65" s="20">
        <v>43</v>
      </c>
      <c r="G65" s="20">
        <v>39</v>
      </c>
      <c r="H65" s="20">
        <v>43</v>
      </c>
      <c r="I65" s="20">
        <v>45</v>
      </c>
      <c r="J65" s="44">
        <f>COUNT(C65,D65,E65,F65,G65,H65,I65)</f>
        <v>7</v>
      </c>
      <c r="K65" s="28">
        <f>AVERAGE(C65:I65)*2</f>
        <v>87.714285714285708</v>
      </c>
      <c r="L65" s="45" t="s">
        <v>10</v>
      </c>
      <c r="N65" s="104"/>
    </row>
    <row r="66" spans="1:14" ht="15.75">
      <c r="A66" s="64" t="s">
        <v>111</v>
      </c>
      <c r="B66" s="43"/>
      <c r="C66" s="43">
        <v>40</v>
      </c>
      <c r="D66" s="43">
        <v>45</v>
      </c>
      <c r="E66" s="43">
        <v>40</v>
      </c>
      <c r="F66" s="43">
        <v>44</v>
      </c>
      <c r="G66" s="43">
        <v>42</v>
      </c>
      <c r="H66" s="43">
        <v>43</v>
      </c>
      <c r="I66" s="43"/>
      <c r="J66" s="44">
        <f>COUNT(C66,D66,E66,F66,G66,H66,I66)</f>
        <v>6</v>
      </c>
      <c r="K66" s="28">
        <f>AVERAGE(C66:I66)*2</f>
        <v>84.666666666666671</v>
      </c>
      <c r="L66" s="45" t="s">
        <v>10</v>
      </c>
    </row>
    <row r="67" spans="1:14" ht="15.75">
      <c r="A67" s="50" t="s">
        <v>113</v>
      </c>
      <c r="B67" s="43"/>
      <c r="C67" s="20">
        <v>34</v>
      </c>
      <c r="D67" s="20">
        <v>43</v>
      </c>
      <c r="E67" s="20">
        <v>36</v>
      </c>
      <c r="F67" s="20">
        <v>35</v>
      </c>
      <c r="G67" s="20">
        <v>38</v>
      </c>
      <c r="H67" s="20">
        <v>41</v>
      </c>
      <c r="I67" s="20"/>
      <c r="J67" s="44">
        <f>COUNT(C67,D67,E67,F67,G67,H67,I67)</f>
        <v>6</v>
      </c>
      <c r="K67" s="28">
        <f>AVERAGE(C67:I67)*2</f>
        <v>75.666666666666671</v>
      </c>
      <c r="L67" s="45" t="s">
        <v>10</v>
      </c>
    </row>
    <row r="68" spans="1:14" ht="15.75">
      <c r="A68" s="50" t="s">
        <v>133</v>
      </c>
      <c r="B68" s="43" t="s">
        <v>16</v>
      </c>
      <c r="C68" s="20">
        <v>43</v>
      </c>
      <c r="D68" s="20">
        <v>48</v>
      </c>
      <c r="E68" s="20">
        <v>34</v>
      </c>
      <c r="F68" s="20">
        <v>40</v>
      </c>
      <c r="G68" s="20"/>
      <c r="H68" s="20">
        <v>41</v>
      </c>
      <c r="I68" s="20">
        <v>39</v>
      </c>
      <c r="J68" s="44">
        <f>COUNT(C68,D68,E68,F68,G68,H68,I68)</f>
        <v>6</v>
      </c>
      <c r="K68" s="28">
        <f>AVERAGE(C68:I68)*2</f>
        <v>81.666666666666671</v>
      </c>
      <c r="L68" s="45" t="s">
        <v>10</v>
      </c>
    </row>
    <row r="69" spans="1:14" ht="15.75">
      <c r="A69" s="50" t="s">
        <v>134</v>
      </c>
      <c r="B69" s="43"/>
      <c r="C69" s="20">
        <v>40</v>
      </c>
      <c r="D69" s="20">
        <v>43</v>
      </c>
      <c r="E69" s="20">
        <v>39</v>
      </c>
      <c r="F69" s="20">
        <v>40</v>
      </c>
      <c r="G69" s="20"/>
      <c r="H69" s="20">
        <v>39</v>
      </c>
      <c r="I69" s="20">
        <v>32</v>
      </c>
      <c r="J69" s="44">
        <f>COUNT(C69,D69,E69,F69,G69,H69,I69)</f>
        <v>6</v>
      </c>
      <c r="K69" s="28">
        <f>AVERAGE(C69:I69)*2</f>
        <v>77.666666666666671</v>
      </c>
      <c r="L69" s="45" t="s">
        <v>10</v>
      </c>
      <c r="N69" s="104"/>
    </row>
    <row r="70" spans="1:14" ht="15.75">
      <c r="A70" s="50" t="s">
        <v>59</v>
      </c>
      <c r="B70" s="43" t="s">
        <v>18</v>
      </c>
      <c r="C70" s="20">
        <v>49</v>
      </c>
      <c r="D70" s="43"/>
      <c r="E70" s="43">
        <v>40</v>
      </c>
      <c r="F70" s="43">
        <v>43</v>
      </c>
      <c r="G70" s="43">
        <v>45</v>
      </c>
      <c r="H70" s="20">
        <v>45</v>
      </c>
      <c r="I70" s="20">
        <v>46</v>
      </c>
      <c r="J70" s="44">
        <f>COUNT(C70,D70,E70,F70,G70,H70,I70)</f>
        <v>6</v>
      </c>
      <c r="K70" s="28">
        <f>AVERAGE(C70:I70)*2</f>
        <v>89.333333333333329</v>
      </c>
      <c r="L70" s="45" t="s">
        <v>10</v>
      </c>
    </row>
    <row r="71" spans="1:14" ht="15.75">
      <c r="A71" s="50" t="s">
        <v>108</v>
      </c>
      <c r="B71" s="43"/>
      <c r="C71" s="20"/>
      <c r="D71" s="43">
        <v>48</v>
      </c>
      <c r="E71" s="43">
        <v>43</v>
      </c>
      <c r="F71" s="43">
        <v>46</v>
      </c>
      <c r="G71" s="43">
        <v>48</v>
      </c>
      <c r="H71" s="20">
        <v>44</v>
      </c>
      <c r="I71" s="20">
        <v>48</v>
      </c>
      <c r="J71" s="44">
        <f>COUNT(C71,D71,E71,F71,G71,H71,I71)</f>
        <v>6</v>
      </c>
      <c r="K71" s="28">
        <f>AVERAGE(C71:I71)*2</f>
        <v>92.333333333333329</v>
      </c>
      <c r="L71" s="45" t="s">
        <v>10</v>
      </c>
    </row>
    <row r="72" spans="1:14" ht="15.75">
      <c r="A72" s="50" t="s">
        <v>53</v>
      </c>
      <c r="B72" s="43" t="s">
        <v>18</v>
      </c>
      <c r="C72" s="20"/>
      <c r="D72" s="43">
        <v>41</v>
      </c>
      <c r="E72" s="43">
        <v>37</v>
      </c>
      <c r="F72" s="43">
        <v>40</v>
      </c>
      <c r="G72" s="43">
        <v>44</v>
      </c>
      <c r="H72" s="20">
        <v>38</v>
      </c>
      <c r="I72" s="20">
        <v>39</v>
      </c>
      <c r="J72" s="44">
        <f>COUNT(C72,D72,E72,F72,G72,H72,I72)</f>
        <v>6</v>
      </c>
      <c r="K72" s="28">
        <f>AVERAGE(C72:I72)*2</f>
        <v>79.666666666666671</v>
      </c>
      <c r="L72" s="45" t="s">
        <v>10</v>
      </c>
    </row>
    <row r="73" spans="1:14" ht="15.75">
      <c r="A73" s="64" t="s">
        <v>112</v>
      </c>
      <c r="B73" s="43" t="s">
        <v>15</v>
      </c>
      <c r="C73" s="43">
        <v>42</v>
      </c>
      <c r="D73" s="43">
        <v>42</v>
      </c>
      <c r="E73" s="43">
        <v>36</v>
      </c>
      <c r="F73" s="43">
        <v>32</v>
      </c>
      <c r="G73" s="43">
        <v>36</v>
      </c>
      <c r="H73" s="43"/>
      <c r="I73" s="43"/>
      <c r="J73" s="44">
        <f>COUNT(C73,D73,E73,F73,G73,H73,I73)</f>
        <v>5</v>
      </c>
      <c r="K73" s="28">
        <f>AVERAGE(C73:I73)*2</f>
        <v>75.2</v>
      </c>
      <c r="L73" s="45" t="s">
        <v>10</v>
      </c>
    </row>
    <row r="74" spans="1:14" ht="15.75">
      <c r="A74" s="50" t="s">
        <v>60</v>
      </c>
      <c r="B74" s="43"/>
      <c r="C74" s="20"/>
      <c r="D74" s="43">
        <v>47</v>
      </c>
      <c r="E74" s="43">
        <v>44</v>
      </c>
      <c r="F74" s="43">
        <v>46</v>
      </c>
      <c r="G74" s="43">
        <v>49</v>
      </c>
      <c r="H74" s="20">
        <v>48</v>
      </c>
      <c r="I74" s="20"/>
      <c r="J74" s="44">
        <f>COUNT(C74,D74,E74,F74,G74,H74,I74)</f>
        <v>5</v>
      </c>
      <c r="K74" s="28">
        <f>AVERAGE(C74:I74)*2</f>
        <v>93.6</v>
      </c>
      <c r="L74" s="45" t="s">
        <v>10</v>
      </c>
    </row>
    <row r="75" spans="1:14" ht="15.75">
      <c r="A75" s="50" t="s">
        <v>58</v>
      </c>
      <c r="B75" s="43"/>
      <c r="C75" s="20">
        <v>49</v>
      </c>
      <c r="D75" s="43">
        <v>48</v>
      </c>
      <c r="E75" s="43"/>
      <c r="F75" s="43"/>
      <c r="G75" s="43"/>
      <c r="H75" s="20">
        <v>43</v>
      </c>
      <c r="I75" s="20"/>
      <c r="J75" s="44">
        <f>COUNT(C75,D75,E75,F75,G75,H75,I75)</f>
        <v>3</v>
      </c>
      <c r="K75" s="28">
        <f>AVERAGE(C75:I75)*2</f>
        <v>93.333333333333329</v>
      </c>
      <c r="L75" s="45" t="s">
        <v>10</v>
      </c>
    </row>
    <row r="76" spans="1:14" ht="15.75">
      <c r="A76" s="50" t="s">
        <v>155</v>
      </c>
      <c r="B76" s="43" t="s">
        <v>16</v>
      </c>
      <c r="C76" s="20"/>
      <c r="D76" s="20"/>
      <c r="E76" s="20"/>
      <c r="F76" s="20">
        <v>40</v>
      </c>
      <c r="G76" s="20"/>
      <c r="H76" s="20">
        <v>41</v>
      </c>
      <c r="I76" s="20"/>
      <c r="J76" s="44">
        <f>COUNT(C76,D76,E76,F76,G76,H76,I76)</f>
        <v>2</v>
      </c>
      <c r="K76" s="28">
        <f>AVERAGE(C76:I76)*2</f>
        <v>81</v>
      </c>
      <c r="L76" s="45" t="s">
        <v>10</v>
      </c>
    </row>
    <row r="77" spans="1:14" ht="15.75">
      <c r="A77" s="50" t="s">
        <v>156</v>
      </c>
      <c r="B77" s="43"/>
      <c r="C77" s="20"/>
      <c r="D77" s="20"/>
      <c r="E77" s="20"/>
      <c r="F77" s="20">
        <v>50</v>
      </c>
      <c r="G77" s="20"/>
      <c r="H77" s="20">
        <v>48</v>
      </c>
      <c r="I77" s="20"/>
      <c r="J77" s="44">
        <f>COUNT(C77,D77,E77,F77,G77,H77,I77)</f>
        <v>2</v>
      </c>
      <c r="K77" s="28">
        <f>AVERAGE(C77:I77)*2</f>
        <v>98</v>
      </c>
      <c r="L77" s="45" t="s">
        <v>10</v>
      </c>
    </row>
    <row r="78" spans="1:14" ht="15.75">
      <c r="A78" s="50" t="s">
        <v>174</v>
      </c>
      <c r="B78" s="43" t="s">
        <v>15</v>
      </c>
      <c r="C78" s="20"/>
      <c r="D78" s="43"/>
      <c r="E78" s="43"/>
      <c r="F78" s="43"/>
      <c r="G78" s="43"/>
      <c r="H78" s="20">
        <v>44</v>
      </c>
      <c r="I78" s="20"/>
      <c r="J78" s="44">
        <f>COUNT(C78,D78,E78,F78,G78,H78,I78)</f>
        <v>1</v>
      </c>
      <c r="K78" s="28">
        <f>AVERAGE(C78:I78)*2</f>
        <v>88</v>
      </c>
      <c r="L78" s="45" t="s">
        <v>10</v>
      </c>
    </row>
    <row r="79" spans="1:14" ht="15.75">
      <c r="A79" s="50" t="s">
        <v>173</v>
      </c>
      <c r="B79" s="43" t="s">
        <v>19</v>
      </c>
      <c r="C79" s="20"/>
      <c r="D79" s="43"/>
      <c r="E79" s="43"/>
      <c r="F79" s="43"/>
      <c r="G79" s="43"/>
      <c r="H79" s="20">
        <v>45</v>
      </c>
      <c r="I79" s="20"/>
      <c r="J79" s="44">
        <f>COUNT(C79,D79,E79,F79,G79,H79,I79)</f>
        <v>1</v>
      </c>
      <c r="K79" s="28">
        <f>AVERAGE(C79:I79)*2</f>
        <v>90</v>
      </c>
      <c r="L79" s="45" t="s">
        <v>10</v>
      </c>
    </row>
    <row r="80" spans="1:14" ht="15.75">
      <c r="A80" s="50" t="s">
        <v>170</v>
      </c>
      <c r="B80" s="43" t="s">
        <v>18</v>
      </c>
      <c r="C80" s="20"/>
      <c r="D80" s="43"/>
      <c r="E80" s="43"/>
      <c r="F80" s="43"/>
      <c r="G80" s="43"/>
      <c r="H80" s="20">
        <v>47</v>
      </c>
      <c r="I80" s="20"/>
      <c r="J80" s="44">
        <f>COUNT(C80,D80,E80,F80,G80,H80,I80)</f>
        <v>1</v>
      </c>
      <c r="K80" s="28">
        <f>AVERAGE(C80:I80)*2</f>
        <v>94</v>
      </c>
      <c r="L80" s="45" t="s">
        <v>10</v>
      </c>
    </row>
    <row r="81" spans="1:12" ht="15.75">
      <c r="A81" s="50" t="s">
        <v>171</v>
      </c>
      <c r="B81" s="43" t="s">
        <v>18</v>
      </c>
      <c r="C81" s="20"/>
      <c r="D81" s="43"/>
      <c r="E81" s="43"/>
      <c r="F81" s="43"/>
      <c r="G81" s="43"/>
      <c r="H81" s="20">
        <v>44</v>
      </c>
      <c r="I81" s="20"/>
      <c r="J81" s="44">
        <f>COUNT(C81,D81,E81,F81,G81,H81,I81)</f>
        <v>1</v>
      </c>
      <c r="K81" s="28">
        <f>AVERAGE(C81:I81)*2</f>
        <v>88</v>
      </c>
      <c r="L81" s="45" t="s">
        <v>10</v>
      </c>
    </row>
    <row r="82" spans="1:12" ht="15.75">
      <c r="A82" s="50" t="s">
        <v>154</v>
      </c>
      <c r="B82" s="43" t="s">
        <v>18</v>
      </c>
      <c r="C82" s="20"/>
      <c r="D82" s="20"/>
      <c r="E82" s="20"/>
      <c r="F82" s="20">
        <v>46</v>
      </c>
      <c r="G82" s="20"/>
      <c r="H82" s="20"/>
      <c r="I82" s="20"/>
      <c r="J82" s="44">
        <f>COUNT(C82,D82,E82,F82,G82,H82,I82)</f>
        <v>1</v>
      </c>
      <c r="K82" s="28">
        <f>AVERAGE(C82:I82)*2</f>
        <v>92</v>
      </c>
      <c r="L82" s="45" t="s">
        <v>10</v>
      </c>
    </row>
    <row r="83" spans="1:12" ht="15.75">
      <c r="A83" s="50" t="s">
        <v>172</v>
      </c>
      <c r="B83" s="43" t="s">
        <v>19</v>
      </c>
      <c r="C83" s="20"/>
      <c r="D83" s="43"/>
      <c r="E83" s="43"/>
      <c r="F83" s="43"/>
      <c r="G83" s="43"/>
      <c r="H83" s="20">
        <v>45</v>
      </c>
      <c r="I83" s="20"/>
      <c r="J83" s="44">
        <f>COUNT(C83,D83,E83,F83,G83,H83,I83)</f>
        <v>1</v>
      </c>
      <c r="K83" s="28">
        <f>AVERAGE(C83:I83)*2</f>
        <v>90</v>
      </c>
      <c r="L83" s="45" t="s">
        <v>10</v>
      </c>
    </row>
    <row r="84" spans="1:12" ht="15.75">
      <c r="A84" s="89" t="s">
        <v>169</v>
      </c>
      <c r="B84" s="85" t="s">
        <v>23</v>
      </c>
      <c r="C84" s="84"/>
      <c r="D84" s="85"/>
      <c r="E84" s="85"/>
      <c r="F84" s="85"/>
      <c r="G84" s="85"/>
      <c r="H84" s="84">
        <v>45</v>
      </c>
      <c r="I84" s="84"/>
      <c r="J84" s="86">
        <f>COUNT(C84,D84,E84,F84,G84,H84,I84)</f>
        <v>1</v>
      </c>
      <c r="K84" s="87">
        <f>AVERAGE(C84:I84)*2</f>
        <v>90</v>
      </c>
      <c r="L84" s="103" t="s">
        <v>10</v>
      </c>
    </row>
    <row r="85" spans="1:12" ht="15.75">
      <c r="A85" s="52" t="s">
        <v>137</v>
      </c>
      <c r="B85" s="43"/>
      <c r="C85" s="20">
        <v>42</v>
      </c>
      <c r="D85" s="20">
        <v>47</v>
      </c>
      <c r="E85" s="20">
        <v>41</v>
      </c>
      <c r="F85" s="20">
        <v>37</v>
      </c>
      <c r="G85" s="20">
        <v>46</v>
      </c>
      <c r="H85" s="20">
        <v>43</v>
      </c>
      <c r="I85" s="20">
        <v>40</v>
      </c>
      <c r="J85" s="44">
        <f>COUNT(C85,D85,E85,F85,G85,H85,I85)</f>
        <v>7</v>
      </c>
      <c r="K85" s="28">
        <f>AVERAGE(C85:I85)*2</f>
        <v>84.571428571428569</v>
      </c>
      <c r="L85" s="45" t="s">
        <v>61</v>
      </c>
    </row>
    <row r="86" spans="1:12" ht="15.75">
      <c r="A86" s="52" t="s">
        <v>62</v>
      </c>
      <c r="B86" s="43" t="s">
        <v>23</v>
      </c>
      <c r="C86" s="20">
        <v>49</v>
      </c>
      <c r="D86" s="20">
        <v>45</v>
      </c>
      <c r="E86" s="20">
        <v>43</v>
      </c>
      <c r="F86" s="20">
        <v>46</v>
      </c>
      <c r="G86" s="20">
        <v>47</v>
      </c>
      <c r="H86" s="20">
        <v>47</v>
      </c>
      <c r="I86" s="20">
        <v>45</v>
      </c>
      <c r="J86" s="44">
        <f>COUNT(C86,D86,E86,F86,G86,H86,I86)</f>
        <v>7</v>
      </c>
      <c r="K86" s="28">
        <f>AVERAGE(C86:I86)*2</f>
        <v>92</v>
      </c>
      <c r="L86" s="45" t="s">
        <v>61</v>
      </c>
    </row>
    <row r="87" spans="1:12" ht="15.75">
      <c r="A87" s="52" t="s">
        <v>75</v>
      </c>
      <c r="B87" s="43"/>
      <c r="C87" s="20">
        <v>47</v>
      </c>
      <c r="D87" s="20">
        <v>50</v>
      </c>
      <c r="E87" s="20">
        <v>44</v>
      </c>
      <c r="F87" s="20">
        <v>47</v>
      </c>
      <c r="G87" s="20">
        <v>49</v>
      </c>
      <c r="H87" s="20">
        <v>48</v>
      </c>
      <c r="I87" s="20">
        <v>46</v>
      </c>
      <c r="J87" s="44">
        <f>COUNT(C87,D87,E87,F87,G87,H87,I87)</f>
        <v>7</v>
      </c>
      <c r="K87" s="28">
        <f>AVERAGE(C87:I87)*2</f>
        <v>94.571428571428569</v>
      </c>
      <c r="L87" s="45" t="s">
        <v>61</v>
      </c>
    </row>
    <row r="88" spans="1:12" ht="15.75">
      <c r="A88" s="52" t="s">
        <v>139</v>
      </c>
      <c r="B88" s="43"/>
      <c r="C88" s="20">
        <v>39</v>
      </c>
      <c r="D88" s="20">
        <v>44</v>
      </c>
      <c r="E88" s="20">
        <v>37</v>
      </c>
      <c r="F88" s="20">
        <v>35</v>
      </c>
      <c r="G88" s="20">
        <v>35</v>
      </c>
      <c r="H88" s="20">
        <v>41</v>
      </c>
      <c r="I88" s="20">
        <v>43</v>
      </c>
      <c r="J88" s="44">
        <f>COUNT(C88,D88,E88,F88,G88,H88,I88)</f>
        <v>7</v>
      </c>
      <c r="K88" s="28">
        <f>AVERAGE(C88:I88)*2</f>
        <v>78.285714285714292</v>
      </c>
      <c r="L88" s="45" t="s">
        <v>61</v>
      </c>
    </row>
    <row r="89" spans="1:12" ht="15.75">
      <c r="A89" s="52" t="s">
        <v>99</v>
      </c>
      <c r="B89" s="43"/>
      <c r="C89" s="20">
        <v>42</v>
      </c>
      <c r="D89" s="20">
        <v>38</v>
      </c>
      <c r="E89" s="20">
        <v>27</v>
      </c>
      <c r="F89" s="20">
        <v>42</v>
      </c>
      <c r="G89" s="20">
        <v>45</v>
      </c>
      <c r="H89" s="20">
        <v>46</v>
      </c>
      <c r="I89" s="20">
        <v>46</v>
      </c>
      <c r="J89" s="44">
        <f>COUNT(C89,D89,E89,F89,G89,H89,I89)</f>
        <v>7</v>
      </c>
      <c r="K89" s="28">
        <f>AVERAGE(C89:I89)*2</f>
        <v>81.714285714285708</v>
      </c>
      <c r="L89" s="45" t="s">
        <v>61</v>
      </c>
    </row>
    <row r="90" spans="1:12" ht="15.75">
      <c r="A90" s="52" t="s">
        <v>98</v>
      </c>
      <c r="B90" s="43"/>
      <c r="C90" s="20">
        <v>48</v>
      </c>
      <c r="D90" s="20">
        <v>43</v>
      </c>
      <c r="E90" s="20">
        <v>40</v>
      </c>
      <c r="F90" s="20">
        <v>41</v>
      </c>
      <c r="G90" s="20">
        <v>47</v>
      </c>
      <c r="H90" s="20">
        <v>42</v>
      </c>
      <c r="I90" s="20">
        <v>43</v>
      </c>
      <c r="J90" s="44">
        <f>COUNT(C90,D90,E90,F90,G90,H90,I90)</f>
        <v>7</v>
      </c>
      <c r="K90" s="28">
        <f>AVERAGE(C90:I90)*2</f>
        <v>86.857142857142861</v>
      </c>
      <c r="L90" s="45" t="s">
        <v>61</v>
      </c>
    </row>
    <row r="91" spans="1:12" ht="15.75">
      <c r="A91" s="52" t="s">
        <v>63</v>
      </c>
      <c r="B91" s="43"/>
      <c r="C91" s="20">
        <v>44</v>
      </c>
      <c r="D91" s="20">
        <v>41</v>
      </c>
      <c r="E91" s="20">
        <v>44</v>
      </c>
      <c r="F91" s="20">
        <v>48</v>
      </c>
      <c r="G91" s="20">
        <v>46</v>
      </c>
      <c r="H91" s="20">
        <v>40</v>
      </c>
      <c r="I91" s="20">
        <v>42</v>
      </c>
      <c r="J91" s="44">
        <f>COUNT(C91,D91,E91,F91,G91,H91,I91)</f>
        <v>7</v>
      </c>
      <c r="K91" s="28">
        <f>AVERAGE(C91:I91)*2</f>
        <v>87.142857142857139</v>
      </c>
      <c r="L91" s="45" t="s">
        <v>61</v>
      </c>
    </row>
    <row r="92" spans="1:12" ht="15.75">
      <c r="A92" s="52" t="s">
        <v>117</v>
      </c>
      <c r="B92" s="43" t="s">
        <v>23</v>
      </c>
      <c r="C92" s="20"/>
      <c r="D92" s="20">
        <v>47</v>
      </c>
      <c r="E92" s="20">
        <v>44</v>
      </c>
      <c r="F92" s="20">
        <v>41</v>
      </c>
      <c r="G92" s="20">
        <v>42</v>
      </c>
      <c r="H92" s="20">
        <v>45</v>
      </c>
      <c r="I92" s="20">
        <v>45</v>
      </c>
      <c r="J92" s="44">
        <f>COUNT(C92,D92,E92,F92,G92,H92,I92)</f>
        <v>6</v>
      </c>
      <c r="K92" s="28">
        <f>AVERAGE(C92:I92)*2</f>
        <v>88</v>
      </c>
      <c r="L92" s="45" t="s">
        <v>61</v>
      </c>
    </row>
    <row r="93" spans="1:12" ht="15.75">
      <c r="A93" s="52" t="s">
        <v>142</v>
      </c>
      <c r="B93" s="43"/>
      <c r="C93" s="20">
        <v>34</v>
      </c>
      <c r="D93" s="20">
        <v>37</v>
      </c>
      <c r="E93" s="20">
        <v>42</v>
      </c>
      <c r="F93" s="20">
        <v>39</v>
      </c>
      <c r="G93" s="20">
        <v>41</v>
      </c>
      <c r="H93" s="20">
        <v>35</v>
      </c>
      <c r="I93" s="20"/>
      <c r="J93" s="44">
        <f>COUNT(C93,D93,E93,F93,G93,H93,I93)</f>
        <v>6</v>
      </c>
      <c r="K93" s="28">
        <f>AVERAGE(C93:I93)*2</f>
        <v>76</v>
      </c>
      <c r="L93" s="45" t="s">
        <v>61</v>
      </c>
    </row>
    <row r="94" spans="1:12" ht="15.75">
      <c r="A94" s="52" t="s">
        <v>70</v>
      </c>
      <c r="B94" s="43"/>
      <c r="C94" s="20"/>
      <c r="D94" s="20">
        <v>48</v>
      </c>
      <c r="E94" s="20">
        <v>44</v>
      </c>
      <c r="F94" s="20">
        <v>47</v>
      </c>
      <c r="G94" s="20">
        <v>44</v>
      </c>
      <c r="H94" s="20">
        <v>45</v>
      </c>
      <c r="I94" s="20">
        <v>48</v>
      </c>
      <c r="J94" s="44">
        <f>COUNT(C94,D94,E94,F94,G94,H94,I94)</f>
        <v>6</v>
      </c>
      <c r="K94" s="28">
        <f>AVERAGE(C94:I94)*2</f>
        <v>92</v>
      </c>
      <c r="L94" s="45" t="s">
        <v>61</v>
      </c>
    </row>
    <row r="95" spans="1:12" ht="15.75">
      <c r="A95" s="52" t="s">
        <v>114</v>
      </c>
      <c r="B95" s="43" t="s">
        <v>13</v>
      </c>
      <c r="C95" s="20"/>
      <c r="D95" s="20">
        <v>33</v>
      </c>
      <c r="E95" s="20">
        <v>27</v>
      </c>
      <c r="F95" s="20">
        <v>36</v>
      </c>
      <c r="G95" s="20">
        <v>44</v>
      </c>
      <c r="H95" s="20">
        <v>37</v>
      </c>
      <c r="I95" s="20">
        <v>39</v>
      </c>
      <c r="J95" s="44">
        <f>COUNT(C95,D95,E95,F95,G95,H95,I95)</f>
        <v>6</v>
      </c>
      <c r="K95" s="28">
        <f>AVERAGE(C95:I95)*2</f>
        <v>72</v>
      </c>
      <c r="L95" s="45" t="s">
        <v>61</v>
      </c>
    </row>
    <row r="96" spans="1:12" ht="15.75">
      <c r="A96" s="52" t="s">
        <v>135</v>
      </c>
      <c r="B96" s="43"/>
      <c r="C96" s="20">
        <v>35</v>
      </c>
      <c r="D96" s="20">
        <v>38</v>
      </c>
      <c r="E96" s="20">
        <v>35</v>
      </c>
      <c r="F96" s="20">
        <v>41</v>
      </c>
      <c r="G96" s="20">
        <v>39</v>
      </c>
      <c r="H96" s="20">
        <v>38</v>
      </c>
      <c r="I96" s="20"/>
      <c r="J96" s="44">
        <f>COUNT(C96,D96,E96,F96,G96,H96,I96)</f>
        <v>6</v>
      </c>
      <c r="K96" s="28">
        <f>AVERAGE(C96:I96)*2</f>
        <v>75.333333333333329</v>
      </c>
      <c r="L96" s="45" t="s">
        <v>61</v>
      </c>
    </row>
    <row r="97" spans="1:12" ht="15.75">
      <c r="A97" s="52" t="s">
        <v>90</v>
      </c>
      <c r="B97" s="43" t="s">
        <v>15</v>
      </c>
      <c r="C97" s="20">
        <v>38</v>
      </c>
      <c r="D97" s="20"/>
      <c r="E97" s="20">
        <v>43</v>
      </c>
      <c r="F97" s="20">
        <v>48</v>
      </c>
      <c r="G97" s="20">
        <v>46</v>
      </c>
      <c r="H97" s="20">
        <v>46</v>
      </c>
      <c r="I97" s="20">
        <v>47</v>
      </c>
      <c r="J97" s="44">
        <f>COUNT(C97,D97,E97,F97,G97,H97,I97)</f>
        <v>6</v>
      </c>
      <c r="K97" s="28">
        <f>AVERAGE(C97:I97)*2</f>
        <v>89.333333333333329</v>
      </c>
      <c r="L97" s="45" t="s">
        <v>61</v>
      </c>
    </row>
    <row r="98" spans="1:12" ht="15.75">
      <c r="A98" s="52" t="s">
        <v>116</v>
      </c>
      <c r="B98" s="43"/>
      <c r="C98" s="20">
        <v>32</v>
      </c>
      <c r="D98" s="20"/>
      <c r="E98" s="20"/>
      <c r="F98" s="20">
        <v>34</v>
      </c>
      <c r="G98" s="20">
        <v>30</v>
      </c>
      <c r="H98" s="20">
        <v>26</v>
      </c>
      <c r="I98" s="20">
        <v>26</v>
      </c>
      <c r="J98" s="44">
        <f>COUNT(C98,D98,E98,F98,G98,H98,I98)</f>
        <v>5</v>
      </c>
      <c r="K98" s="28">
        <f>AVERAGE(C98:I98)*2</f>
        <v>59.2</v>
      </c>
      <c r="L98" s="45" t="s">
        <v>61</v>
      </c>
    </row>
    <row r="99" spans="1:12" ht="15.75">
      <c r="A99" s="52" t="s">
        <v>149</v>
      </c>
      <c r="B99" s="43"/>
      <c r="C99" s="20"/>
      <c r="D99" s="20">
        <v>38</v>
      </c>
      <c r="E99" s="20">
        <v>40</v>
      </c>
      <c r="F99" s="20">
        <v>33</v>
      </c>
      <c r="G99" s="20">
        <v>36</v>
      </c>
      <c r="H99" s="20"/>
      <c r="I99" s="20">
        <v>41</v>
      </c>
      <c r="J99" s="44">
        <f>COUNT(C99,D99,E99,F99,G99,H99,I99)</f>
        <v>5</v>
      </c>
      <c r="K99" s="28">
        <f>AVERAGE(C99:I99)*2</f>
        <v>75.2</v>
      </c>
      <c r="L99" s="45" t="s">
        <v>61</v>
      </c>
    </row>
    <row r="100" spans="1:12" ht="15.75">
      <c r="A100" s="60" t="s">
        <v>102</v>
      </c>
      <c r="B100" s="20" t="s">
        <v>18</v>
      </c>
      <c r="C100" s="20"/>
      <c r="D100" s="20">
        <v>43</v>
      </c>
      <c r="E100" s="20">
        <v>36</v>
      </c>
      <c r="F100" s="20">
        <v>46</v>
      </c>
      <c r="G100" s="20">
        <v>44</v>
      </c>
      <c r="H100" s="20"/>
      <c r="I100" s="20">
        <v>45</v>
      </c>
      <c r="J100" s="44">
        <f>COUNT(C100,D100,E100,F100,G100,H100,I100)</f>
        <v>5</v>
      </c>
      <c r="K100" s="28">
        <f>AVERAGE(C100:I100)*2</f>
        <v>85.6</v>
      </c>
      <c r="L100" s="45" t="s">
        <v>61</v>
      </c>
    </row>
    <row r="101" spans="1:12" ht="15.75">
      <c r="A101" s="52" t="s">
        <v>141</v>
      </c>
      <c r="B101" s="43" t="s">
        <v>15</v>
      </c>
      <c r="C101" s="20">
        <v>44</v>
      </c>
      <c r="D101" s="20">
        <v>44</v>
      </c>
      <c r="E101" s="20"/>
      <c r="F101" s="20"/>
      <c r="G101" s="20">
        <v>42</v>
      </c>
      <c r="H101" s="20">
        <v>41</v>
      </c>
      <c r="I101" s="20">
        <v>46</v>
      </c>
      <c r="J101" s="44">
        <f>COUNT(C101,D101,E101,F101,G101,H101,I101)</f>
        <v>5</v>
      </c>
      <c r="K101" s="28">
        <f>AVERAGE(C101:I101)*2</f>
        <v>86.8</v>
      </c>
      <c r="L101" s="45" t="s">
        <v>61</v>
      </c>
    </row>
    <row r="102" spans="1:12" ht="15.75">
      <c r="A102" s="52" t="s">
        <v>121</v>
      </c>
      <c r="B102" s="43"/>
      <c r="C102" s="20">
        <v>28</v>
      </c>
      <c r="D102" s="20"/>
      <c r="E102" s="20">
        <v>37</v>
      </c>
      <c r="F102" s="20">
        <v>47</v>
      </c>
      <c r="G102" s="20">
        <v>36</v>
      </c>
      <c r="H102" s="20">
        <v>34</v>
      </c>
      <c r="I102" s="20"/>
      <c r="J102" s="44">
        <f>COUNT(C102,D102,E102,F102,G102,H102,I102)</f>
        <v>5</v>
      </c>
      <c r="K102" s="28">
        <f>AVERAGE(C102:I102)*2</f>
        <v>72.8</v>
      </c>
      <c r="L102" s="45" t="s">
        <v>61</v>
      </c>
    </row>
    <row r="103" spans="1:12" ht="15.75">
      <c r="A103" s="52" t="s">
        <v>152</v>
      </c>
      <c r="B103" s="43"/>
      <c r="C103" s="20"/>
      <c r="D103" s="20"/>
      <c r="E103" s="20">
        <v>44</v>
      </c>
      <c r="F103" s="20">
        <v>48</v>
      </c>
      <c r="G103" s="20"/>
      <c r="H103" s="20">
        <v>45</v>
      </c>
      <c r="I103" s="20">
        <v>49</v>
      </c>
      <c r="J103" s="44">
        <f>COUNT(C103,D103,E103,F103,G103,H103,I103)</f>
        <v>4</v>
      </c>
      <c r="K103" s="28">
        <f>AVERAGE(C103:I103)*2</f>
        <v>93</v>
      </c>
      <c r="L103" s="45" t="s">
        <v>61</v>
      </c>
    </row>
    <row r="104" spans="1:12" ht="15.75">
      <c r="A104" s="52" t="s">
        <v>148</v>
      </c>
      <c r="B104" s="43" t="s">
        <v>13</v>
      </c>
      <c r="C104" s="20"/>
      <c r="D104" s="20">
        <v>42</v>
      </c>
      <c r="E104" s="20">
        <v>45</v>
      </c>
      <c r="F104" s="20">
        <v>43</v>
      </c>
      <c r="G104" s="20">
        <v>32</v>
      </c>
      <c r="H104" s="20"/>
      <c r="I104" s="20"/>
      <c r="J104" s="44">
        <f>COUNT(C104,D104,E104,F104,G104,H104,I104)</f>
        <v>4</v>
      </c>
      <c r="K104" s="28">
        <f>AVERAGE(C104:I104)*2</f>
        <v>81</v>
      </c>
      <c r="L104" s="45" t="s">
        <v>61</v>
      </c>
    </row>
    <row r="105" spans="1:12" ht="15.75">
      <c r="A105" s="52" t="s">
        <v>136</v>
      </c>
      <c r="B105" s="43"/>
      <c r="C105" s="20">
        <v>40</v>
      </c>
      <c r="D105" s="20">
        <v>39</v>
      </c>
      <c r="E105" s="20">
        <v>41</v>
      </c>
      <c r="F105" s="20"/>
      <c r="G105" s="20"/>
      <c r="H105" s="20"/>
      <c r="I105" s="20"/>
      <c r="J105" s="44">
        <f>COUNT(C105,D105,E105,F105,G105,H105,I105)</f>
        <v>3</v>
      </c>
      <c r="K105" s="28">
        <f>AVERAGE(C105:I105)*2</f>
        <v>80</v>
      </c>
      <c r="L105" s="45" t="s">
        <v>61</v>
      </c>
    </row>
    <row r="106" spans="1:12" ht="15.75">
      <c r="A106" s="52" t="s">
        <v>140</v>
      </c>
      <c r="B106" s="43" t="s">
        <v>23</v>
      </c>
      <c r="C106" s="20">
        <v>42</v>
      </c>
      <c r="D106" s="20"/>
      <c r="E106" s="20"/>
      <c r="F106" s="20">
        <v>46</v>
      </c>
      <c r="G106" s="20">
        <v>46</v>
      </c>
      <c r="H106" s="20"/>
      <c r="I106" s="20"/>
      <c r="J106" s="44">
        <f>COUNT(C106,D106,E106,F106,G106,H106,I106)</f>
        <v>3</v>
      </c>
      <c r="K106" s="28">
        <f>AVERAGE(C106:I106)*2</f>
        <v>89.333333333333329</v>
      </c>
      <c r="L106" s="45" t="s">
        <v>61</v>
      </c>
    </row>
    <row r="107" spans="1:12" ht="15.75">
      <c r="A107" s="60" t="s">
        <v>91</v>
      </c>
      <c r="B107" s="20"/>
      <c r="C107" s="20">
        <v>45</v>
      </c>
      <c r="D107" s="20"/>
      <c r="E107" s="20"/>
      <c r="F107" s="20">
        <v>40</v>
      </c>
      <c r="G107" s="20"/>
      <c r="H107" s="20">
        <v>36</v>
      </c>
      <c r="I107" s="20"/>
      <c r="J107" s="44">
        <f>COUNT(C107,D107,E107,F107,G107,H107,I107)</f>
        <v>3</v>
      </c>
      <c r="K107" s="28">
        <f>AVERAGE(C107:I107)*2</f>
        <v>80.666666666666671</v>
      </c>
      <c r="L107" s="45" t="s">
        <v>61</v>
      </c>
    </row>
    <row r="108" spans="1:12" ht="15.75">
      <c r="A108" s="52" t="s">
        <v>147</v>
      </c>
      <c r="B108" s="43"/>
      <c r="C108" s="20"/>
      <c r="D108" s="20">
        <v>45</v>
      </c>
      <c r="E108" s="20"/>
      <c r="F108" s="20"/>
      <c r="G108" s="20">
        <v>42</v>
      </c>
      <c r="H108" s="20"/>
      <c r="I108" s="20"/>
      <c r="J108" s="44">
        <f>COUNT(C108,D108,E108,F108,G108,H108,I108)</f>
        <v>2</v>
      </c>
      <c r="K108" s="28">
        <f>AVERAGE(C108:I108)*2</f>
        <v>87</v>
      </c>
      <c r="L108" s="45" t="s">
        <v>61</v>
      </c>
    </row>
    <row r="109" spans="1:12" ht="15.75">
      <c r="A109" s="52" t="s">
        <v>64</v>
      </c>
      <c r="B109" s="43"/>
      <c r="C109" s="20"/>
      <c r="D109" s="20">
        <v>46</v>
      </c>
      <c r="E109" s="20"/>
      <c r="F109" s="20"/>
      <c r="G109" s="20"/>
      <c r="H109" s="20"/>
      <c r="I109" s="20">
        <v>49</v>
      </c>
      <c r="J109" s="44">
        <f>COUNT(C109,D109,E109,F109,G109,H109,I109)</f>
        <v>2</v>
      </c>
      <c r="K109" s="28">
        <f>AVERAGE(C109:I109)*2</f>
        <v>95</v>
      </c>
      <c r="L109" s="45" t="s">
        <v>61</v>
      </c>
    </row>
    <row r="110" spans="1:12" ht="15.75">
      <c r="A110" s="52" t="s">
        <v>138</v>
      </c>
      <c r="B110" s="43" t="s">
        <v>15</v>
      </c>
      <c r="C110" s="20">
        <v>38</v>
      </c>
      <c r="D110" s="20">
        <v>36</v>
      </c>
      <c r="E110" s="20"/>
      <c r="F110" s="20"/>
      <c r="G110" s="20"/>
      <c r="H110" s="20"/>
      <c r="I110" s="20"/>
      <c r="J110" s="44">
        <f>COUNT(C110,D110,E110,F110,G110,H110,I110)</f>
        <v>2</v>
      </c>
      <c r="K110" s="28">
        <f>AVERAGE(C110:I110)*2</f>
        <v>74</v>
      </c>
      <c r="L110" s="45" t="s">
        <v>61</v>
      </c>
    </row>
    <row r="111" spans="1:12" ht="15.75">
      <c r="A111" s="52" t="s">
        <v>176</v>
      </c>
      <c r="B111" s="43" t="s">
        <v>18</v>
      </c>
      <c r="C111" s="20"/>
      <c r="D111" s="20"/>
      <c r="E111" s="20"/>
      <c r="F111" s="20"/>
      <c r="G111" s="20"/>
      <c r="H111" s="20"/>
      <c r="I111" s="20">
        <v>45</v>
      </c>
      <c r="J111" s="44">
        <f>COUNT(C111,D111,E111,F111,G111,H111,I111)</f>
        <v>1</v>
      </c>
      <c r="K111" s="28">
        <f>AVERAGE(C111:I111)*2</f>
        <v>90</v>
      </c>
      <c r="L111" s="45" t="s">
        <v>61</v>
      </c>
    </row>
    <row r="112" spans="1:12" ht="15.75">
      <c r="A112" s="52" t="s">
        <v>93</v>
      </c>
      <c r="B112" s="43" t="s">
        <v>13</v>
      </c>
      <c r="C112" s="20"/>
      <c r="D112" s="20">
        <v>26</v>
      </c>
      <c r="E112" s="20"/>
      <c r="F112" s="43"/>
      <c r="G112" s="20"/>
      <c r="H112" s="20"/>
      <c r="I112" s="20"/>
      <c r="J112" s="44">
        <f>COUNT(C112,D112,E112,F112,G112,H112,I112)</f>
        <v>1</v>
      </c>
      <c r="K112" s="28">
        <f>AVERAGE(C112:I112)*2</f>
        <v>52</v>
      </c>
      <c r="L112" s="45" t="s">
        <v>61</v>
      </c>
    </row>
    <row r="113" spans="1:12" ht="15.75">
      <c r="A113" s="107" t="s">
        <v>177</v>
      </c>
      <c r="B113" s="85" t="s">
        <v>16</v>
      </c>
      <c r="C113" s="84"/>
      <c r="D113" s="84"/>
      <c r="E113" s="84"/>
      <c r="F113" s="84"/>
      <c r="G113" s="84"/>
      <c r="H113" s="84"/>
      <c r="I113" s="84">
        <v>40</v>
      </c>
      <c r="J113" s="86">
        <f>COUNT(C113,D113,E113,F113,G113,H113,I113)</f>
        <v>1</v>
      </c>
      <c r="K113" s="87">
        <f>AVERAGE(C113:I113)*2</f>
        <v>80</v>
      </c>
      <c r="L113" s="45" t="s">
        <v>61</v>
      </c>
    </row>
    <row r="114" spans="1:12" ht="15.75">
      <c r="A114" s="50" t="s">
        <v>72</v>
      </c>
      <c r="B114" s="43" t="s">
        <v>18</v>
      </c>
      <c r="C114" s="20">
        <v>43</v>
      </c>
      <c r="D114" s="20">
        <v>45</v>
      </c>
      <c r="E114" s="20">
        <v>44</v>
      </c>
      <c r="F114" s="20">
        <v>43</v>
      </c>
      <c r="G114" s="20">
        <v>47</v>
      </c>
      <c r="H114" s="20">
        <v>46</v>
      </c>
      <c r="I114" s="20">
        <v>46</v>
      </c>
      <c r="J114" s="44">
        <f>COUNT(C114,D114,E114,F114,G114,H114,I114)</f>
        <v>7</v>
      </c>
      <c r="K114" s="28">
        <f>AVERAGE(C114:I114)*2</f>
        <v>89.714285714285708</v>
      </c>
      <c r="L114" s="45" t="s">
        <v>65</v>
      </c>
    </row>
    <row r="115" spans="1:12" ht="15.75">
      <c r="A115" s="50" t="s">
        <v>67</v>
      </c>
      <c r="B115" s="43"/>
      <c r="C115" s="20">
        <v>47</v>
      </c>
      <c r="D115" s="20">
        <v>47</v>
      </c>
      <c r="E115" s="20">
        <v>43</v>
      </c>
      <c r="F115" s="20">
        <v>46</v>
      </c>
      <c r="G115" s="20">
        <v>43</v>
      </c>
      <c r="H115" s="20">
        <v>44</v>
      </c>
      <c r="I115" s="20">
        <v>48</v>
      </c>
      <c r="J115" s="44">
        <f>COUNT(C115,D115,E115,F115,G115,H115,I115)</f>
        <v>7</v>
      </c>
      <c r="K115" s="28">
        <f>AVERAGE(C115:I115)*2</f>
        <v>90.857142857142861</v>
      </c>
      <c r="L115" s="45" t="s">
        <v>65</v>
      </c>
    </row>
    <row r="116" spans="1:12" ht="15.75">
      <c r="A116" s="50" t="s">
        <v>107</v>
      </c>
      <c r="B116" s="43"/>
      <c r="C116" s="20">
        <v>42</v>
      </c>
      <c r="D116" s="43">
        <v>46</v>
      </c>
      <c r="E116" s="43">
        <v>40</v>
      </c>
      <c r="F116" s="43">
        <v>42</v>
      </c>
      <c r="G116" s="43">
        <v>44</v>
      </c>
      <c r="H116" s="20">
        <v>43</v>
      </c>
      <c r="I116" s="20">
        <v>46</v>
      </c>
      <c r="J116" s="44">
        <f>COUNT(C116,D116,E116,F116,G116,H116,I116)</f>
        <v>7</v>
      </c>
      <c r="K116" s="28">
        <f>AVERAGE(C116:I116)*2</f>
        <v>86.571428571428569</v>
      </c>
      <c r="L116" s="45" t="s">
        <v>65</v>
      </c>
    </row>
    <row r="117" spans="1:12" ht="15.75">
      <c r="A117" s="50" t="s">
        <v>68</v>
      </c>
      <c r="B117" s="43" t="s">
        <v>19</v>
      </c>
      <c r="C117" s="20">
        <v>49</v>
      </c>
      <c r="D117" s="43">
        <v>46</v>
      </c>
      <c r="E117" s="43">
        <v>44</v>
      </c>
      <c r="F117" s="43">
        <v>48</v>
      </c>
      <c r="G117" s="43">
        <v>44</v>
      </c>
      <c r="H117" s="20">
        <v>47</v>
      </c>
      <c r="I117" s="20">
        <v>48</v>
      </c>
      <c r="J117" s="44">
        <f>COUNT(C117,D117,E117,F117,G117,H117,I117)</f>
        <v>7</v>
      </c>
      <c r="K117" s="28">
        <f>AVERAGE(C117:I117)*2</f>
        <v>93.142857142857139</v>
      </c>
      <c r="L117" s="45" t="s">
        <v>65</v>
      </c>
    </row>
    <row r="118" spans="1:12" ht="15.75">
      <c r="A118" s="50" t="s">
        <v>71</v>
      </c>
      <c r="B118" s="43" t="s">
        <v>15</v>
      </c>
      <c r="C118" s="20">
        <v>48</v>
      </c>
      <c r="D118" s="20">
        <v>49</v>
      </c>
      <c r="E118" s="20">
        <v>49</v>
      </c>
      <c r="F118" s="20">
        <v>46</v>
      </c>
      <c r="G118" s="20">
        <v>44</v>
      </c>
      <c r="H118" s="20">
        <v>49</v>
      </c>
      <c r="I118" s="20">
        <v>48</v>
      </c>
      <c r="J118" s="44">
        <f>COUNT(C118,D118,E118,F118,G118,H118,I118)</f>
        <v>7</v>
      </c>
      <c r="K118" s="28">
        <f>AVERAGE(C118:I118)*2</f>
        <v>95.142857142857139</v>
      </c>
      <c r="L118" s="45" t="s">
        <v>65</v>
      </c>
    </row>
    <row r="119" spans="1:12" ht="15.75">
      <c r="A119" s="50" t="s">
        <v>130</v>
      </c>
      <c r="B119" s="43" t="s">
        <v>13</v>
      </c>
      <c r="C119" s="20">
        <v>44</v>
      </c>
      <c r="D119" s="20">
        <v>48</v>
      </c>
      <c r="E119" s="20">
        <v>40</v>
      </c>
      <c r="F119" s="20">
        <v>42</v>
      </c>
      <c r="G119" s="20">
        <v>40</v>
      </c>
      <c r="H119" s="20">
        <v>41</v>
      </c>
      <c r="I119" s="20"/>
      <c r="J119" s="44">
        <f>COUNT(C119,D119,E119,F119,G119,H119,I119)</f>
        <v>6</v>
      </c>
      <c r="K119" s="28">
        <f>AVERAGE(C119:I119)*2</f>
        <v>85</v>
      </c>
      <c r="L119" s="45" t="s">
        <v>65</v>
      </c>
    </row>
    <row r="120" spans="1:12" ht="15.75">
      <c r="A120" s="50" t="s">
        <v>66</v>
      </c>
      <c r="B120" s="43"/>
      <c r="C120" s="20">
        <v>50</v>
      </c>
      <c r="D120" s="20"/>
      <c r="E120" s="20">
        <v>43</v>
      </c>
      <c r="F120" s="20">
        <v>47</v>
      </c>
      <c r="G120" s="20">
        <v>49</v>
      </c>
      <c r="H120" s="20">
        <v>49</v>
      </c>
      <c r="I120" s="20">
        <v>46</v>
      </c>
      <c r="J120" s="44">
        <f>COUNT(C120,D120,E120,F120,G120,H120,I120)</f>
        <v>6</v>
      </c>
      <c r="K120" s="28">
        <f>AVERAGE(C120:I120)*2</f>
        <v>94.666666666666671</v>
      </c>
      <c r="L120" s="45" t="s">
        <v>65</v>
      </c>
    </row>
    <row r="121" spans="1:12" ht="15.75">
      <c r="A121" s="50" t="s">
        <v>69</v>
      </c>
      <c r="B121" s="43" t="s">
        <v>44</v>
      </c>
      <c r="C121" s="20">
        <v>47</v>
      </c>
      <c r="D121" s="43"/>
      <c r="E121" s="43">
        <v>46</v>
      </c>
      <c r="F121" s="43">
        <v>48</v>
      </c>
      <c r="G121" s="43">
        <v>48</v>
      </c>
      <c r="H121" s="20">
        <v>44</v>
      </c>
      <c r="I121" s="20">
        <v>46</v>
      </c>
      <c r="J121" s="44">
        <f>COUNT(C121,D121,E121,F121,G121,H121,I121)</f>
        <v>6</v>
      </c>
      <c r="K121" s="28">
        <f>AVERAGE(C121:I121)*2</f>
        <v>93</v>
      </c>
      <c r="L121" s="45" t="s">
        <v>65</v>
      </c>
    </row>
    <row r="122" spans="1:12" ht="15.75">
      <c r="A122" s="50" t="s">
        <v>150</v>
      </c>
      <c r="B122" s="43"/>
      <c r="C122" s="20"/>
      <c r="D122" s="20"/>
      <c r="E122" s="20">
        <v>43</v>
      </c>
      <c r="F122" s="20"/>
      <c r="G122" s="20"/>
      <c r="H122" s="20"/>
      <c r="I122" s="20"/>
      <c r="J122" s="44">
        <f>COUNT(C122,D122,E122,F122,G122,H122,I122)</f>
        <v>1</v>
      </c>
      <c r="K122" s="28">
        <f>AVERAGE(C122:I122)*2</f>
        <v>86</v>
      </c>
      <c r="L122" s="45" t="s">
        <v>65</v>
      </c>
    </row>
    <row r="123" spans="1:12" ht="15.75">
      <c r="A123" s="89" t="s">
        <v>151</v>
      </c>
      <c r="B123" s="85" t="s">
        <v>16</v>
      </c>
      <c r="C123" s="84"/>
      <c r="D123" s="84"/>
      <c r="E123" s="84">
        <v>31</v>
      </c>
      <c r="F123" s="84"/>
      <c r="G123" s="84"/>
      <c r="H123" s="84"/>
      <c r="I123" s="84"/>
      <c r="J123" s="86">
        <f>COUNT(C123,D123,E123,F123,G123,H123,I123)</f>
        <v>1</v>
      </c>
      <c r="K123" s="87">
        <f>AVERAGE(C123:I123)*2</f>
        <v>62</v>
      </c>
      <c r="L123" s="103" t="s">
        <v>65</v>
      </c>
    </row>
    <row r="124" spans="1:12" ht="15.75">
      <c r="A124" s="50" t="s">
        <v>73</v>
      </c>
      <c r="B124" s="43" t="s">
        <v>18</v>
      </c>
      <c r="C124" s="43">
        <v>49</v>
      </c>
      <c r="D124" s="43">
        <v>48</v>
      </c>
      <c r="E124" s="43">
        <v>45</v>
      </c>
      <c r="F124" s="43">
        <v>49</v>
      </c>
      <c r="G124" s="43">
        <v>49</v>
      </c>
      <c r="H124" s="43">
        <v>47</v>
      </c>
      <c r="I124" s="43">
        <v>49</v>
      </c>
      <c r="J124" s="44">
        <f>COUNT(C124,D124,E124,F124,G124,H124,I124)</f>
        <v>7</v>
      </c>
      <c r="K124" s="28">
        <f>AVERAGE(C124:I124)*2</f>
        <v>96</v>
      </c>
      <c r="L124" s="45" t="s">
        <v>74</v>
      </c>
    </row>
    <row r="125" spans="1:12" ht="15.75">
      <c r="A125" s="50" t="s">
        <v>76</v>
      </c>
      <c r="B125" s="43"/>
      <c r="C125" s="43">
        <v>46</v>
      </c>
      <c r="D125" s="43">
        <v>43</v>
      </c>
      <c r="E125" s="43">
        <v>42</v>
      </c>
      <c r="F125" s="43">
        <v>47</v>
      </c>
      <c r="G125" s="43">
        <v>44</v>
      </c>
      <c r="H125" s="43">
        <v>47</v>
      </c>
      <c r="I125" s="43">
        <v>48</v>
      </c>
      <c r="J125" s="44">
        <f>COUNT(C125,D125,E125,F125,G125,H125,I125)</f>
        <v>7</v>
      </c>
      <c r="K125" s="28">
        <f>AVERAGE(C125:I125)*2</f>
        <v>90.571428571428569</v>
      </c>
      <c r="L125" s="45" t="s">
        <v>74</v>
      </c>
    </row>
    <row r="126" spans="1:12" ht="15.75">
      <c r="A126" s="50" t="s">
        <v>96</v>
      </c>
      <c r="B126" s="43" t="s">
        <v>23</v>
      </c>
      <c r="C126" s="43">
        <v>49</v>
      </c>
      <c r="D126" s="43">
        <v>48</v>
      </c>
      <c r="E126" s="43">
        <v>45</v>
      </c>
      <c r="F126" s="43">
        <v>49</v>
      </c>
      <c r="G126" s="43">
        <v>49</v>
      </c>
      <c r="H126" s="43">
        <v>49</v>
      </c>
      <c r="I126" s="43">
        <v>43</v>
      </c>
      <c r="J126" s="44">
        <f>COUNT(C126,D126,E126,F126,G126,H126,I126)</f>
        <v>7</v>
      </c>
      <c r="K126" s="28">
        <f>AVERAGE(C126:I126)*2</f>
        <v>94.857142857142861</v>
      </c>
      <c r="L126" s="45" t="s">
        <v>74</v>
      </c>
    </row>
    <row r="127" spans="1:12" ht="15.75">
      <c r="A127" s="50" t="s">
        <v>97</v>
      </c>
      <c r="B127" s="43" t="s">
        <v>16</v>
      </c>
      <c r="C127" s="43">
        <v>47</v>
      </c>
      <c r="D127" s="43">
        <v>49</v>
      </c>
      <c r="E127" s="43">
        <v>44</v>
      </c>
      <c r="F127" s="43">
        <v>45</v>
      </c>
      <c r="G127" s="43">
        <v>44</v>
      </c>
      <c r="H127" s="43">
        <v>44</v>
      </c>
      <c r="I127" s="43">
        <v>45</v>
      </c>
      <c r="J127" s="44">
        <f>COUNT(C127,D127,E127,F127,G127,H127,I127)</f>
        <v>7</v>
      </c>
      <c r="K127" s="28">
        <f>AVERAGE(C127:I127)*2</f>
        <v>90.857142857142861</v>
      </c>
      <c r="L127" s="45" t="s">
        <v>74</v>
      </c>
    </row>
    <row r="128" spans="1:12" ht="15.75">
      <c r="A128" s="50" t="s">
        <v>78</v>
      </c>
      <c r="B128" s="43" t="s">
        <v>23</v>
      </c>
      <c r="C128" s="43">
        <v>49</v>
      </c>
      <c r="D128" s="43">
        <v>45</v>
      </c>
      <c r="E128" s="43">
        <v>44</v>
      </c>
      <c r="F128" s="43">
        <v>45</v>
      </c>
      <c r="G128" s="43">
        <v>42</v>
      </c>
      <c r="H128" s="43">
        <v>49</v>
      </c>
      <c r="I128" s="43">
        <v>48</v>
      </c>
      <c r="J128" s="44">
        <f>COUNT(C128,D128,E128,F128,G128,H128,I128)</f>
        <v>7</v>
      </c>
      <c r="K128" s="28">
        <f>AVERAGE(C128:I128)*2</f>
        <v>92</v>
      </c>
      <c r="L128" s="45" t="s">
        <v>74</v>
      </c>
    </row>
    <row r="129" spans="1:12" ht="15.75">
      <c r="A129" s="50" t="s">
        <v>79</v>
      </c>
      <c r="B129" s="43"/>
      <c r="C129" s="43">
        <v>49</v>
      </c>
      <c r="D129" s="43">
        <v>46</v>
      </c>
      <c r="E129" s="43">
        <v>47</v>
      </c>
      <c r="F129" s="43">
        <v>48</v>
      </c>
      <c r="G129" s="43">
        <v>45</v>
      </c>
      <c r="H129" s="43">
        <v>45</v>
      </c>
      <c r="I129" s="43">
        <v>45</v>
      </c>
      <c r="J129" s="44">
        <f>COUNT(C129,D129,E129,F129,G129,H129,I129)</f>
        <v>7</v>
      </c>
      <c r="K129" s="28">
        <f>AVERAGE(C129:I129)*2</f>
        <v>92.857142857142861</v>
      </c>
      <c r="L129" s="45" t="s">
        <v>74</v>
      </c>
    </row>
    <row r="130" spans="1:12" ht="15.75">
      <c r="A130" s="50" t="s">
        <v>80</v>
      </c>
      <c r="B130" s="43"/>
      <c r="C130" s="43">
        <v>47</v>
      </c>
      <c r="D130" s="43">
        <v>47</v>
      </c>
      <c r="E130" s="43">
        <v>48</v>
      </c>
      <c r="F130" s="43">
        <v>46</v>
      </c>
      <c r="G130" s="43">
        <v>47</v>
      </c>
      <c r="H130" s="43">
        <v>50</v>
      </c>
      <c r="I130" s="43">
        <v>46</v>
      </c>
      <c r="J130" s="44">
        <f>COUNT(C130,D130,E130,F130,G130,H130,I130)</f>
        <v>7</v>
      </c>
      <c r="K130" s="28">
        <f>AVERAGE(C130:I130)*2</f>
        <v>94.571428571428569</v>
      </c>
      <c r="L130" s="45" t="s">
        <v>74</v>
      </c>
    </row>
    <row r="131" spans="1:12" ht="15.75">
      <c r="A131" s="50" t="s">
        <v>77</v>
      </c>
      <c r="B131" s="43" t="s">
        <v>16</v>
      </c>
      <c r="C131" s="43">
        <v>47</v>
      </c>
      <c r="D131" s="43"/>
      <c r="E131" s="43">
        <v>46</v>
      </c>
      <c r="F131" s="43">
        <v>48</v>
      </c>
      <c r="G131" s="43">
        <v>48</v>
      </c>
      <c r="H131" s="43">
        <v>48</v>
      </c>
      <c r="I131" s="43">
        <v>49</v>
      </c>
      <c r="J131" s="44">
        <f>COUNT(C131,D131,E131,F131,G131,H131,I131)</f>
        <v>6</v>
      </c>
      <c r="K131" s="28">
        <f>AVERAGE(C131:I131)*2</f>
        <v>95.333333333333329</v>
      </c>
      <c r="L131" s="45" t="s">
        <v>74</v>
      </c>
    </row>
    <row r="132" spans="1:12" ht="15.75">
      <c r="A132" s="50" t="s">
        <v>123</v>
      </c>
      <c r="B132" s="43" t="s">
        <v>15</v>
      </c>
      <c r="C132" s="43">
        <v>37</v>
      </c>
      <c r="D132" s="43">
        <v>41</v>
      </c>
      <c r="E132" s="43"/>
      <c r="F132" s="43">
        <v>35</v>
      </c>
      <c r="G132" s="43">
        <v>34</v>
      </c>
      <c r="H132" s="43">
        <v>38</v>
      </c>
      <c r="I132" s="43">
        <v>40</v>
      </c>
      <c r="J132" s="44">
        <f>COUNT(C132,D132,E132,F132,G132,H132,I132)</f>
        <v>6</v>
      </c>
      <c r="K132" s="28">
        <f>AVERAGE(C132:I132)*2</f>
        <v>75</v>
      </c>
      <c r="L132" s="45" t="s">
        <v>74</v>
      </c>
    </row>
    <row r="133" spans="1:12" ht="15.75">
      <c r="A133" s="50" t="s">
        <v>81</v>
      </c>
      <c r="B133" s="43"/>
      <c r="C133" s="43">
        <v>50</v>
      </c>
      <c r="D133" s="43">
        <v>50</v>
      </c>
      <c r="E133" s="43">
        <v>48</v>
      </c>
      <c r="F133" s="43">
        <v>50</v>
      </c>
      <c r="G133" s="43">
        <v>48</v>
      </c>
      <c r="H133" s="43">
        <v>49</v>
      </c>
      <c r="I133" s="43"/>
      <c r="J133" s="44">
        <f>COUNT(C133,D133,E133,F133,G133,H133,I133)</f>
        <v>6</v>
      </c>
      <c r="K133" s="28">
        <f>AVERAGE(C133:I133)*2</f>
        <v>98.333333333333329</v>
      </c>
      <c r="L133" s="45" t="s">
        <v>74</v>
      </c>
    </row>
    <row r="134" spans="1:12" ht="15.75">
      <c r="A134" s="50" t="s">
        <v>144</v>
      </c>
      <c r="B134" s="43"/>
      <c r="C134" s="43"/>
      <c r="D134" s="43">
        <v>33</v>
      </c>
      <c r="E134" s="43"/>
      <c r="F134" s="43">
        <v>34</v>
      </c>
      <c r="G134" s="43">
        <v>31</v>
      </c>
      <c r="H134" s="43">
        <v>33</v>
      </c>
      <c r="I134" s="43">
        <v>37</v>
      </c>
      <c r="J134" s="44">
        <f>COUNT(C134,D134,E134,F134,G134,H134,I134)</f>
        <v>5</v>
      </c>
      <c r="K134" s="28">
        <f>AVERAGE(C134:I134)*2</f>
        <v>67.2</v>
      </c>
      <c r="L134" s="45" t="s">
        <v>74</v>
      </c>
    </row>
    <row r="135" spans="1:12" ht="15.75">
      <c r="A135" s="50" t="s">
        <v>168</v>
      </c>
      <c r="B135" s="43" t="s">
        <v>19</v>
      </c>
      <c r="C135" s="43"/>
      <c r="D135" s="43"/>
      <c r="E135" s="43"/>
      <c r="F135" s="43"/>
      <c r="G135" s="43">
        <v>45</v>
      </c>
      <c r="H135" s="43">
        <v>43</v>
      </c>
      <c r="I135" s="43">
        <v>37</v>
      </c>
      <c r="J135" s="44">
        <f>COUNT(C135,D135,E135,F135,G135,H135,I135)</f>
        <v>3</v>
      </c>
      <c r="K135" s="28">
        <f>AVERAGE(C135:I135)*2</f>
        <v>83.333333333333329</v>
      </c>
      <c r="L135" s="45" t="s">
        <v>74</v>
      </c>
    </row>
    <row r="136" spans="1:12" ht="15.75">
      <c r="A136" s="50" t="s">
        <v>153</v>
      </c>
      <c r="B136" s="43"/>
      <c r="C136" s="43"/>
      <c r="D136" s="43"/>
      <c r="E136" s="43"/>
      <c r="F136" s="43">
        <v>42</v>
      </c>
      <c r="G136" s="43">
        <v>48</v>
      </c>
      <c r="H136" s="43"/>
      <c r="I136" s="43"/>
      <c r="J136" s="44">
        <f>COUNT(C136,D136,E136,F136,G136,H136,I136)</f>
        <v>2</v>
      </c>
      <c r="K136" s="28">
        <f>AVERAGE(C136:I136)*2</f>
        <v>90</v>
      </c>
      <c r="L136" s="45" t="s">
        <v>74</v>
      </c>
    </row>
    <row r="137" spans="1:12" ht="15.75">
      <c r="A137" s="89" t="s">
        <v>143</v>
      </c>
      <c r="B137" s="85"/>
      <c r="C137" s="85"/>
      <c r="D137" s="85">
        <v>44</v>
      </c>
      <c r="E137" s="85"/>
      <c r="F137" s="85">
        <v>41</v>
      </c>
      <c r="G137" s="85"/>
      <c r="H137" s="85"/>
      <c r="I137" s="85"/>
      <c r="J137" s="86">
        <f>COUNT(C137,D137,E137,F137,G137,H137,I137)</f>
        <v>2</v>
      </c>
      <c r="K137" s="87">
        <f>AVERAGE(C137:I137)*2</f>
        <v>85</v>
      </c>
      <c r="L137" s="103" t="s">
        <v>74</v>
      </c>
    </row>
  </sheetData>
  <sortState ref="A4:L45">
    <sortCondition ref="L4:L45"/>
  </sortState>
  <conditionalFormatting sqref="A46:I137">
    <cfRule type="cellIs" dxfId="29" priority="9" operator="equal">
      <formula>50</formula>
    </cfRule>
  </conditionalFormatting>
  <conditionalFormatting sqref="B30:I31 C29:I29 C32:I33 B34:I44">
    <cfRule type="cellIs" dxfId="28" priority="12" stopIfTrue="1" operator="equal">
      <formula>50</formula>
    </cfRule>
  </conditionalFormatting>
  <conditionalFormatting sqref="C46:I46 B47:I61">
    <cfRule type="cellIs" dxfId="27" priority="10" stopIfTrue="1" operator="equal">
      <formula>50</formula>
    </cfRule>
  </conditionalFormatting>
  <conditionalFormatting sqref="C124:I137">
    <cfRule type="cellIs" dxfId="26" priority="1" operator="equal">
      <formula>50</formula>
    </cfRule>
  </conditionalFormatting>
  <conditionalFormatting sqref="J3 B4:J28">
    <cfRule type="cellIs" dxfId="25" priority="14" stopIfTrue="1" operator="equal">
      <formula>50</formula>
    </cfRule>
  </conditionalFormatting>
  <conditionalFormatting sqref="C4:I28">
    <cfRule type="cellIs" dxfId="24" priority="13" operator="equal">
      <formula>50</formula>
    </cfRule>
  </conditionalFormatting>
  <conditionalFormatting sqref="A29:I45">
    <cfRule type="cellIs" dxfId="23" priority="11" operator="equal">
      <formula>50</formula>
    </cfRule>
  </conditionalFormatting>
  <conditionalFormatting sqref="C62:L62 A74:I84 A62:B73 C63:I73 J63:L84">
    <cfRule type="cellIs" dxfId="22" priority="8" stopIfTrue="1" operator="equal">
      <formula>50</formula>
    </cfRule>
  </conditionalFormatting>
  <conditionalFormatting sqref="C62:I84">
    <cfRule type="cellIs" dxfId="21" priority="7" operator="equal">
      <formula>50</formula>
    </cfRule>
  </conditionalFormatting>
  <conditionalFormatting sqref="C85:I113">
    <cfRule type="cellIs" dxfId="20" priority="6" operator="equal">
      <formula>50</formula>
    </cfRule>
  </conditionalFormatting>
  <conditionalFormatting sqref="B114:I123">
    <cfRule type="cellIs" dxfId="19" priority="5" stopIfTrue="1" operator="equal">
      <formula>50</formula>
    </cfRule>
  </conditionalFormatting>
  <conditionalFormatting sqref="C114:I123">
    <cfRule type="cellIs" dxfId="18" priority="4" operator="equal">
      <formula>50</formula>
    </cfRule>
  </conditionalFormatting>
  <conditionalFormatting sqref="A124:I137 K124:L137">
    <cfRule type="cellIs" dxfId="17" priority="3" stopIfTrue="1" operator="equal">
      <formula>50</formula>
    </cfRule>
  </conditionalFormatting>
  <conditionalFormatting sqref="L124:L126">
    <cfRule type="cellIs" dxfId="16" priority="2" operator="equal">
      <formula>50</formula>
    </cfRule>
  </conditionalFormatting>
  <printOptions gridLines="1"/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M1" sqref="M1"/>
    </sheetView>
  </sheetViews>
  <sheetFormatPr defaultRowHeight="14.25"/>
  <cols>
    <col min="1" max="1" width="23.75" customWidth="1"/>
    <col min="2" max="6" width="5.25" customWidth="1"/>
    <col min="7" max="9" width="6.125" bestFit="1" customWidth="1"/>
    <col min="10" max="10" width="5.25" customWidth="1"/>
    <col min="11" max="11" width="9.625" customWidth="1"/>
    <col min="12" max="12" width="5.25" customWidth="1"/>
  </cols>
  <sheetData>
    <row r="1" spans="1:12" ht="15.75">
      <c r="A1" s="50" t="s">
        <v>81</v>
      </c>
      <c r="B1" s="43"/>
      <c r="C1" s="43">
        <v>50</v>
      </c>
      <c r="D1" s="43">
        <v>50</v>
      </c>
      <c r="E1" s="43">
        <v>48</v>
      </c>
      <c r="F1" s="43">
        <v>50</v>
      </c>
      <c r="G1" s="43">
        <v>48</v>
      </c>
      <c r="H1" s="43">
        <v>49</v>
      </c>
      <c r="I1" s="43"/>
      <c r="J1" s="44">
        <f>COUNT(C1,D1,E1,F1,G1,H1,I1)</f>
        <v>6</v>
      </c>
      <c r="K1" s="18">
        <f>AVERAGE(C1:I1)*2</f>
        <v>98.333333333333329</v>
      </c>
      <c r="L1" s="45" t="s">
        <v>74</v>
      </c>
    </row>
    <row r="2" spans="1:12" ht="15.75">
      <c r="A2" s="60" t="s">
        <v>21</v>
      </c>
      <c r="B2" s="43"/>
      <c r="C2" s="43">
        <v>49</v>
      </c>
      <c r="D2" s="43">
        <v>48</v>
      </c>
      <c r="E2" s="43">
        <v>46</v>
      </c>
      <c r="F2" s="43"/>
      <c r="G2" s="43">
        <v>49</v>
      </c>
      <c r="H2" s="43">
        <v>49</v>
      </c>
      <c r="I2" s="43">
        <v>49</v>
      </c>
      <c r="J2" s="43">
        <f>COUNT(C2,D2,E2,F2,G2,H2,I2)</f>
        <v>6</v>
      </c>
      <c r="K2" s="18">
        <f>AVERAGE(C2:I2)*2</f>
        <v>96.666666666666671</v>
      </c>
      <c r="L2" s="3" t="s">
        <v>14</v>
      </c>
    </row>
    <row r="3" spans="1:12" ht="15.75">
      <c r="A3" s="50" t="s">
        <v>73</v>
      </c>
      <c r="B3" s="43" t="s">
        <v>18</v>
      </c>
      <c r="C3" s="43">
        <v>49</v>
      </c>
      <c r="D3" s="43">
        <v>48</v>
      </c>
      <c r="E3" s="43">
        <v>45</v>
      </c>
      <c r="F3" s="43">
        <v>49</v>
      </c>
      <c r="G3" s="43">
        <v>49</v>
      </c>
      <c r="H3" s="43">
        <v>47</v>
      </c>
      <c r="I3" s="43">
        <v>49</v>
      </c>
      <c r="J3" s="44">
        <f>COUNT(C3,D3,E3,F3,G3,H3,I3)</f>
        <v>7</v>
      </c>
      <c r="K3" s="18">
        <f>AVERAGE(C3:I3)*2</f>
        <v>96</v>
      </c>
      <c r="L3" s="45" t="s">
        <v>74</v>
      </c>
    </row>
    <row r="4" spans="1:12" ht="15.75">
      <c r="A4" s="50" t="s">
        <v>77</v>
      </c>
      <c r="B4" s="43" t="s">
        <v>16</v>
      </c>
      <c r="C4" s="43">
        <v>47</v>
      </c>
      <c r="D4" s="43"/>
      <c r="E4" s="43">
        <v>46</v>
      </c>
      <c r="F4" s="43">
        <v>48</v>
      </c>
      <c r="G4" s="43">
        <v>48</v>
      </c>
      <c r="H4" s="43">
        <v>48</v>
      </c>
      <c r="I4" s="43">
        <v>49</v>
      </c>
      <c r="J4" s="44">
        <f>COUNT(C4,D4,E4,F4,G4,H4,I4)</f>
        <v>6</v>
      </c>
      <c r="K4" s="18">
        <f>AVERAGE(C4:I4)*2</f>
        <v>95.333333333333329</v>
      </c>
      <c r="L4" s="45" t="s">
        <v>74</v>
      </c>
    </row>
    <row r="5" spans="1:12" ht="15.75">
      <c r="A5" s="60" t="s">
        <v>24</v>
      </c>
      <c r="B5" s="43"/>
      <c r="C5" s="43">
        <v>47</v>
      </c>
      <c r="D5" s="43">
        <v>50</v>
      </c>
      <c r="E5" s="43">
        <v>46</v>
      </c>
      <c r="F5" s="43">
        <v>50</v>
      </c>
      <c r="G5" s="43">
        <v>49</v>
      </c>
      <c r="H5" s="43">
        <v>48</v>
      </c>
      <c r="I5" s="43">
        <v>43</v>
      </c>
      <c r="J5" s="43">
        <f>COUNT(C5,D5,E5,F5,G5,H5,I5)</f>
        <v>7</v>
      </c>
      <c r="K5" s="18">
        <f>AVERAGE(C5:I5)*2</f>
        <v>95.142857142857139</v>
      </c>
      <c r="L5" s="3" t="s">
        <v>14</v>
      </c>
    </row>
    <row r="6" spans="1:12" ht="15.75">
      <c r="A6" s="50" t="s">
        <v>71</v>
      </c>
      <c r="B6" s="43" t="s">
        <v>15</v>
      </c>
      <c r="C6" s="20">
        <v>48</v>
      </c>
      <c r="D6" s="20">
        <v>49</v>
      </c>
      <c r="E6" s="20">
        <v>49</v>
      </c>
      <c r="F6" s="20">
        <v>46</v>
      </c>
      <c r="G6" s="20">
        <v>44</v>
      </c>
      <c r="H6" s="20">
        <v>49</v>
      </c>
      <c r="I6" s="20">
        <v>48</v>
      </c>
      <c r="J6" s="44">
        <f>COUNT(C6,D6,E6,F6,G6,H6,I6)</f>
        <v>7</v>
      </c>
      <c r="K6" s="18">
        <f>AVERAGE(C6:I6)*2</f>
        <v>95.142857142857139</v>
      </c>
      <c r="L6" s="45" t="s">
        <v>65</v>
      </c>
    </row>
    <row r="7" spans="1:12" ht="15.75">
      <c r="A7" s="50" t="s">
        <v>96</v>
      </c>
      <c r="B7" s="43" t="s">
        <v>23</v>
      </c>
      <c r="C7" s="43">
        <v>49</v>
      </c>
      <c r="D7" s="43">
        <v>48</v>
      </c>
      <c r="E7" s="43">
        <v>45</v>
      </c>
      <c r="F7" s="43">
        <v>49</v>
      </c>
      <c r="G7" s="43">
        <v>49</v>
      </c>
      <c r="H7" s="43">
        <v>49</v>
      </c>
      <c r="I7" s="43">
        <v>43</v>
      </c>
      <c r="J7" s="44">
        <f>COUNT(C7,D7,E7,F7,G7,H7,I7)</f>
        <v>7</v>
      </c>
      <c r="K7" s="18">
        <f>AVERAGE(C7:I7)*2</f>
        <v>94.857142857142861</v>
      </c>
      <c r="L7" s="45" t="s">
        <v>74</v>
      </c>
    </row>
    <row r="8" spans="1:12" ht="15.75">
      <c r="A8" s="50" t="s">
        <v>38</v>
      </c>
      <c r="B8" s="43" t="s">
        <v>15</v>
      </c>
      <c r="C8" s="20">
        <v>49</v>
      </c>
      <c r="D8" s="20">
        <v>47</v>
      </c>
      <c r="E8" s="20">
        <v>46</v>
      </c>
      <c r="F8" s="20">
        <v>50</v>
      </c>
      <c r="G8" s="20">
        <v>46</v>
      </c>
      <c r="H8" s="20"/>
      <c r="I8" s="20">
        <v>46</v>
      </c>
      <c r="J8" s="44">
        <f>COUNT(C8,D8,E8,F8,G8,H8,I8)</f>
        <v>6</v>
      </c>
      <c r="K8" s="18">
        <f>AVERAGE(C8:I8)*2</f>
        <v>94.666666666666671</v>
      </c>
      <c r="L8" s="45" t="s">
        <v>29</v>
      </c>
    </row>
    <row r="9" spans="1:12" ht="15.75">
      <c r="A9" s="50" t="s">
        <v>66</v>
      </c>
      <c r="B9" s="43"/>
      <c r="C9" s="20">
        <v>50</v>
      </c>
      <c r="D9" s="20"/>
      <c r="E9" s="20">
        <v>43</v>
      </c>
      <c r="F9" s="20">
        <v>47</v>
      </c>
      <c r="G9" s="20">
        <v>49</v>
      </c>
      <c r="H9" s="20">
        <v>49</v>
      </c>
      <c r="I9" s="20">
        <v>46</v>
      </c>
      <c r="J9" s="44">
        <f>COUNT(C9,D9,E9,F9,G9,H9,I9)</f>
        <v>6</v>
      </c>
      <c r="K9" s="18">
        <f>AVERAGE(C9:I9)*2</f>
        <v>94.666666666666671</v>
      </c>
      <c r="L9" s="45" t="s">
        <v>65</v>
      </c>
    </row>
    <row r="10" spans="1:12" ht="15.75">
      <c r="A10" s="52" t="s">
        <v>75</v>
      </c>
      <c r="B10" s="43"/>
      <c r="C10" s="20">
        <v>47</v>
      </c>
      <c r="D10" s="20">
        <v>50</v>
      </c>
      <c r="E10" s="20">
        <v>44</v>
      </c>
      <c r="F10" s="20">
        <v>47</v>
      </c>
      <c r="G10" s="20">
        <v>49</v>
      </c>
      <c r="H10" s="20">
        <v>48</v>
      </c>
      <c r="I10" s="20">
        <v>46</v>
      </c>
      <c r="J10" s="44">
        <f>COUNT(C10,D10,E10,F10,G10,H10,I10)</f>
        <v>7</v>
      </c>
      <c r="K10" s="18">
        <f>AVERAGE(C10:I10)*2</f>
        <v>94.571428571428569</v>
      </c>
      <c r="L10" s="45" t="s">
        <v>61</v>
      </c>
    </row>
    <row r="11" spans="1:12" ht="15.75">
      <c r="A11" s="50" t="s">
        <v>80</v>
      </c>
      <c r="B11" s="43"/>
      <c r="C11" s="43">
        <v>47</v>
      </c>
      <c r="D11" s="43">
        <v>47</v>
      </c>
      <c r="E11" s="43">
        <v>48</v>
      </c>
      <c r="F11" s="43">
        <v>46</v>
      </c>
      <c r="G11" s="43">
        <v>47</v>
      </c>
      <c r="H11" s="43">
        <v>50</v>
      </c>
      <c r="I11" s="43">
        <v>46</v>
      </c>
      <c r="J11" s="44">
        <f>COUNT(C11,D11,E11,F11,G11,H11,I11)</f>
        <v>7</v>
      </c>
      <c r="K11" s="18">
        <f>AVERAGE(C11:I11)*2</f>
        <v>94.571428571428569</v>
      </c>
      <c r="L11" s="45" t="s">
        <v>74</v>
      </c>
    </row>
    <row r="12" spans="1:12" ht="15.75">
      <c r="A12" s="50" t="s">
        <v>48</v>
      </c>
      <c r="B12" s="43" t="s">
        <v>19</v>
      </c>
      <c r="C12" s="43"/>
      <c r="D12" s="43">
        <v>48</v>
      </c>
      <c r="E12" s="43">
        <v>43</v>
      </c>
      <c r="F12" s="43">
        <v>49</v>
      </c>
      <c r="G12" s="43">
        <v>48</v>
      </c>
      <c r="H12" s="43">
        <v>49</v>
      </c>
      <c r="I12" s="43">
        <v>46</v>
      </c>
      <c r="J12" s="44">
        <f>COUNT(C12,D12,E12,F12,G12,H12,I12)</f>
        <v>6</v>
      </c>
      <c r="K12" s="18">
        <f>AVERAGE(C12:I12)*2</f>
        <v>94.333333333333329</v>
      </c>
      <c r="L12" s="45" t="s">
        <v>40</v>
      </c>
    </row>
    <row r="13" spans="1:12" ht="15.75">
      <c r="A13" s="50" t="s">
        <v>37</v>
      </c>
      <c r="B13" s="43"/>
      <c r="C13" s="20">
        <v>49</v>
      </c>
      <c r="D13" s="20">
        <v>50</v>
      </c>
      <c r="E13" s="20">
        <v>40</v>
      </c>
      <c r="F13" s="20">
        <v>44</v>
      </c>
      <c r="G13" s="20">
        <v>49</v>
      </c>
      <c r="H13" s="20">
        <v>48</v>
      </c>
      <c r="I13" s="20">
        <v>48</v>
      </c>
      <c r="J13" s="44">
        <f>COUNT(C13,D13,E13,F13,G13,H13,I13)</f>
        <v>7</v>
      </c>
      <c r="K13" s="18">
        <f>AVERAGE(C13:I13)*2</f>
        <v>93.714285714285708</v>
      </c>
      <c r="L13" s="45" t="s">
        <v>29</v>
      </c>
    </row>
    <row r="14" spans="1:12" ht="15.75">
      <c r="A14" s="50" t="s">
        <v>30</v>
      </c>
      <c r="B14" s="43"/>
      <c r="C14" s="20">
        <v>50</v>
      </c>
      <c r="D14" s="20">
        <v>45</v>
      </c>
      <c r="E14" s="20">
        <v>48</v>
      </c>
      <c r="F14" s="20">
        <v>42</v>
      </c>
      <c r="G14" s="20"/>
      <c r="H14" s="20">
        <v>46</v>
      </c>
      <c r="I14" s="20">
        <v>50</v>
      </c>
      <c r="J14" s="44">
        <f>COUNT(C14,D14,E14,F14,G14,H14,I14)</f>
        <v>6</v>
      </c>
      <c r="K14" s="18">
        <f>AVERAGE(C14:I14)*2</f>
        <v>93.666666666666671</v>
      </c>
      <c r="L14" s="45" t="s">
        <v>29</v>
      </c>
    </row>
    <row r="15" spans="1:12" ht="15.75">
      <c r="A15" s="50" t="s">
        <v>68</v>
      </c>
      <c r="B15" s="43" t="s">
        <v>19</v>
      </c>
      <c r="C15" s="20">
        <v>49</v>
      </c>
      <c r="D15" s="43">
        <v>46</v>
      </c>
      <c r="E15" s="43">
        <v>44</v>
      </c>
      <c r="F15" s="43">
        <v>48</v>
      </c>
      <c r="G15" s="43">
        <v>44</v>
      </c>
      <c r="H15" s="20">
        <v>47</v>
      </c>
      <c r="I15" s="20">
        <v>48</v>
      </c>
      <c r="J15" s="44">
        <f>COUNT(C15,D15,E15,F15,G15,H15,I15)</f>
        <v>7</v>
      </c>
      <c r="K15" s="28">
        <f>AVERAGE(C15:I15)*2</f>
        <v>93.142857142857139</v>
      </c>
      <c r="L15" s="45" t="s">
        <v>65</v>
      </c>
    </row>
    <row r="16" spans="1:12" ht="15.75">
      <c r="A16" s="50" t="s">
        <v>69</v>
      </c>
      <c r="B16" s="43" t="s">
        <v>44</v>
      </c>
      <c r="C16" s="20">
        <v>47</v>
      </c>
      <c r="D16" s="43"/>
      <c r="E16" s="43">
        <v>46</v>
      </c>
      <c r="F16" s="43">
        <v>48</v>
      </c>
      <c r="G16" s="43">
        <v>48</v>
      </c>
      <c r="H16" s="20">
        <v>44</v>
      </c>
      <c r="I16" s="20">
        <v>46</v>
      </c>
      <c r="J16" s="44">
        <f>COUNT(C16,D16,E16,F16,G16,H16,I16)</f>
        <v>6</v>
      </c>
      <c r="K16" s="28">
        <f>AVERAGE(C16:I16)*2</f>
        <v>93</v>
      </c>
      <c r="L16" s="45" t="s">
        <v>65</v>
      </c>
    </row>
    <row r="17" spans="1:12" ht="15.75">
      <c r="A17" s="50" t="s">
        <v>79</v>
      </c>
      <c r="B17" s="43"/>
      <c r="C17" s="43">
        <v>49</v>
      </c>
      <c r="D17" s="43">
        <v>46</v>
      </c>
      <c r="E17" s="43">
        <v>47</v>
      </c>
      <c r="F17" s="43">
        <v>48</v>
      </c>
      <c r="G17" s="43">
        <v>45</v>
      </c>
      <c r="H17" s="43">
        <v>45</v>
      </c>
      <c r="I17" s="43">
        <v>45</v>
      </c>
      <c r="J17" s="44">
        <f>COUNT(C17,D17,E17,F17,G17,H17,I17)</f>
        <v>7</v>
      </c>
      <c r="K17" s="28">
        <f>AVERAGE(C17:I17)*2</f>
        <v>92.857142857142861</v>
      </c>
      <c r="L17" s="45" t="s">
        <v>74</v>
      </c>
    </row>
    <row r="18" spans="1:12" ht="15.75">
      <c r="A18" s="50" t="s">
        <v>104</v>
      </c>
      <c r="B18" s="43"/>
      <c r="C18" s="20">
        <v>49</v>
      </c>
      <c r="D18" s="20">
        <v>44</v>
      </c>
      <c r="E18" s="20"/>
      <c r="F18" s="20">
        <v>43</v>
      </c>
      <c r="G18" s="20">
        <v>47</v>
      </c>
      <c r="H18" s="20">
        <v>48</v>
      </c>
      <c r="I18" s="20">
        <v>47</v>
      </c>
      <c r="J18" s="44">
        <f>COUNT(C18,D18,E18,F18,G18,H18,I18)</f>
        <v>6</v>
      </c>
      <c r="K18" s="28">
        <f>AVERAGE(C18:I18)*2</f>
        <v>92.666666666666671</v>
      </c>
      <c r="L18" s="45" t="s">
        <v>29</v>
      </c>
    </row>
    <row r="19" spans="1:12" ht="15.75">
      <c r="A19" s="50" t="s">
        <v>108</v>
      </c>
      <c r="B19" s="43"/>
      <c r="C19" s="20"/>
      <c r="D19" s="43">
        <v>48</v>
      </c>
      <c r="E19" s="43">
        <v>43</v>
      </c>
      <c r="F19" s="43">
        <v>46</v>
      </c>
      <c r="G19" s="43">
        <v>48</v>
      </c>
      <c r="H19" s="20">
        <v>44</v>
      </c>
      <c r="I19" s="20">
        <v>48</v>
      </c>
      <c r="J19" s="44">
        <f>COUNT(C19,D19,E19,F19,G19,H19,I19)</f>
        <v>6</v>
      </c>
      <c r="K19" s="28">
        <f>AVERAGE(C19:I19)*2</f>
        <v>92.333333333333329</v>
      </c>
      <c r="L19" s="45" t="s">
        <v>10</v>
      </c>
    </row>
    <row r="20" spans="1:12" ht="15.75">
      <c r="A20" s="52" t="s">
        <v>62</v>
      </c>
      <c r="B20" s="43" t="s">
        <v>23</v>
      </c>
      <c r="C20" s="20">
        <v>49</v>
      </c>
      <c r="D20" s="20">
        <v>45</v>
      </c>
      <c r="E20" s="20">
        <v>43</v>
      </c>
      <c r="F20" s="20">
        <v>46</v>
      </c>
      <c r="G20" s="20">
        <v>47</v>
      </c>
      <c r="H20" s="20">
        <v>47</v>
      </c>
      <c r="I20" s="20">
        <v>45</v>
      </c>
      <c r="J20" s="44">
        <f>COUNT(C20,D20,E20,F20,G20,H20,I20)</f>
        <v>7</v>
      </c>
      <c r="K20" s="28">
        <f>AVERAGE(C20:I20)*2</f>
        <v>92</v>
      </c>
      <c r="L20" s="45" t="s">
        <v>61</v>
      </c>
    </row>
    <row r="21" spans="1:12" ht="15.75">
      <c r="A21" s="50" t="s">
        <v>78</v>
      </c>
      <c r="B21" s="43" t="s">
        <v>23</v>
      </c>
      <c r="C21" s="43">
        <v>49</v>
      </c>
      <c r="D21" s="43">
        <v>45</v>
      </c>
      <c r="E21" s="43">
        <v>44</v>
      </c>
      <c r="F21" s="43">
        <v>45</v>
      </c>
      <c r="G21" s="43">
        <v>42</v>
      </c>
      <c r="H21" s="43">
        <v>49</v>
      </c>
      <c r="I21" s="43">
        <v>48</v>
      </c>
      <c r="J21" s="44">
        <f>COUNT(C21,D21,E21,F21,G21,H21,I21)</f>
        <v>7</v>
      </c>
      <c r="K21" s="28">
        <f>AVERAGE(C21:I21)*2</f>
        <v>92</v>
      </c>
      <c r="L21" s="45" t="s">
        <v>74</v>
      </c>
    </row>
    <row r="22" spans="1:12" ht="15.75">
      <c r="A22" s="52" t="s">
        <v>70</v>
      </c>
      <c r="B22" s="43"/>
      <c r="C22" s="20"/>
      <c r="D22" s="20">
        <v>48</v>
      </c>
      <c r="E22" s="20">
        <v>44</v>
      </c>
      <c r="F22" s="20">
        <v>47</v>
      </c>
      <c r="G22" s="20">
        <v>44</v>
      </c>
      <c r="H22" s="20">
        <v>45</v>
      </c>
      <c r="I22" s="20">
        <v>48</v>
      </c>
      <c r="J22" s="44">
        <f>COUNT(C22,D22,E22,F22,G22,H22,I22)</f>
        <v>6</v>
      </c>
      <c r="K22" s="28">
        <f>AVERAGE(C22:I22)*2</f>
        <v>92</v>
      </c>
      <c r="L22" s="45" t="s">
        <v>61</v>
      </c>
    </row>
    <row r="23" spans="1:12" ht="15.75">
      <c r="A23" s="52"/>
      <c r="B23" s="43"/>
      <c r="C23" s="20"/>
      <c r="D23" s="20"/>
      <c r="E23" s="20"/>
      <c r="F23" s="20"/>
      <c r="G23" s="20"/>
      <c r="H23" s="20"/>
      <c r="I23" s="20"/>
      <c r="J23" s="44"/>
      <c r="K23" s="28"/>
      <c r="L23" s="45"/>
    </row>
    <row r="24" spans="1:12" ht="15.75">
      <c r="A24" s="50" t="s">
        <v>56</v>
      </c>
      <c r="B24" s="43" t="s">
        <v>16</v>
      </c>
      <c r="C24" s="20">
        <v>47</v>
      </c>
      <c r="D24" s="20">
        <v>50</v>
      </c>
      <c r="E24" s="20">
        <v>43</v>
      </c>
      <c r="F24" s="20">
        <v>42</v>
      </c>
      <c r="G24" s="20">
        <v>48</v>
      </c>
      <c r="H24" s="20">
        <v>46</v>
      </c>
      <c r="I24" s="20">
        <v>45</v>
      </c>
      <c r="J24" s="44">
        <f>COUNT(C24,D24,E24,F24,G24,H24,I24)</f>
        <v>7</v>
      </c>
      <c r="K24" s="28">
        <f>AVERAGE(C24:I24)*2</f>
        <v>91.714285714285708</v>
      </c>
      <c r="L24" s="45" t="s">
        <v>10</v>
      </c>
    </row>
    <row r="25" spans="1:12" ht="15.75">
      <c r="A25" s="50" t="s">
        <v>49</v>
      </c>
      <c r="B25" s="43" t="s">
        <v>44</v>
      </c>
      <c r="C25" s="43">
        <v>44</v>
      </c>
      <c r="D25" s="43">
        <v>48</v>
      </c>
      <c r="E25" s="43">
        <v>46</v>
      </c>
      <c r="F25" s="43">
        <v>45</v>
      </c>
      <c r="G25" s="43">
        <v>43</v>
      </c>
      <c r="H25" s="43">
        <v>46</v>
      </c>
      <c r="I25" s="43">
        <v>48</v>
      </c>
      <c r="J25" s="44">
        <f>COUNT(C25,D25,E25,F25,G25,H25,I25)</f>
        <v>7</v>
      </c>
      <c r="K25" s="28">
        <f>AVERAGE(C25:I25)*2</f>
        <v>91.428571428571431</v>
      </c>
      <c r="L25" s="45" t="s">
        <v>40</v>
      </c>
    </row>
    <row r="26" spans="1:12" ht="15.75">
      <c r="A26" s="50" t="s">
        <v>67</v>
      </c>
      <c r="B26" s="43"/>
      <c r="C26" s="20">
        <v>47</v>
      </c>
      <c r="D26" s="20">
        <v>47</v>
      </c>
      <c r="E26" s="20">
        <v>43</v>
      </c>
      <c r="F26" s="20">
        <v>46</v>
      </c>
      <c r="G26" s="20">
        <v>43</v>
      </c>
      <c r="H26" s="20">
        <v>44</v>
      </c>
      <c r="I26" s="20">
        <v>48</v>
      </c>
      <c r="J26" s="44">
        <f>COUNT(C26,D26,E26,F26,G26,H26,I26)</f>
        <v>7</v>
      </c>
      <c r="K26" s="28">
        <f>AVERAGE(C26:I26)*2</f>
        <v>90.857142857142861</v>
      </c>
      <c r="L26" s="45" t="s">
        <v>65</v>
      </c>
    </row>
    <row r="27" spans="1:12" ht="15.75">
      <c r="A27" s="50" t="s">
        <v>97</v>
      </c>
      <c r="B27" s="43" t="s">
        <v>16</v>
      </c>
      <c r="C27" s="43">
        <v>47</v>
      </c>
      <c r="D27" s="43">
        <v>49</v>
      </c>
      <c r="E27" s="43">
        <v>44</v>
      </c>
      <c r="F27" s="43">
        <v>45</v>
      </c>
      <c r="G27" s="43">
        <v>44</v>
      </c>
      <c r="H27" s="43">
        <v>44</v>
      </c>
      <c r="I27" s="43">
        <v>45</v>
      </c>
      <c r="J27" s="44">
        <f>COUNT(C27,D27,E27,F27,G27,H27,I27)</f>
        <v>7</v>
      </c>
      <c r="K27" s="28">
        <f>AVERAGE(C27:I27)*2</f>
        <v>90.857142857142861</v>
      </c>
      <c r="L27" s="45" t="s">
        <v>74</v>
      </c>
    </row>
    <row r="28" spans="1:12" ht="15.75">
      <c r="A28" s="50" t="s">
        <v>76</v>
      </c>
      <c r="B28" s="43"/>
      <c r="C28" s="43">
        <v>46</v>
      </c>
      <c r="D28" s="43">
        <v>43</v>
      </c>
      <c r="E28" s="43">
        <v>42</v>
      </c>
      <c r="F28" s="43">
        <v>47</v>
      </c>
      <c r="G28" s="43">
        <v>44</v>
      </c>
      <c r="H28" s="43">
        <v>47</v>
      </c>
      <c r="I28" s="43">
        <v>48</v>
      </c>
      <c r="J28" s="44">
        <f>COUNT(C28,D28,E28,F28,G28,H28,I28)</f>
        <v>7</v>
      </c>
      <c r="K28" s="28">
        <f>AVERAGE(C28:I28)*2</f>
        <v>90.571428571428569</v>
      </c>
      <c r="L28" s="45" t="s">
        <v>74</v>
      </c>
    </row>
    <row r="29" spans="1:12" ht="15.75">
      <c r="A29" s="50" t="s">
        <v>52</v>
      </c>
      <c r="B29" s="43" t="s">
        <v>19</v>
      </c>
      <c r="C29" s="43"/>
      <c r="D29" s="43">
        <v>47</v>
      </c>
      <c r="E29" s="43">
        <v>43</v>
      </c>
      <c r="F29" s="43">
        <v>45</v>
      </c>
      <c r="G29" s="43">
        <v>43</v>
      </c>
      <c r="H29" s="43">
        <v>48</v>
      </c>
      <c r="I29" s="43">
        <v>45</v>
      </c>
      <c r="J29" s="44">
        <f>COUNT(C29,D29,E29,F29,G29,H29,I29)</f>
        <v>6</v>
      </c>
      <c r="K29" s="28">
        <f>AVERAGE(C29:I29)*2</f>
        <v>90.333333333333329</v>
      </c>
      <c r="L29" s="45" t="s">
        <v>40</v>
      </c>
    </row>
    <row r="30" spans="1:12" ht="15.75">
      <c r="A30" s="60" t="s">
        <v>125</v>
      </c>
      <c r="B30" s="43"/>
      <c r="C30" s="43">
        <v>45</v>
      </c>
      <c r="D30" s="43">
        <v>47</v>
      </c>
      <c r="E30" s="43">
        <v>39</v>
      </c>
      <c r="F30" s="43">
        <v>47</v>
      </c>
      <c r="G30" s="43">
        <v>46</v>
      </c>
      <c r="H30" s="43"/>
      <c r="I30" s="43">
        <v>46</v>
      </c>
      <c r="J30" s="43">
        <f>COUNT(C30,D30,E30,F30,G30,H30,I30)</f>
        <v>6</v>
      </c>
      <c r="K30" s="28">
        <f>AVERAGE(C30:I30)*2</f>
        <v>90</v>
      </c>
      <c r="L30" s="3" t="s">
        <v>14</v>
      </c>
    </row>
    <row r="31" spans="1:12" ht="15.75">
      <c r="A31" s="50" t="s">
        <v>72</v>
      </c>
      <c r="B31" s="43" t="s">
        <v>18</v>
      </c>
      <c r="C31" s="20">
        <v>43</v>
      </c>
      <c r="D31" s="20">
        <v>45</v>
      </c>
      <c r="E31" s="20">
        <v>44</v>
      </c>
      <c r="F31" s="20">
        <v>43</v>
      </c>
      <c r="G31" s="20">
        <v>47</v>
      </c>
      <c r="H31" s="20">
        <v>46</v>
      </c>
      <c r="I31" s="20">
        <v>46</v>
      </c>
      <c r="J31" s="44">
        <f>COUNT(C31,D31,E31,F31,G31,H31,I31)</f>
        <v>7</v>
      </c>
      <c r="K31" s="28">
        <f>AVERAGE(C31:I31)*2</f>
        <v>89.714285714285708</v>
      </c>
      <c r="L31" s="45" t="s">
        <v>65</v>
      </c>
    </row>
    <row r="32" spans="1:12" ht="15.75">
      <c r="A32" s="60" t="s">
        <v>20</v>
      </c>
      <c r="B32" s="43"/>
      <c r="C32" s="43">
        <v>47</v>
      </c>
      <c r="D32" s="43">
        <v>45</v>
      </c>
      <c r="E32" s="43">
        <v>44</v>
      </c>
      <c r="F32" s="43">
        <v>46</v>
      </c>
      <c r="G32" s="43">
        <v>44</v>
      </c>
      <c r="H32" s="43">
        <v>43</v>
      </c>
      <c r="I32" s="43"/>
      <c r="J32" s="43">
        <f>COUNT(C32,D32,E32,F32,G32,H32,I32)</f>
        <v>6</v>
      </c>
      <c r="K32" s="28">
        <f>AVERAGE(C32:I32)*2</f>
        <v>89.666666666666671</v>
      </c>
      <c r="L32" s="3" t="s">
        <v>14</v>
      </c>
    </row>
    <row r="33" spans="1:12" ht="15.75">
      <c r="A33" s="50" t="s">
        <v>59</v>
      </c>
      <c r="B33" s="43" t="s">
        <v>18</v>
      </c>
      <c r="C33" s="20">
        <v>49</v>
      </c>
      <c r="D33" s="43"/>
      <c r="E33" s="43">
        <v>40</v>
      </c>
      <c r="F33" s="43">
        <v>43</v>
      </c>
      <c r="G33" s="43">
        <v>45</v>
      </c>
      <c r="H33" s="20">
        <v>45</v>
      </c>
      <c r="I33" s="20">
        <v>46</v>
      </c>
      <c r="J33" s="44">
        <f>COUNT(C33,D33,E33,F33,G33,H33,I33)</f>
        <v>6</v>
      </c>
      <c r="K33" s="28">
        <f>AVERAGE(C33:I33)*2</f>
        <v>89.333333333333329</v>
      </c>
      <c r="L33" s="45" t="s">
        <v>10</v>
      </c>
    </row>
    <row r="34" spans="1:12" ht="15.75">
      <c r="A34" s="52" t="s">
        <v>90</v>
      </c>
      <c r="B34" s="43" t="s">
        <v>15</v>
      </c>
      <c r="C34" s="20">
        <v>38</v>
      </c>
      <c r="D34" s="20"/>
      <c r="E34" s="20">
        <v>43</v>
      </c>
      <c r="F34" s="20">
        <v>48</v>
      </c>
      <c r="G34" s="20">
        <v>46</v>
      </c>
      <c r="H34" s="20">
        <v>46</v>
      </c>
      <c r="I34" s="20">
        <v>47</v>
      </c>
      <c r="J34" s="44">
        <f>COUNT(C34,D34,E34,F34,G34,H34,I34)</f>
        <v>6</v>
      </c>
      <c r="K34" s="28">
        <f>AVERAGE(C34:I34)*2</f>
        <v>89.333333333333329</v>
      </c>
      <c r="L34" s="45" t="s">
        <v>61</v>
      </c>
    </row>
    <row r="35" spans="1:12" ht="15.75">
      <c r="A35" s="50" t="s">
        <v>57</v>
      </c>
      <c r="B35" s="43"/>
      <c r="C35" s="20">
        <v>47</v>
      </c>
      <c r="D35" s="20">
        <v>48</v>
      </c>
      <c r="E35" s="20">
        <v>31</v>
      </c>
      <c r="F35" s="20">
        <v>46</v>
      </c>
      <c r="G35" s="20">
        <v>47</v>
      </c>
      <c r="H35" s="20">
        <v>48</v>
      </c>
      <c r="I35" s="20">
        <v>44</v>
      </c>
      <c r="J35" s="44">
        <f>COUNT(C35,D35,E35,F35,G35,H35,I35)</f>
        <v>7</v>
      </c>
      <c r="K35" s="28">
        <f>AVERAGE(C35:I35)*2</f>
        <v>88.857142857142861</v>
      </c>
      <c r="L35" s="45" t="s">
        <v>10</v>
      </c>
    </row>
    <row r="36" spans="1:12" ht="15.75">
      <c r="A36" s="50" t="s">
        <v>36</v>
      </c>
      <c r="B36" s="43"/>
      <c r="C36" s="20">
        <v>45</v>
      </c>
      <c r="D36" s="20">
        <v>46</v>
      </c>
      <c r="E36" s="20">
        <v>44</v>
      </c>
      <c r="F36" s="20">
        <v>45</v>
      </c>
      <c r="G36" s="20">
        <v>43</v>
      </c>
      <c r="H36" s="20">
        <v>43</v>
      </c>
      <c r="I36" s="20"/>
      <c r="J36" s="44">
        <f>COUNT(C36,D36,E36,F36,G36,H36,I36)</f>
        <v>6</v>
      </c>
      <c r="K36" s="28">
        <f>AVERAGE(C36:I36)*2</f>
        <v>88.666666666666671</v>
      </c>
      <c r="L36" s="45" t="s">
        <v>29</v>
      </c>
    </row>
    <row r="37" spans="1:12" ht="15.75">
      <c r="A37" s="50" t="s">
        <v>119</v>
      </c>
      <c r="B37" s="43" t="s">
        <v>23</v>
      </c>
      <c r="C37" s="20">
        <v>47</v>
      </c>
      <c r="D37" s="20">
        <v>43</v>
      </c>
      <c r="E37" s="20">
        <v>31</v>
      </c>
      <c r="F37" s="20">
        <v>44</v>
      </c>
      <c r="G37" s="20">
        <v>48</v>
      </c>
      <c r="H37" s="20">
        <v>50</v>
      </c>
      <c r="I37" s="20">
        <v>47</v>
      </c>
      <c r="J37" s="44">
        <f>COUNT(C37,D37,E37,F37,G37,H37,I37)</f>
        <v>7</v>
      </c>
      <c r="K37" s="28">
        <f>AVERAGE(C37:I37)*2</f>
        <v>88.571428571428569</v>
      </c>
      <c r="L37" s="45" t="s">
        <v>29</v>
      </c>
    </row>
    <row r="38" spans="1:12" ht="15.75">
      <c r="A38" s="52" t="s">
        <v>117</v>
      </c>
      <c r="B38" s="43" t="s">
        <v>23</v>
      </c>
      <c r="C38" s="20"/>
      <c r="D38" s="20">
        <v>47</v>
      </c>
      <c r="E38" s="20">
        <v>44</v>
      </c>
      <c r="F38" s="20">
        <v>41</v>
      </c>
      <c r="G38" s="20">
        <v>42</v>
      </c>
      <c r="H38" s="20">
        <v>45</v>
      </c>
      <c r="I38" s="20">
        <v>45</v>
      </c>
      <c r="J38" s="44">
        <f>COUNT(C38,D38,E38,F38,G38,H38,I38)</f>
        <v>6</v>
      </c>
      <c r="K38" s="28">
        <f>AVERAGE(C38:I38)*2</f>
        <v>88</v>
      </c>
      <c r="L38" s="45" t="s">
        <v>61</v>
      </c>
    </row>
    <row r="39" spans="1:12" ht="15.75">
      <c r="A39" s="50" t="s">
        <v>132</v>
      </c>
      <c r="B39" s="43"/>
      <c r="C39" s="20">
        <v>45</v>
      </c>
      <c r="D39" s="20">
        <v>44</v>
      </c>
      <c r="E39" s="20">
        <v>48</v>
      </c>
      <c r="F39" s="20">
        <v>43</v>
      </c>
      <c r="G39" s="20">
        <v>39</v>
      </c>
      <c r="H39" s="20">
        <v>43</v>
      </c>
      <c r="I39" s="20">
        <v>45</v>
      </c>
      <c r="J39" s="44">
        <f>COUNT(C39,D39,E39,F39,G39,H39,I39)</f>
        <v>7</v>
      </c>
      <c r="K39" s="28">
        <f>AVERAGE(C39:I39)*2</f>
        <v>87.714285714285708</v>
      </c>
      <c r="L39" s="45" t="s">
        <v>10</v>
      </c>
    </row>
    <row r="40" spans="1:12" ht="15.75">
      <c r="A40" s="48" t="s">
        <v>101</v>
      </c>
      <c r="B40" s="20"/>
      <c r="C40" s="20">
        <v>46</v>
      </c>
      <c r="D40" s="20"/>
      <c r="E40" s="20">
        <v>42</v>
      </c>
      <c r="F40" s="20">
        <v>45</v>
      </c>
      <c r="G40" s="20">
        <v>43</v>
      </c>
      <c r="H40" s="20">
        <v>44</v>
      </c>
      <c r="I40" s="20">
        <v>42</v>
      </c>
      <c r="J40" s="44">
        <f>COUNT(C40,D40,E40,F40,G40,H40,I40)</f>
        <v>6</v>
      </c>
      <c r="K40" s="28">
        <f>AVERAGE(C40:I40)*2</f>
        <v>87.333333333333329</v>
      </c>
      <c r="L40" s="45" t="s">
        <v>29</v>
      </c>
    </row>
    <row r="41" spans="1:12" ht="15.75">
      <c r="A41" s="52" t="s">
        <v>63</v>
      </c>
      <c r="B41" s="43"/>
      <c r="C41" s="20">
        <v>44</v>
      </c>
      <c r="D41" s="20">
        <v>41</v>
      </c>
      <c r="E41" s="20">
        <v>44</v>
      </c>
      <c r="F41" s="20">
        <v>48</v>
      </c>
      <c r="G41" s="20">
        <v>46</v>
      </c>
      <c r="H41" s="20">
        <v>40</v>
      </c>
      <c r="I41" s="20">
        <v>42</v>
      </c>
      <c r="J41" s="44">
        <f>COUNT(C41,D41,E41,F41,G41,H41,I41)</f>
        <v>7</v>
      </c>
      <c r="K41" s="28">
        <f>AVERAGE(C41:I41)*2</f>
        <v>87.142857142857139</v>
      </c>
      <c r="L41" s="45" t="s">
        <v>61</v>
      </c>
    </row>
    <row r="42" spans="1:12" ht="15.75">
      <c r="A42" s="52" t="s">
        <v>98</v>
      </c>
      <c r="B42" s="43"/>
      <c r="C42" s="20">
        <v>48</v>
      </c>
      <c r="D42" s="20">
        <v>43</v>
      </c>
      <c r="E42" s="20">
        <v>40</v>
      </c>
      <c r="F42" s="20">
        <v>41</v>
      </c>
      <c r="G42" s="20">
        <v>47</v>
      </c>
      <c r="H42" s="20">
        <v>42</v>
      </c>
      <c r="I42" s="20">
        <v>43</v>
      </c>
      <c r="J42" s="44">
        <f>COUNT(C42,D42,E42,F42,G42,H42,I42)</f>
        <v>7</v>
      </c>
      <c r="K42" s="28">
        <f>AVERAGE(C42:I42)*2</f>
        <v>86.857142857142861</v>
      </c>
      <c r="L42" s="45" t="s">
        <v>61</v>
      </c>
    </row>
    <row r="43" spans="1:12" ht="15.75">
      <c r="A43" s="52"/>
      <c r="B43" s="43"/>
      <c r="C43" s="20"/>
      <c r="D43" s="20"/>
      <c r="E43" s="20"/>
      <c r="F43" s="20"/>
      <c r="G43" s="20"/>
      <c r="H43" s="20"/>
      <c r="I43" s="20"/>
      <c r="J43" s="44"/>
      <c r="K43" s="28"/>
      <c r="L43" s="45"/>
    </row>
    <row r="44" spans="1:12" ht="15.75">
      <c r="A44" s="50" t="s">
        <v>47</v>
      </c>
      <c r="B44" s="43"/>
      <c r="C44" s="43"/>
      <c r="D44" s="43">
        <v>46</v>
      </c>
      <c r="E44" s="43">
        <v>40</v>
      </c>
      <c r="F44" s="43">
        <v>40</v>
      </c>
      <c r="G44" s="43">
        <v>45</v>
      </c>
      <c r="H44" s="43">
        <v>43</v>
      </c>
      <c r="I44" s="43">
        <v>46</v>
      </c>
      <c r="J44" s="44">
        <f>COUNT(C44,D44,E44,F44,G44,H44,I44)</f>
        <v>6</v>
      </c>
      <c r="K44" s="28">
        <f>AVERAGE(C44:I44)*2</f>
        <v>86.666666666666671</v>
      </c>
      <c r="L44" s="45" t="s">
        <v>40</v>
      </c>
    </row>
    <row r="45" spans="1:12" ht="15.75">
      <c r="A45" s="50" t="s">
        <v>107</v>
      </c>
      <c r="B45" s="43"/>
      <c r="C45" s="20">
        <v>42</v>
      </c>
      <c r="D45" s="43">
        <v>46</v>
      </c>
      <c r="E45" s="43">
        <v>40</v>
      </c>
      <c r="F45" s="43">
        <v>42</v>
      </c>
      <c r="G45" s="43">
        <v>44</v>
      </c>
      <c r="H45" s="20">
        <v>43</v>
      </c>
      <c r="I45" s="20">
        <v>46</v>
      </c>
      <c r="J45" s="44">
        <f>COUNT(C45,D45,E45,F45,G45,H45,I45)</f>
        <v>7</v>
      </c>
      <c r="K45" s="28">
        <f>AVERAGE(C45:I45)*2</f>
        <v>86.571428571428569</v>
      </c>
      <c r="L45" s="45" t="s">
        <v>65</v>
      </c>
    </row>
    <row r="46" spans="1:12" ht="15.75">
      <c r="A46" s="50" t="s">
        <v>130</v>
      </c>
      <c r="B46" s="43" t="s">
        <v>13</v>
      </c>
      <c r="C46" s="20">
        <v>44</v>
      </c>
      <c r="D46" s="20">
        <v>48</v>
      </c>
      <c r="E46" s="20">
        <v>40</v>
      </c>
      <c r="F46" s="20">
        <v>42</v>
      </c>
      <c r="G46" s="20">
        <v>40</v>
      </c>
      <c r="H46" s="20">
        <v>41</v>
      </c>
      <c r="I46" s="20"/>
      <c r="J46" s="44">
        <f>COUNT(C46,D46,E46,F46,G46,H46,I46)</f>
        <v>6</v>
      </c>
      <c r="K46" s="28">
        <f>AVERAGE(C46:I46)*2</f>
        <v>85</v>
      </c>
      <c r="L46" s="45" t="s">
        <v>65</v>
      </c>
    </row>
    <row r="47" spans="1:12" ht="15.75">
      <c r="A47" s="64" t="s">
        <v>111</v>
      </c>
      <c r="B47" s="43"/>
      <c r="C47" s="43">
        <v>40</v>
      </c>
      <c r="D47" s="43">
        <v>45</v>
      </c>
      <c r="E47" s="43">
        <v>40</v>
      </c>
      <c r="F47" s="43">
        <v>44</v>
      </c>
      <c r="G47" s="43">
        <v>42</v>
      </c>
      <c r="H47" s="43">
        <v>43</v>
      </c>
      <c r="I47" s="43"/>
      <c r="J47" s="44">
        <f>COUNT(C47,D47,E47,F47,G47,H47,I47)</f>
        <v>6</v>
      </c>
      <c r="K47" s="28">
        <f>AVERAGE(C47:I47)*2</f>
        <v>84.666666666666671</v>
      </c>
      <c r="L47" s="45" t="s">
        <v>10</v>
      </c>
    </row>
    <row r="48" spans="1:12" ht="15.75">
      <c r="A48" s="52" t="s">
        <v>137</v>
      </c>
      <c r="B48" s="43"/>
      <c r="C48" s="20">
        <v>42</v>
      </c>
      <c r="D48" s="20">
        <v>47</v>
      </c>
      <c r="E48" s="20">
        <v>41</v>
      </c>
      <c r="F48" s="20">
        <v>37</v>
      </c>
      <c r="G48" s="20">
        <v>46</v>
      </c>
      <c r="H48" s="20">
        <v>43</v>
      </c>
      <c r="I48" s="20">
        <v>40</v>
      </c>
      <c r="J48" s="44">
        <f>COUNT(C48,D48,E48,F48,G48,H48,I48)</f>
        <v>7</v>
      </c>
      <c r="K48" s="28">
        <f>AVERAGE(C48:I48)*2</f>
        <v>84.571428571428569</v>
      </c>
      <c r="L48" s="45" t="s">
        <v>61</v>
      </c>
    </row>
    <row r="49" spans="1:12" ht="15.75">
      <c r="A49" s="48" t="s">
        <v>124</v>
      </c>
      <c r="B49" s="20" t="s">
        <v>18</v>
      </c>
      <c r="C49" s="20">
        <v>45</v>
      </c>
      <c r="D49" s="20">
        <v>41</v>
      </c>
      <c r="E49" s="20">
        <v>33</v>
      </c>
      <c r="F49" s="20">
        <v>43</v>
      </c>
      <c r="G49" s="20">
        <v>47</v>
      </c>
      <c r="H49" s="20">
        <v>44</v>
      </c>
      <c r="I49" s="20">
        <v>42</v>
      </c>
      <c r="J49" s="44">
        <f>COUNT(C49,D49,E49,F49,G49,H49,I49)</f>
        <v>7</v>
      </c>
      <c r="K49" s="28">
        <f>AVERAGE(C49:I49)*2</f>
        <v>84.285714285714292</v>
      </c>
      <c r="L49" s="45" t="s">
        <v>29</v>
      </c>
    </row>
    <row r="50" spans="1:12" ht="15.75">
      <c r="A50" s="64" t="s">
        <v>131</v>
      </c>
      <c r="B50" s="43" t="s">
        <v>18</v>
      </c>
      <c r="C50" s="43">
        <v>43</v>
      </c>
      <c r="D50" s="43">
        <v>41</v>
      </c>
      <c r="E50" s="43">
        <v>38</v>
      </c>
      <c r="F50" s="43">
        <v>46</v>
      </c>
      <c r="G50" s="43">
        <v>42</v>
      </c>
      <c r="H50" s="43">
        <v>41</v>
      </c>
      <c r="I50" s="43">
        <v>41</v>
      </c>
      <c r="J50" s="44">
        <f>COUNT(C50,D50,E50,F50,G50,H50,I50)</f>
        <v>7</v>
      </c>
      <c r="K50" s="28">
        <f>AVERAGE(C50:I50)*2</f>
        <v>83.428571428571431</v>
      </c>
      <c r="L50" s="45" t="s">
        <v>10</v>
      </c>
    </row>
    <row r="51" spans="1:12" ht="15.75">
      <c r="A51" s="48" t="s">
        <v>28</v>
      </c>
      <c r="B51" s="20" t="s">
        <v>19</v>
      </c>
      <c r="C51" s="20">
        <v>41</v>
      </c>
      <c r="D51" s="20">
        <v>41</v>
      </c>
      <c r="E51" s="20">
        <v>38</v>
      </c>
      <c r="F51" s="20">
        <v>42</v>
      </c>
      <c r="G51" s="20">
        <v>41</v>
      </c>
      <c r="H51" s="20">
        <v>40</v>
      </c>
      <c r="I51" s="20">
        <v>46</v>
      </c>
      <c r="J51" s="44">
        <f>COUNT(C51,D51,E51,F51,G51,H51,I51)</f>
        <v>7</v>
      </c>
      <c r="K51" s="28">
        <f>AVERAGE(C51:I51)*2</f>
        <v>82.571428571428569</v>
      </c>
      <c r="L51" s="45" t="s">
        <v>29</v>
      </c>
    </row>
    <row r="52" spans="1:12" ht="15.75">
      <c r="A52" s="52" t="s">
        <v>99</v>
      </c>
      <c r="B52" s="43"/>
      <c r="C52" s="20">
        <v>42</v>
      </c>
      <c r="D52" s="20">
        <v>38</v>
      </c>
      <c r="E52" s="20">
        <v>27</v>
      </c>
      <c r="F52" s="20">
        <v>42</v>
      </c>
      <c r="G52" s="20">
        <v>45</v>
      </c>
      <c r="H52" s="20">
        <v>46</v>
      </c>
      <c r="I52" s="20">
        <v>46</v>
      </c>
      <c r="J52" s="44">
        <f>COUNT(C52,D52,E52,F52,G52,H52,I52)</f>
        <v>7</v>
      </c>
      <c r="K52" s="28">
        <f>AVERAGE(C52:I52)*2</f>
        <v>81.714285714285708</v>
      </c>
      <c r="L52" s="45" t="s">
        <v>61</v>
      </c>
    </row>
    <row r="53" spans="1:12" ht="15.75">
      <c r="A53" s="50" t="s">
        <v>133</v>
      </c>
      <c r="B53" s="43" t="s">
        <v>16</v>
      </c>
      <c r="C53" s="20">
        <v>43</v>
      </c>
      <c r="D53" s="20">
        <v>48</v>
      </c>
      <c r="E53" s="20">
        <v>34</v>
      </c>
      <c r="F53" s="20">
        <v>40</v>
      </c>
      <c r="G53" s="20"/>
      <c r="H53" s="20">
        <v>41</v>
      </c>
      <c r="I53" s="20">
        <v>39</v>
      </c>
      <c r="J53" s="44">
        <f>COUNT(C53,D53,E53,F53,G53,H53,I53)</f>
        <v>6</v>
      </c>
      <c r="K53" s="28">
        <f>AVERAGE(C53:I53)*2</f>
        <v>81.666666666666671</v>
      </c>
      <c r="L53" s="45" t="s">
        <v>10</v>
      </c>
    </row>
    <row r="54" spans="1:12" ht="15.75">
      <c r="A54" s="60" t="s">
        <v>17</v>
      </c>
      <c r="B54" s="43"/>
      <c r="C54" s="43">
        <v>43</v>
      </c>
      <c r="D54" s="43">
        <v>46</v>
      </c>
      <c r="E54" s="43">
        <v>36</v>
      </c>
      <c r="F54" s="43">
        <v>40</v>
      </c>
      <c r="G54" s="43">
        <v>41</v>
      </c>
      <c r="H54" s="43">
        <v>38</v>
      </c>
      <c r="I54" s="43"/>
      <c r="J54" s="43">
        <f>COUNT(C54,D54,E54,F54,G54,H54,I54)</f>
        <v>6</v>
      </c>
      <c r="K54" s="28">
        <f>AVERAGE(C54:I54)*2</f>
        <v>81.333333333333329</v>
      </c>
      <c r="L54" s="3" t="s">
        <v>14</v>
      </c>
    </row>
    <row r="55" spans="1:12" ht="15.75">
      <c r="A55" s="89" t="s">
        <v>53</v>
      </c>
      <c r="B55" s="85" t="s">
        <v>18</v>
      </c>
      <c r="C55" s="84"/>
      <c r="D55" s="85">
        <v>41</v>
      </c>
      <c r="E55" s="85">
        <v>37</v>
      </c>
      <c r="F55" s="85">
        <v>40</v>
      </c>
      <c r="G55" s="85">
        <v>44</v>
      </c>
      <c r="H55" s="84">
        <v>38</v>
      </c>
      <c r="I55" s="84">
        <v>39</v>
      </c>
      <c r="J55" s="86">
        <f>COUNT(C55,D55,E55,F55,G55,H55,I55)</f>
        <v>6</v>
      </c>
      <c r="K55" s="87">
        <f>AVERAGE(C55:I55)*2</f>
        <v>79.666666666666671</v>
      </c>
      <c r="L55" s="103" t="s">
        <v>10</v>
      </c>
    </row>
    <row r="56" spans="1:12" ht="15.75">
      <c r="A56" s="52" t="s">
        <v>139</v>
      </c>
      <c r="B56" s="43"/>
      <c r="C56" s="20">
        <v>39</v>
      </c>
      <c r="D56" s="20">
        <v>44</v>
      </c>
      <c r="E56" s="20">
        <v>37</v>
      </c>
      <c r="F56" s="20">
        <v>35</v>
      </c>
      <c r="G56" s="20">
        <v>35</v>
      </c>
      <c r="H56" s="20">
        <v>41</v>
      </c>
      <c r="I56" s="20">
        <v>43</v>
      </c>
      <c r="J56" s="44">
        <f>COUNT(C56,D56,E56,F56,G56,H56,I56)</f>
        <v>7</v>
      </c>
      <c r="K56" s="28">
        <f>AVERAGE(C56:I56)*2</f>
        <v>78.285714285714292</v>
      </c>
      <c r="L56" s="45" t="s">
        <v>61</v>
      </c>
    </row>
    <row r="57" spans="1:12" ht="15.75">
      <c r="A57" s="50" t="s">
        <v>134</v>
      </c>
      <c r="B57" s="43"/>
      <c r="C57" s="20">
        <v>40</v>
      </c>
      <c r="D57" s="20">
        <v>43</v>
      </c>
      <c r="E57" s="20">
        <v>39</v>
      </c>
      <c r="F57" s="20">
        <v>40</v>
      </c>
      <c r="G57" s="20"/>
      <c r="H57" s="20">
        <v>39</v>
      </c>
      <c r="I57" s="20">
        <v>32</v>
      </c>
      <c r="J57" s="44">
        <f>COUNT(C57,D57,E57,F57,G57,H57,I57)</f>
        <v>6</v>
      </c>
      <c r="K57" s="28">
        <f>AVERAGE(C57:I57)*2</f>
        <v>77.666666666666671</v>
      </c>
      <c r="L57" s="45" t="s">
        <v>10</v>
      </c>
    </row>
    <row r="58" spans="1:12" ht="15.75">
      <c r="A58" s="52" t="s">
        <v>142</v>
      </c>
      <c r="B58" s="43"/>
      <c r="C58" s="20">
        <v>34</v>
      </c>
      <c r="D58" s="20">
        <v>37</v>
      </c>
      <c r="E58" s="20">
        <v>42</v>
      </c>
      <c r="F58" s="20">
        <v>39</v>
      </c>
      <c r="G58" s="20">
        <v>41</v>
      </c>
      <c r="H58" s="20">
        <v>35</v>
      </c>
      <c r="I58" s="20"/>
      <c r="J58" s="44">
        <f>COUNT(C58,D58,E58,F58,G58,H58,I58)</f>
        <v>6</v>
      </c>
      <c r="K58" s="28">
        <f>AVERAGE(C58:I58)*2</f>
        <v>76</v>
      </c>
      <c r="L58" s="45" t="s">
        <v>61</v>
      </c>
    </row>
    <row r="59" spans="1:12" ht="15.75">
      <c r="A59" s="50" t="s">
        <v>113</v>
      </c>
      <c r="B59" s="43"/>
      <c r="C59" s="20">
        <v>34</v>
      </c>
      <c r="D59" s="20">
        <v>43</v>
      </c>
      <c r="E59" s="20">
        <v>36</v>
      </c>
      <c r="F59" s="20">
        <v>35</v>
      </c>
      <c r="G59" s="20">
        <v>38</v>
      </c>
      <c r="H59" s="20">
        <v>41</v>
      </c>
      <c r="I59" s="20"/>
      <c r="J59" s="44">
        <f>COUNT(C59,D59,E59,F59,G59,H59,I59)</f>
        <v>6</v>
      </c>
      <c r="K59" s="28">
        <f>AVERAGE(C59:I59)*2</f>
        <v>75.666666666666671</v>
      </c>
      <c r="L59" s="45" t="s">
        <v>10</v>
      </c>
    </row>
    <row r="60" spans="1:12" ht="15.75">
      <c r="A60" s="52" t="s">
        <v>135</v>
      </c>
      <c r="B60" s="43"/>
      <c r="C60" s="20">
        <v>35</v>
      </c>
      <c r="D60" s="20">
        <v>38</v>
      </c>
      <c r="E60" s="20">
        <v>35</v>
      </c>
      <c r="F60" s="20">
        <v>41</v>
      </c>
      <c r="G60" s="20">
        <v>39</v>
      </c>
      <c r="H60" s="20">
        <v>38</v>
      </c>
      <c r="I60" s="20"/>
      <c r="J60" s="44">
        <f>COUNT(C60,D60,E60,F60,G60,H60,I60)</f>
        <v>6</v>
      </c>
      <c r="K60" s="28">
        <f>AVERAGE(C60:I60)*2</f>
        <v>75.333333333333329</v>
      </c>
      <c r="L60" s="45" t="s">
        <v>61</v>
      </c>
    </row>
    <row r="61" spans="1:12" ht="15.75">
      <c r="A61" s="50" t="s">
        <v>123</v>
      </c>
      <c r="B61" s="43" t="s">
        <v>15</v>
      </c>
      <c r="C61" s="43">
        <v>37</v>
      </c>
      <c r="D61" s="43">
        <v>41</v>
      </c>
      <c r="E61" s="43"/>
      <c r="F61" s="43">
        <v>35</v>
      </c>
      <c r="G61" s="43">
        <v>34</v>
      </c>
      <c r="H61" s="43">
        <v>38</v>
      </c>
      <c r="I61" s="43">
        <v>40</v>
      </c>
      <c r="J61" s="44">
        <f>COUNT(C61,D61,E61,F61,G61,H61,I61)</f>
        <v>6</v>
      </c>
      <c r="K61" s="28">
        <f>AVERAGE(C61:I61)*2</f>
        <v>75</v>
      </c>
      <c r="L61" s="45" t="s">
        <v>74</v>
      </c>
    </row>
    <row r="62" spans="1:12" ht="15.75">
      <c r="A62" s="52" t="s">
        <v>114</v>
      </c>
      <c r="B62" s="43" t="s">
        <v>13</v>
      </c>
      <c r="C62" s="20"/>
      <c r="D62" s="20">
        <v>33</v>
      </c>
      <c r="E62" s="20">
        <v>27</v>
      </c>
      <c r="F62" s="20">
        <v>36</v>
      </c>
      <c r="G62" s="20">
        <v>44</v>
      </c>
      <c r="H62" s="20">
        <v>37</v>
      </c>
      <c r="I62" s="20">
        <v>39</v>
      </c>
      <c r="J62" s="44">
        <f>COUNT(C62,D62,E62,F62,G62,H62,I62)</f>
        <v>6</v>
      </c>
      <c r="K62" s="28">
        <f>AVERAGE(C62:I62)*2</f>
        <v>72</v>
      </c>
      <c r="L62" s="45" t="s">
        <v>61</v>
      </c>
    </row>
  </sheetData>
  <sortState ref="A1:L60">
    <sortCondition descending="1" ref="K1:K60"/>
  </sortState>
  <conditionalFormatting sqref="B16:I31 A32:B44 C33:I44 J33:L55">
    <cfRule type="cellIs" dxfId="15" priority="1" stopIfTrue="1" operator="equal">
      <formula>50</formula>
    </cfRule>
  </conditionalFormatting>
  <conditionalFormatting sqref="A15:I62">
    <cfRule type="cellIs" dxfId="14" priority="1" operator="equal">
      <formula>50</formula>
    </cfRule>
  </conditionalFormatting>
  <conditionalFormatting sqref="B1:J14">
    <cfRule type="cellIs" dxfId="13" priority="7" stopIfTrue="1" operator="equal">
      <formula>50</formula>
    </cfRule>
  </conditionalFormatting>
  <conditionalFormatting sqref="C1:I14">
    <cfRule type="cellIs" dxfId="12" priority="6" operator="equal">
      <formula>50</formula>
    </cfRule>
  </conditionalFormatting>
  <conditionalFormatting sqref="C15:I15">
    <cfRule type="cellIs" dxfId="11" priority="5" stopIfTrue="1" operator="equal">
      <formula>50</formula>
    </cfRule>
  </conditionalFormatting>
  <conditionalFormatting sqref="C32:L32 A45:I55">
    <cfRule type="cellIs" dxfId="10" priority="3" stopIfTrue="1" operator="equal">
      <formula>50</formula>
    </cfRule>
  </conditionalFormatting>
  <pageMargins left="0.25" right="0.25" top="0.76769903762029745" bottom="1.0456999125109361" header="0.3" footer="0.75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L1048576"/>
    </sheetView>
  </sheetViews>
  <sheetFormatPr defaultRowHeight="14.25"/>
  <cols>
    <col min="1" max="244" width="8.375" customWidth="1"/>
    <col min="245" max="245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4"/>
  <sheetViews>
    <sheetView workbookViewId="0">
      <selection activeCell="T1" sqref="T1"/>
    </sheetView>
  </sheetViews>
  <sheetFormatPr defaultRowHeight="14.25"/>
  <cols>
    <col min="1" max="1" width="23.75" style="92" customWidth="1"/>
    <col min="2" max="6" width="5.25" style="90" customWidth="1"/>
    <col min="7" max="9" width="6.125" style="90" bestFit="1" customWidth="1"/>
    <col min="10" max="10" width="5.25" style="90" customWidth="1"/>
    <col min="11" max="11" width="9.625" style="93" customWidth="1"/>
    <col min="12" max="12" width="5.25" style="94" customWidth="1"/>
    <col min="13" max="18" width="8.375" hidden="1" customWidth="1"/>
    <col min="19" max="19" width="8.375" customWidth="1"/>
    <col min="20" max="20" width="11" customWidth="1"/>
    <col min="21" max="248" width="8.5" customWidth="1"/>
    <col min="249" max="1016" width="10.75" customWidth="1"/>
    <col min="1017" max="1017" width="9" customWidth="1"/>
  </cols>
  <sheetData>
    <row r="1" spans="1:20" s="90" customFormat="1" ht="87" customHeight="1">
      <c r="A1" s="91" t="s">
        <v>12</v>
      </c>
      <c r="B1" s="91" t="s">
        <v>0</v>
      </c>
      <c r="C1" s="42">
        <v>42631</v>
      </c>
      <c r="D1" s="42">
        <v>42638</v>
      </c>
      <c r="E1" s="42">
        <v>42645</v>
      </c>
      <c r="F1" s="42">
        <v>42652</v>
      </c>
      <c r="G1" s="42">
        <v>42659</v>
      </c>
      <c r="H1" s="42">
        <v>42666</v>
      </c>
      <c r="I1" s="42">
        <v>42673</v>
      </c>
      <c r="J1" s="96" t="s">
        <v>1</v>
      </c>
      <c r="K1" s="97" t="s">
        <v>2</v>
      </c>
      <c r="L1" s="98" t="s">
        <v>92</v>
      </c>
      <c r="M1" s="90" t="s">
        <v>3</v>
      </c>
      <c r="N1" s="90" t="s">
        <v>105</v>
      </c>
      <c r="O1" s="90" t="s">
        <v>106</v>
      </c>
      <c r="P1" s="90" t="s">
        <v>4</v>
      </c>
      <c r="Q1" s="90" t="s">
        <v>5</v>
      </c>
      <c r="R1" s="90" t="s">
        <v>6</v>
      </c>
      <c r="T1" s="99" t="s">
        <v>110</v>
      </c>
    </row>
    <row r="2" spans="1:20" ht="15">
      <c r="A2" s="50"/>
      <c r="B2" s="43"/>
      <c r="C2" s="43"/>
      <c r="D2" s="43"/>
      <c r="E2" s="43"/>
      <c r="F2" s="43"/>
      <c r="G2" s="43"/>
      <c r="H2" s="43"/>
      <c r="I2" s="43"/>
      <c r="J2" s="44">
        <f>COUNT(C2,D2,E2,F2,G2,H2,I2)</f>
        <v>0</v>
      </c>
      <c r="K2" s="28" t="e">
        <f t="shared" ref="K2:K65" si="0">AVERAGE(C2:I2)*2</f>
        <v>#DIV/0!</v>
      </c>
      <c r="L2" s="43"/>
    </row>
    <row r="3" spans="1:20" ht="15">
      <c r="A3" s="50"/>
      <c r="B3" s="43"/>
      <c r="C3" s="43"/>
      <c r="D3" s="43"/>
      <c r="E3" s="43"/>
      <c r="F3" s="43"/>
      <c r="G3" s="43"/>
      <c r="H3" s="43"/>
      <c r="I3" s="43"/>
      <c r="J3" s="44">
        <f t="shared" ref="J3:J66" si="1">COUNT(C3,D3,E3,F3,G3,H3,I3)</f>
        <v>0</v>
      </c>
      <c r="K3" s="28" t="e">
        <f t="shared" si="0"/>
        <v>#DIV/0!</v>
      </c>
      <c r="L3" s="43"/>
    </row>
    <row r="4" spans="1:20" ht="15">
      <c r="A4" s="50"/>
      <c r="B4" s="43"/>
      <c r="C4" s="43"/>
      <c r="D4" s="43"/>
      <c r="E4" s="43"/>
      <c r="F4" s="43"/>
      <c r="G4" s="43"/>
      <c r="H4" s="43"/>
      <c r="I4" s="43"/>
      <c r="J4" s="44">
        <f t="shared" si="1"/>
        <v>0</v>
      </c>
      <c r="K4" s="28" t="e">
        <f t="shared" si="0"/>
        <v>#DIV/0!</v>
      </c>
      <c r="L4" s="43"/>
    </row>
    <row r="5" spans="1:20" ht="15">
      <c r="A5" s="50"/>
      <c r="B5" s="43"/>
      <c r="C5" s="43"/>
      <c r="D5" s="43"/>
      <c r="E5" s="43"/>
      <c r="F5" s="43"/>
      <c r="G5" s="43"/>
      <c r="H5" s="43"/>
      <c r="I5" s="43"/>
      <c r="J5" s="44">
        <f t="shared" si="1"/>
        <v>0</v>
      </c>
      <c r="K5" s="28" t="e">
        <f t="shared" si="0"/>
        <v>#DIV/0!</v>
      </c>
      <c r="L5" s="43"/>
    </row>
    <row r="6" spans="1:20" ht="15">
      <c r="A6" s="50"/>
      <c r="B6" s="43"/>
      <c r="C6" s="43"/>
      <c r="D6" s="43"/>
      <c r="E6" s="43"/>
      <c r="F6" s="43"/>
      <c r="G6" s="43"/>
      <c r="H6" s="43"/>
      <c r="I6" s="43"/>
      <c r="J6" s="44">
        <f t="shared" si="1"/>
        <v>0</v>
      </c>
      <c r="K6" s="28" t="e">
        <f t="shared" si="0"/>
        <v>#DIV/0!</v>
      </c>
      <c r="L6" s="43"/>
    </row>
    <row r="7" spans="1:20" ht="15">
      <c r="A7" s="50"/>
      <c r="B7" s="43"/>
      <c r="C7" s="43"/>
      <c r="D7" s="43"/>
      <c r="E7" s="43"/>
      <c r="F7" s="43"/>
      <c r="G7" s="43"/>
      <c r="H7" s="43"/>
      <c r="I7" s="43"/>
      <c r="J7" s="44">
        <f t="shared" si="1"/>
        <v>0</v>
      </c>
      <c r="K7" s="28" t="e">
        <f t="shared" si="0"/>
        <v>#DIV/0!</v>
      </c>
      <c r="L7" s="43"/>
    </row>
    <row r="8" spans="1:20" ht="15">
      <c r="A8" s="48"/>
      <c r="B8" s="20"/>
      <c r="C8" s="43"/>
      <c r="D8" s="43"/>
      <c r="E8" s="43"/>
      <c r="F8" s="43"/>
      <c r="G8" s="43"/>
      <c r="H8" s="43"/>
      <c r="I8" s="43"/>
      <c r="J8" s="44">
        <f t="shared" si="1"/>
        <v>0</v>
      </c>
      <c r="K8" s="28" t="e">
        <f t="shared" si="0"/>
        <v>#DIV/0!</v>
      </c>
      <c r="L8" s="43"/>
    </row>
    <row r="9" spans="1:20" ht="15">
      <c r="A9" s="50"/>
      <c r="B9" s="43"/>
      <c r="C9" s="43"/>
      <c r="D9" s="43"/>
      <c r="E9" s="43"/>
      <c r="F9" s="43"/>
      <c r="G9" s="43"/>
      <c r="H9" s="43"/>
      <c r="I9" s="43"/>
      <c r="J9" s="44">
        <f t="shared" si="1"/>
        <v>0</v>
      </c>
      <c r="K9" s="28" t="e">
        <f t="shared" si="0"/>
        <v>#DIV/0!</v>
      </c>
      <c r="L9" s="43"/>
    </row>
    <row r="10" spans="1:20" ht="15">
      <c r="A10" s="50"/>
      <c r="B10" s="43"/>
      <c r="C10" s="43"/>
      <c r="D10" s="43"/>
      <c r="E10" s="43"/>
      <c r="F10" s="43"/>
      <c r="G10" s="43"/>
      <c r="H10" s="43"/>
      <c r="I10" s="43"/>
      <c r="J10" s="44">
        <f t="shared" si="1"/>
        <v>0</v>
      </c>
      <c r="K10" s="28" t="e">
        <f t="shared" si="0"/>
        <v>#DIV/0!</v>
      </c>
      <c r="L10" s="43"/>
    </row>
    <row r="11" spans="1:20" ht="15">
      <c r="A11" s="50"/>
      <c r="B11" s="43"/>
      <c r="C11" s="43"/>
      <c r="D11" s="43"/>
      <c r="E11" s="43"/>
      <c r="F11" s="43"/>
      <c r="G11" s="43"/>
      <c r="H11" s="43"/>
      <c r="I11" s="43"/>
      <c r="J11" s="44">
        <f t="shared" si="1"/>
        <v>0</v>
      </c>
      <c r="K11" s="28" t="e">
        <f t="shared" si="0"/>
        <v>#DIV/0!</v>
      </c>
      <c r="L11" s="43"/>
    </row>
    <row r="12" spans="1:20" ht="15">
      <c r="A12" s="50"/>
      <c r="B12" s="43"/>
      <c r="C12" s="43"/>
      <c r="D12" s="43"/>
      <c r="E12" s="43"/>
      <c r="F12" s="43"/>
      <c r="G12" s="43"/>
      <c r="H12" s="43"/>
      <c r="I12" s="43"/>
      <c r="J12" s="44">
        <f t="shared" si="1"/>
        <v>0</v>
      </c>
      <c r="K12" s="28" t="e">
        <f t="shared" si="0"/>
        <v>#DIV/0!</v>
      </c>
      <c r="L12" s="43"/>
    </row>
    <row r="13" spans="1:20" ht="15">
      <c r="A13" s="50"/>
      <c r="B13" s="43"/>
      <c r="C13" s="43"/>
      <c r="D13" s="43"/>
      <c r="E13" s="43"/>
      <c r="F13" s="43"/>
      <c r="G13" s="43"/>
      <c r="H13" s="43"/>
      <c r="I13" s="43"/>
      <c r="J13" s="44">
        <f t="shared" si="1"/>
        <v>0</v>
      </c>
      <c r="K13" s="28" t="e">
        <f t="shared" si="0"/>
        <v>#DIV/0!</v>
      </c>
      <c r="L13" s="43"/>
    </row>
    <row r="14" spans="1:20" ht="15">
      <c r="A14" s="50"/>
      <c r="B14" s="43"/>
      <c r="C14" s="43"/>
      <c r="D14" s="43"/>
      <c r="E14" s="43"/>
      <c r="F14" s="43"/>
      <c r="G14" s="43"/>
      <c r="H14" s="43"/>
      <c r="I14" s="43"/>
      <c r="J14" s="44">
        <f t="shared" si="1"/>
        <v>0</v>
      </c>
      <c r="K14" s="28" t="e">
        <f t="shared" si="0"/>
        <v>#DIV/0!</v>
      </c>
      <c r="L14" s="43"/>
    </row>
    <row r="15" spans="1:20" ht="15">
      <c r="A15" s="50"/>
      <c r="B15" s="43"/>
      <c r="C15" s="43"/>
      <c r="D15" s="43"/>
      <c r="E15" s="43"/>
      <c r="F15" s="43"/>
      <c r="G15" s="43"/>
      <c r="H15" s="43"/>
      <c r="I15" s="43"/>
      <c r="J15" s="44">
        <f t="shared" si="1"/>
        <v>0</v>
      </c>
      <c r="K15" s="28" t="e">
        <f t="shared" si="0"/>
        <v>#DIV/0!</v>
      </c>
      <c r="L15" s="43"/>
    </row>
    <row r="16" spans="1:20" ht="15">
      <c r="A16" s="50"/>
      <c r="B16" s="43"/>
      <c r="C16" s="43"/>
      <c r="D16" s="43"/>
      <c r="E16" s="43"/>
      <c r="F16" s="43"/>
      <c r="G16" s="43"/>
      <c r="H16" s="43"/>
      <c r="I16" s="43"/>
      <c r="J16" s="44">
        <f t="shared" si="1"/>
        <v>0</v>
      </c>
      <c r="K16" s="28" t="e">
        <f t="shared" si="0"/>
        <v>#DIV/0!</v>
      </c>
      <c r="L16" s="43"/>
    </row>
    <row r="17" spans="1:12" ht="15">
      <c r="A17" s="50"/>
      <c r="B17" s="43"/>
      <c r="C17" s="43"/>
      <c r="D17" s="43"/>
      <c r="E17" s="43"/>
      <c r="F17" s="43"/>
      <c r="G17" s="43"/>
      <c r="H17" s="43"/>
      <c r="I17" s="43"/>
      <c r="J17" s="44">
        <f t="shared" si="1"/>
        <v>0</v>
      </c>
      <c r="K17" s="28" t="e">
        <f t="shared" si="0"/>
        <v>#DIV/0!</v>
      </c>
      <c r="L17" s="43"/>
    </row>
    <row r="18" spans="1:12" ht="15">
      <c r="A18" s="50"/>
      <c r="B18" s="43"/>
      <c r="C18" s="43"/>
      <c r="D18" s="43"/>
      <c r="E18" s="43"/>
      <c r="F18" s="43"/>
      <c r="G18" s="43"/>
      <c r="H18" s="43"/>
      <c r="I18" s="43"/>
      <c r="J18" s="44">
        <f t="shared" si="1"/>
        <v>0</v>
      </c>
      <c r="K18" s="28" t="e">
        <f t="shared" si="0"/>
        <v>#DIV/0!</v>
      </c>
      <c r="L18" s="43"/>
    </row>
    <row r="19" spans="1:12" ht="15">
      <c r="A19" s="50"/>
      <c r="B19" s="43"/>
      <c r="C19" s="43"/>
      <c r="D19" s="43"/>
      <c r="E19" s="43"/>
      <c r="F19" s="43"/>
      <c r="G19" s="43"/>
      <c r="H19" s="43"/>
      <c r="I19" s="43"/>
      <c r="J19" s="44">
        <f t="shared" si="1"/>
        <v>0</v>
      </c>
      <c r="K19" s="28" t="e">
        <f t="shared" si="0"/>
        <v>#DIV/0!</v>
      </c>
      <c r="L19" s="43"/>
    </row>
    <row r="20" spans="1:12" ht="15">
      <c r="A20" s="50"/>
      <c r="B20" s="43"/>
      <c r="C20" s="43"/>
      <c r="D20" s="43"/>
      <c r="E20" s="43"/>
      <c r="F20" s="43"/>
      <c r="G20" s="43"/>
      <c r="H20" s="43"/>
      <c r="I20" s="43"/>
      <c r="J20" s="44">
        <f t="shared" si="1"/>
        <v>0</v>
      </c>
      <c r="K20" s="28" t="e">
        <f t="shared" si="0"/>
        <v>#DIV/0!</v>
      </c>
      <c r="L20" s="43"/>
    </row>
    <row r="21" spans="1:12" ht="15">
      <c r="A21" s="50"/>
      <c r="B21" s="43"/>
      <c r="C21" s="43"/>
      <c r="D21" s="43"/>
      <c r="E21" s="43"/>
      <c r="F21" s="43"/>
      <c r="G21" s="43"/>
      <c r="H21" s="43"/>
      <c r="I21" s="43"/>
      <c r="J21" s="44">
        <f t="shared" si="1"/>
        <v>0</v>
      </c>
      <c r="K21" s="28" t="e">
        <f t="shared" si="0"/>
        <v>#DIV/0!</v>
      </c>
      <c r="L21" s="43"/>
    </row>
    <row r="22" spans="1:12" ht="15">
      <c r="A22" s="50"/>
      <c r="B22" s="43"/>
      <c r="C22" s="43"/>
      <c r="D22" s="43"/>
      <c r="E22" s="43"/>
      <c r="F22" s="43"/>
      <c r="G22" s="43"/>
      <c r="H22" s="43"/>
      <c r="I22" s="43"/>
      <c r="J22" s="44">
        <f t="shared" si="1"/>
        <v>0</v>
      </c>
      <c r="K22" s="28" t="e">
        <f t="shared" si="0"/>
        <v>#DIV/0!</v>
      </c>
      <c r="L22" s="43"/>
    </row>
    <row r="23" spans="1:12" ht="15">
      <c r="A23" s="50"/>
      <c r="B23" s="43"/>
      <c r="C23" s="43"/>
      <c r="D23" s="43"/>
      <c r="E23" s="43"/>
      <c r="F23" s="43"/>
      <c r="G23" s="43"/>
      <c r="H23" s="43"/>
      <c r="I23" s="43"/>
      <c r="J23" s="44">
        <f t="shared" si="1"/>
        <v>0</v>
      </c>
      <c r="K23" s="28" t="e">
        <f t="shared" si="0"/>
        <v>#DIV/0!</v>
      </c>
      <c r="L23" s="43"/>
    </row>
    <row r="24" spans="1:12" ht="15">
      <c r="A24" s="50"/>
      <c r="B24" s="43"/>
      <c r="C24" s="43"/>
      <c r="D24" s="43"/>
      <c r="E24" s="43"/>
      <c r="F24" s="43"/>
      <c r="G24" s="43"/>
      <c r="H24" s="43"/>
      <c r="I24" s="43"/>
      <c r="J24" s="44">
        <f t="shared" si="1"/>
        <v>0</v>
      </c>
      <c r="K24" s="28" t="e">
        <f t="shared" si="0"/>
        <v>#DIV/0!</v>
      </c>
      <c r="L24" s="43"/>
    </row>
    <row r="25" spans="1:12" ht="15">
      <c r="A25" s="50"/>
      <c r="B25" s="43"/>
      <c r="C25" s="43"/>
      <c r="D25" s="43"/>
      <c r="E25" s="43"/>
      <c r="F25" s="43"/>
      <c r="G25" s="43"/>
      <c r="H25" s="43"/>
      <c r="I25" s="43"/>
      <c r="J25" s="44">
        <f t="shared" si="1"/>
        <v>0</v>
      </c>
      <c r="K25" s="28" t="e">
        <f t="shared" si="0"/>
        <v>#DIV/0!</v>
      </c>
      <c r="L25" s="43"/>
    </row>
    <row r="26" spans="1:12" ht="15">
      <c r="A26" s="50"/>
      <c r="B26" s="43"/>
      <c r="C26" s="43"/>
      <c r="D26" s="43"/>
      <c r="E26" s="43"/>
      <c r="F26" s="43"/>
      <c r="G26" s="43"/>
      <c r="H26" s="43"/>
      <c r="I26" s="43"/>
      <c r="J26" s="44">
        <f t="shared" si="1"/>
        <v>0</v>
      </c>
      <c r="K26" s="28" t="e">
        <f t="shared" si="0"/>
        <v>#DIV/0!</v>
      </c>
      <c r="L26" s="43"/>
    </row>
    <row r="27" spans="1:12" ht="15">
      <c r="A27" s="50"/>
      <c r="B27" s="43"/>
      <c r="C27" s="43"/>
      <c r="D27" s="43"/>
      <c r="E27" s="43"/>
      <c r="F27" s="43"/>
      <c r="G27" s="43"/>
      <c r="H27" s="43"/>
      <c r="I27" s="43"/>
      <c r="J27" s="44">
        <f t="shared" si="1"/>
        <v>0</v>
      </c>
      <c r="K27" s="28" t="e">
        <f t="shared" si="0"/>
        <v>#DIV/0!</v>
      </c>
      <c r="L27" s="43"/>
    </row>
    <row r="28" spans="1:12" ht="15">
      <c r="A28" s="50"/>
      <c r="B28" s="43"/>
      <c r="C28" s="43"/>
      <c r="D28" s="43"/>
      <c r="E28" s="43"/>
      <c r="F28" s="43"/>
      <c r="G28" s="43"/>
      <c r="H28" s="43"/>
      <c r="I28" s="43"/>
      <c r="J28" s="44">
        <f t="shared" si="1"/>
        <v>0</v>
      </c>
      <c r="K28" s="28" t="e">
        <f t="shared" si="0"/>
        <v>#DIV/0!</v>
      </c>
      <c r="L28" s="43"/>
    </row>
    <row r="29" spans="1:12" ht="15">
      <c r="A29" s="50"/>
      <c r="B29" s="43"/>
      <c r="C29" s="43"/>
      <c r="D29" s="43"/>
      <c r="E29" s="43"/>
      <c r="F29" s="43"/>
      <c r="G29" s="43"/>
      <c r="H29" s="43"/>
      <c r="I29" s="43"/>
      <c r="J29" s="44">
        <f t="shared" si="1"/>
        <v>0</v>
      </c>
      <c r="K29" s="28" t="e">
        <f t="shared" si="0"/>
        <v>#DIV/0!</v>
      </c>
      <c r="L29" s="43"/>
    </row>
    <row r="30" spans="1:12" ht="15">
      <c r="A30" s="50"/>
      <c r="B30" s="43"/>
      <c r="C30" s="43"/>
      <c r="D30" s="43"/>
      <c r="E30" s="43"/>
      <c r="F30" s="43"/>
      <c r="G30" s="43"/>
      <c r="H30" s="43"/>
      <c r="I30" s="43"/>
      <c r="J30" s="44">
        <f t="shared" si="1"/>
        <v>0</v>
      </c>
      <c r="K30" s="28" t="e">
        <f t="shared" si="0"/>
        <v>#DIV/0!</v>
      </c>
      <c r="L30" s="43"/>
    </row>
    <row r="31" spans="1:12" ht="15">
      <c r="A31" s="50"/>
      <c r="B31" s="43"/>
      <c r="C31" s="43"/>
      <c r="D31" s="43"/>
      <c r="E31" s="43"/>
      <c r="F31" s="43"/>
      <c r="G31" s="43"/>
      <c r="H31" s="43"/>
      <c r="I31" s="43"/>
      <c r="J31" s="44">
        <f t="shared" si="1"/>
        <v>0</v>
      </c>
      <c r="K31" s="28" t="e">
        <f t="shared" si="0"/>
        <v>#DIV/0!</v>
      </c>
      <c r="L31" s="43"/>
    </row>
    <row r="32" spans="1:12" ht="15">
      <c r="A32" s="50"/>
      <c r="B32" s="43"/>
      <c r="C32" s="43"/>
      <c r="D32" s="43"/>
      <c r="E32" s="43"/>
      <c r="F32" s="43"/>
      <c r="G32" s="43"/>
      <c r="H32" s="43"/>
      <c r="I32" s="43"/>
      <c r="J32" s="44">
        <f t="shared" si="1"/>
        <v>0</v>
      </c>
      <c r="K32" s="28" t="e">
        <f t="shared" si="0"/>
        <v>#DIV/0!</v>
      </c>
      <c r="L32" s="43"/>
    </row>
    <row r="33" spans="1:12" ht="15">
      <c r="A33" s="50"/>
      <c r="B33" s="43"/>
      <c r="C33" s="43"/>
      <c r="D33" s="43"/>
      <c r="E33" s="43"/>
      <c r="F33" s="43"/>
      <c r="G33" s="43"/>
      <c r="H33" s="43"/>
      <c r="I33" s="43"/>
      <c r="J33" s="44">
        <f t="shared" si="1"/>
        <v>0</v>
      </c>
      <c r="K33" s="28" t="e">
        <f t="shared" si="0"/>
        <v>#DIV/0!</v>
      </c>
      <c r="L33" s="43"/>
    </row>
    <row r="34" spans="1:12" ht="15">
      <c r="A34" s="50"/>
      <c r="B34" s="43"/>
      <c r="C34" s="43"/>
      <c r="D34" s="43"/>
      <c r="E34" s="43"/>
      <c r="F34" s="43"/>
      <c r="G34" s="43"/>
      <c r="H34" s="43"/>
      <c r="I34" s="43"/>
      <c r="J34" s="44">
        <f t="shared" si="1"/>
        <v>0</v>
      </c>
      <c r="K34" s="28" t="e">
        <f t="shared" si="0"/>
        <v>#DIV/0!</v>
      </c>
      <c r="L34" s="43"/>
    </row>
    <row r="35" spans="1:12" ht="15">
      <c r="A35" s="48"/>
      <c r="B35" s="20"/>
      <c r="C35" s="20"/>
      <c r="D35" s="20"/>
      <c r="E35" s="20"/>
      <c r="F35" s="20"/>
      <c r="G35" s="20"/>
      <c r="H35" s="20"/>
      <c r="I35" s="20"/>
      <c r="J35" s="44">
        <f t="shared" si="1"/>
        <v>0</v>
      </c>
      <c r="K35" s="28" t="e">
        <f t="shared" si="0"/>
        <v>#DIV/0!</v>
      </c>
      <c r="L35" s="43"/>
    </row>
    <row r="36" spans="1:12" ht="15">
      <c r="A36" s="50"/>
      <c r="B36" s="43"/>
      <c r="C36" s="20"/>
      <c r="D36" s="20"/>
      <c r="E36" s="20"/>
      <c r="F36" s="20"/>
      <c r="G36" s="20"/>
      <c r="H36" s="20"/>
      <c r="I36" s="20"/>
      <c r="J36" s="44">
        <f t="shared" si="1"/>
        <v>0</v>
      </c>
      <c r="K36" s="28" t="e">
        <f t="shared" si="0"/>
        <v>#DIV/0!</v>
      </c>
      <c r="L36" s="43"/>
    </row>
    <row r="37" spans="1:12" ht="15">
      <c r="A37" s="50"/>
      <c r="B37" s="43"/>
      <c r="C37" s="20"/>
      <c r="D37" s="20"/>
      <c r="E37" s="20"/>
      <c r="F37" s="20"/>
      <c r="G37" s="20"/>
      <c r="H37" s="20"/>
      <c r="I37" s="20"/>
      <c r="J37" s="44">
        <f t="shared" si="1"/>
        <v>0</v>
      </c>
      <c r="K37" s="28" t="e">
        <f t="shared" si="0"/>
        <v>#DIV/0!</v>
      </c>
      <c r="L37" s="43"/>
    </row>
    <row r="38" spans="1:12" ht="15">
      <c r="A38" s="50"/>
      <c r="B38" s="43"/>
      <c r="C38" s="20"/>
      <c r="D38" s="20"/>
      <c r="E38" s="20"/>
      <c r="F38" s="20"/>
      <c r="G38" s="20"/>
      <c r="H38" s="20"/>
      <c r="I38" s="20"/>
      <c r="J38" s="44">
        <f t="shared" si="1"/>
        <v>0</v>
      </c>
      <c r="K38" s="28" t="e">
        <f t="shared" si="0"/>
        <v>#DIV/0!</v>
      </c>
      <c r="L38" s="43"/>
    </row>
    <row r="39" spans="1:12" ht="15">
      <c r="A39" s="50"/>
      <c r="B39" s="43"/>
      <c r="C39" s="20"/>
      <c r="D39" s="20"/>
      <c r="E39" s="20"/>
      <c r="F39" s="20"/>
      <c r="G39" s="20"/>
      <c r="H39" s="20"/>
      <c r="I39" s="20"/>
      <c r="J39" s="44">
        <f t="shared" si="1"/>
        <v>0</v>
      </c>
      <c r="K39" s="28" t="e">
        <f t="shared" si="0"/>
        <v>#DIV/0!</v>
      </c>
      <c r="L39" s="43"/>
    </row>
    <row r="40" spans="1:12" ht="15">
      <c r="A40" s="50"/>
      <c r="B40" s="43"/>
      <c r="C40" s="20"/>
      <c r="D40" s="20"/>
      <c r="E40" s="20"/>
      <c r="F40" s="20"/>
      <c r="G40" s="20"/>
      <c r="H40" s="20"/>
      <c r="I40" s="20"/>
      <c r="J40" s="44">
        <f t="shared" si="1"/>
        <v>0</v>
      </c>
      <c r="K40" s="28" t="e">
        <f t="shared" si="0"/>
        <v>#DIV/0!</v>
      </c>
      <c r="L40" s="43"/>
    </row>
    <row r="41" spans="1:12" ht="15">
      <c r="A41" s="50"/>
      <c r="B41" s="43"/>
      <c r="C41" s="20"/>
      <c r="D41" s="20"/>
      <c r="E41" s="20"/>
      <c r="F41" s="20"/>
      <c r="G41" s="20"/>
      <c r="H41" s="20"/>
      <c r="I41" s="20"/>
      <c r="J41" s="44">
        <f t="shared" si="1"/>
        <v>0</v>
      </c>
      <c r="K41" s="28" t="e">
        <f t="shared" si="0"/>
        <v>#DIV/0!</v>
      </c>
      <c r="L41" s="43"/>
    </row>
    <row r="42" spans="1:12" ht="15">
      <c r="A42" s="50"/>
      <c r="B42" s="43"/>
      <c r="C42" s="20"/>
      <c r="D42" s="20"/>
      <c r="E42" s="20"/>
      <c r="F42" s="20"/>
      <c r="G42" s="20"/>
      <c r="H42" s="20"/>
      <c r="I42" s="20"/>
      <c r="J42" s="44">
        <f t="shared" si="1"/>
        <v>0</v>
      </c>
      <c r="K42" s="28" t="e">
        <f t="shared" si="0"/>
        <v>#DIV/0!</v>
      </c>
      <c r="L42" s="43"/>
    </row>
    <row r="43" spans="1:12" ht="15">
      <c r="A43" s="50"/>
      <c r="B43" s="43"/>
      <c r="C43" s="20"/>
      <c r="D43" s="20"/>
      <c r="E43" s="20"/>
      <c r="F43" s="20"/>
      <c r="G43" s="20"/>
      <c r="H43" s="20"/>
      <c r="I43" s="20"/>
      <c r="J43" s="44">
        <f t="shared" si="1"/>
        <v>0</v>
      </c>
      <c r="K43" s="28" t="e">
        <f t="shared" si="0"/>
        <v>#DIV/0!</v>
      </c>
      <c r="L43" s="43"/>
    </row>
    <row r="44" spans="1:12" ht="15">
      <c r="A44" s="50"/>
      <c r="B44" s="43"/>
      <c r="C44" s="20"/>
      <c r="D44" s="20"/>
      <c r="E44" s="20"/>
      <c r="F44" s="20"/>
      <c r="G44" s="20"/>
      <c r="H44" s="20"/>
      <c r="I44" s="20"/>
      <c r="J44" s="44">
        <f t="shared" si="1"/>
        <v>0</v>
      </c>
      <c r="K44" s="28" t="e">
        <f t="shared" si="0"/>
        <v>#DIV/0!</v>
      </c>
      <c r="L44" s="43"/>
    </row>
    <row r="45" spans="1:12" ht="15">
      <c r="A45" s="50"/>
      <c r="B45" s="43"/>
      <c r="C45" s="20"/>
      <c r="D45" s="20"/>
      <c r="E45" s="20"/>
      <c r="F45" s="20"/>
      <c r="G45" s="20"/>
      <c r="H45" s="20"/>
      <c r="I45" s="20"/>
      <c r="J45" s="44">
        <f t="shared" si="1"/>
        <v>0</v>
      </c>
      <c r="K45" s="28" t="e">
        <f t="shared" si="0"/>
        <v>#DIV/0!</v>
      </c>
      <c r="L45" s="43"/>
    </row>
    <row r="46" spans="1:12" ht="15">
      <c r="A46" s="50"/>
      <c r="B46" s="43"/>
      <c r="C46" s="20"/>
      <c r="D46" s="20"/>
      <c r="E46" s="20"/>
      <c r="F46" s="20"/>
      <c r="G46" s="20"/>
      <c r="H46" s="20"/>
      <c r="I46" s="20"/>
      <c r="J46" s="44">
        <f t="shared" si="1"/>
        <v>0</v>
      </c>
      <c r="K46" s="28" t="e">
        <f t="shared" si="0"/>
        <v>#DIV/0!</v>
      </c>
      <c r="L46" s="43"/>
    </row>
    <row r="47" spans="1:12" ht="15">
      <c r="A47" s="50"/>
      <c r="B47" s="43"/>
      <c r="C47" s="20"/>
      <c r="D47" s="20"/>
      <c r="E47" s="20"/>
      <c r="F47" s="20"/>
      <c r="G47" s="20"/>
      <c r="H47" s="20"/>
      <c r="I47" s="20"/>
      <c r="J47" s="44">
        <f t="shared" si="1"/>
        <v>0</v>
      </c>
      <c r="K47" s="28" t="e">
        <f t="shared" si="0"/>
        <v>#DIV/0!</v>
      </c>
      <c r="L47" s="43"/>
    </row>
    <row r="48" spans="1:12" ht="15">
      <c r="A48" s="50"/>
      <c r="B48" s="43"/>
      <c r="C48" s="20"/>
      <c r="D48" s="20"/>
      <c r="E48" s="20"/>
      <c r="F48" s="20"/>
      <c r="G48" s="20"/>
      <c r="H48" s="20"/>
      <c r="I48" s="20"/>
      <c r="J48" s="44">
        <f t="shared" si="1"/>
        <v>0</v>
      </c>
      <c r="K48" s="28" t="e">
        <f t="shared" si="0"/>
        <v>#DIV/0!</v>
      </c>
      <c r="L48" s="43"/>
    </row>
    <row r="49" spans="1:12" ht="15">
      <c r="A49" s="50"/>
      <c r="B49" s="43"/>
      <c r="C49" s="20"/>
      <c r="D49" s="20"/>
      <c r="E49" s="20"/>
      <c r="F49" s="20"/>
      <c r="G49" s="20"/>
      <c r="H49" s="20"/>
      <c r="I49" s="20"/>
      <c r="J49" s="44">
        <f t="shared" si="1"/>
        <v>0</v>
      </c>
      <c r="K49" s="28" t="e">
        <f t="shared" si="0"/>
        <v>#DIV/0!</v>
      </c>
      <c r="L49" s="43"/>
    </row>
    <row r="50" spans="1:12" ht="15">
      <c r="A50" s="50"/>
      <c r="B50" s="43"/>
      <c r="C50" s="43"/>
      <c r="D50" s="43"/>
      <c r="E50" s="20"/>
      <c r="F50" s="20"/>
      <c r="G50" s="20"/>
      <c r="H50" s="20"/>
      <c r="I50" s="20"/>
      <c r="J50" s="44">
        <f t="shared" si="1"/>
        <v>0</v>
      </c>
      <c r="K50" s="28" t="e">
        <f t="shared" si="0"/>
        <v>#DIV/0!</v>
      </c>
      <c r="L50" s="43"/>
    </row>
    <row r="51" spans="1:12" ht="15">
      <c r="A51" s="50"/>
      <c r="B51" s="43"/>
      <c r="C51" s="43"/>
      <c r="D51" s="43"/>
      <c r="E51" s="20"/>
      <c r="F51" s="20"/>
      <c r="G51" s="20"/>
      <c r="H51" s="20"/>
      <c r="I51" s="20"/>
      <c r="J51" s="44">
        <f t="shared" si="1"/>
        <v>0</v>
      </c>
      <c r="K51" s="28" t="e">
        <f t="shared" si="0"/>
        <v>#DIV/0!</v>
      </c>
      <c r="L51" s="43"/>
    </row>
    <row r="52" spans="1:12" ht="15">
      <c r="A52" s="50"/>
      <c r="B52" s="43"/>
      <c r="C52" s="43"/>
      <c r="D52" s="43"/>
      <c r="E52" s="20"/>
      <c r="F52" s="20"/>
      <c r="G52" s="20"/>
      <c r="H52" s="20"/>
      <c r="I52" s="20"/>
      <c r="J52" s="44">
        <f t="shared" si="1"/>
        <v>0</v>
      </c>
      <c r="K52" s="28" t="e">
        <f t="shared" si="0"/>
        <v>#DIV/0!</v>
      </c>
      <c r="L52" s="43"/>
    </row>
    <row r="53" spans="1:12" ht="15">
      <c r="A53" s="50"/>
      <c r="B53" s="43"/>
      <c r="C53" s="43"/>
      <c r="D53" s="43"/>
      <c r="E53" s="20"/>
      <c r="F53" s="20"/>
      <c r="G53" s="20"/>
      <c r="H53" s="20"/>
      <c r="I53" s="20"/>
      <c r="J53" s="44">
        <f t="shared" si="1"/>
        <v>0</v>
      </c>
      <c r="K53" s="28" t="e">
        <f t="shared" si="0"/>
        <v>#DIV/0!</v>
      </c>
      <c r="L53" s="43"/>
    </row>
    <row r="54" spans="1:12" ht="15">
      <c r="A54" s="50"/>
      <c r="B54" s="43"/>
      <c r="C54" s="43"/>
      <c r="D54" s="43"/>
      <c r="E54" s="20"/>
      <c r="F54" s="20"/>
      <c r="G54" s="20"/>
      <c r="H54" s="20"/>
      <c r="I54" s="20"/>
      <c r="J54" s="44">
        <f t="shared" si="1"/>
        <v>0</v>
      </c>
      <c r="K54" s="28" t="e">
        <f t="shared" si="0"/>
        <v>#DIV/0!</v>
      </c>
      <c r="L54" s="43"/>
    </row>
    <row r="55" spans="1:12" ht="15">
      <c r="A55" s="50"/>
      <c r="B55" s="43"/>
      <c r="C55" s="43"/>
      <c r="D55" s="43"/>
      <c r="E55" s="20"/>
      <c r="F55" s="20"/>
      <c r="G55" s="20"/>
      <c r="H55" s="20"/>
      <c r="I55" s="20"/>
      <c r="J55" s="44">
        <f t="shared" si="1"/>
        <v>0</v>
      </c>
      <c r="K55" s="28" t="e">
        <f t="shared" si="0"/>
        <v>#DIV/0!</v>
      </c>
      <c r="L55" s="43"/>
    </row>
    <row r="56" spans="1:12" ht="15">
      <c r="A56" s="50"/>
      <c r="B56" s="43"/>
      <c r="C56" s="43"/>
      <c r="D56" s="43"/>
      <c r="E56" s="20"/>
      <c r="F56" s="20"/>
      <c r="G56" s="20"/>
      <c r="H56" s="20"/>
      <c r="I56" s="20"/>
      <c r="J56" s="44">
        <f t="shared" si="1"/>
        <v>0</v>
      </c>
      <c r="K56" s="28" t="e">
        <f t="shared" si="0"/>
        <v>#DIV/0!</v>
      </c>
      <c r="L56" s="43"/>
    </row>
    <row r="57" spans="1:12" ht="15">
      <c r="A57" s="50"/>
      <c r="B57" s="43"/>
      <c r="C57" s="43"/>
      <c r="D57" s="43"/>
      <c r="E57" s="20"/>
      <c r="F57" s="20"/>
      <c r="G57" s="20"/>
      <c r="H57" s="20"/>
      <c r="I57" s="20"/>
      <c r="J57" s="44">
        <f t="shared" si="1"/>
        <v>0</v>
      </c>
      <c r="K57" s="28" t="e">
        <f t="shared" si="0"/>
        <v>#DIV/0!</v>
      </c>
      <c r="L57" s="43"/>
    </row>
    <row r="58" spans="1:12" ht="15">
      <c r="A58" s="50"/>
      <c r="B58" s="43"/>
      <c r="C58" s="43"/>
      <c r="D58" s="43"/>
      <c r="E58" s="20"/>
      <c r="F58" s="20"/>
      <c r="G58" s="20"/>
      <c r="H58" s="20"/>
      <c r="I58" s="20"/>
      <c r="J58" s="44">
        <f t="shared" si="1"/>
        <v>0</v>
      </c>
      <c r="K58" s="28" t="e">
        <f t="shared" si="0"/>
        <v>#DIV/0!</v>
      </c>
      <c r="L58" s="43"/>
    </row>
    <row r="59" spans="1:12" ht="15">
      <c r="A59" s="50"/>
      <c r="B59" s="43"/>
      <c r="C59" s="43"/>
      <c r="D59" s="43"/>
      <c r="E59" s="20"/>
      <c r="F59" s="20"/>
      <c r="G59" s="20"/>
      <c r="H59" s="20"/>
      <c r="I59" s="20"/>
      <c r="J59" s="44">
        <f t="shared" si="1"/>
        <v>0</v>
      </c>
      <c r="K59" s="28" t="e">
        <f t="shared" si="0"/>
        <v>#DIV/0!</v>
      </c>
      <c r="L59" s="43"/>
    </row>
    <row r="60" spans="1:12" ht="15">
      <c r="A60" s="50"/>
      <c r="B60" s="43"/>
      <c r="C60" s="43"/>
      <c r="D60" s="43"/>
      <c r="E60" s="20"/>
      <c r="F60" s="20"/>
      <c r="G60" s="20"/>
      <c r="H60" s="20"/>
      <c r="I60" s="20"/>
      <c r="J60" s="44">
        <f t="shared" si="1"/>
        <v>0</v>
      </c>
      <c r="K60" s="28" t="e">
        <f t="shared" si="0"/>
        <v>#DIV/0!</v>
      </c>
      <c r="L60" s="43"/>
    </row>
    <row r="61" spans="1:12" ht="15">
      <c r="A61" s="50"/>
      <c r="B61" s="43"/>
      <c r="C61" s="43"/>
      <c r="D61" s="43"/>
      <c r="E61" s="20"/>
      <c r="F61" s="20"/>
      <c r="G61" s="20"/>
      <c r="H61" s="20"/>
      <c r="I61" s="20"/>
      <c r="J61" s="44">
        <f t="shared" si="1"/>
        <v>0</v>
      </c>
      <c r="K61" s="28" t="e">
        <f t="shared" si="0"/>
        <v>#DIV/0!</v>
      </c>
      <c r="L61" s="43"/>
    </row>
    <row r="62" spans="1:12" ht="15">
      <c r="A62" s="50"/>
      <c r="B62" s="43"/>
      <c r="C62" s="20"/>
      <c r="D62" s="20"/>
      <c r="E62" s="20"/>
      <c r="F62" s="20"/>
      <c r="G62" s="20"/>
      <c r="H62" s="20"/>
      <c r="I62" s="20"/>
      <c r="J62" s="44">
        <f t="shared" si="1"/>
        <v>0</v>
      </c>
      <c r="K62" s="28" t="e">
        <f t="shared" si="0"/>
        <v>#DIV/0!</v>
      </c>
      <c r="L62" s="43"/>
    </row>
    <row r="63" spans="1:12" ht="15">
      <c r="A63" s="50"/>
      <c r="B63" s="43"/>
      <c r="C63" s="20"/>
      <c r="D63" s="20"/>
      <c r="E63" s="20"/>
      <c r="F63" s="20"/>
      <c r="G63" s="20"/>
      <c r="H63" s="20"/>
      <c r="I63" s="20"/>
      <c r="J63" s="44">
        <f t="shared" si="1"/>
        <v>0</v>
      </c>
      <c r="K63" s="28" t="e">
        <f t="shared" si="0"/>
        <v>#DIV/0!</v>
      </c>
      <c r="L63" s="43"/>
    </row>
    <row r="64" spans="1:12" ht="15">
      <c r="A64" s="50"/>
      <c r="B64" s="43"/>
      <c r="C64" s="20"/>
      <c r="D64" s="20"/>
      <c r="E64" s="20"/>
      <c r="F64" s="20"/>
      <c r="G64" s="20"/>
      <c r="H64" s="20"/>
      <c r="I64" s="20"/>
      <c r="J64" s="44">
        <f t="shared" si="1"/>
        <v>0</v>
      </c>
      <c r="K64" s="28" t="e">
        <f t="shared" si="0"/>
        <v>#DIV/0!</v>
      </c>
      <c r="L64" s="43"/>
    </row>
    <row r="65" spans="1:12" ht="15">
      <c r="A65" s="50"/>
      <c r="B65" s="43"/>
      <c r="C65" s="20"/>
      <c r="D65" s="20"/>
      <c r="E65" s="20"/>
      <c r="F65" s="20"/>
      <c r="G65" s="20"/>
      <c r="H65" s="20"/>
      <c r="I65" s="20"/>
      <c r="J65" s="44">
        <f t="shared" si="1"/>
        <v>0</v>
      </c>
      <c r="K65" s="28" t="e">
        <f t="shared" si="0"/>
        <v>#DIV/0!</v>
      </c>
      <c r="L65" s="43"/>
    </row>
    <row r="66" spans="1:12" ht="15">
      <c r="A66" s="48"/>
      <c r="B66" s="20"/>
      <c r="C66" s="20"/>
      <c r="D66" s="20"/>
      <c r="E66" s="20"/>
      <c r="F66" s="20"/>
      <c r="G66" s="20"/>
      <c r="H66" s="20"/>
      <c r="I66" s="20"/>
      <c r="J66" s="44">
        <f t="shared" si="1"/>
        <v>0</v>
      </c>
      <c r="K66" s="28" t="e">
        <f t="shared" ref="K66:K129" si="2">AVERAGE(C66:I66)*2</f>
        <v>#DIV/0!</v>
      </c>
      <c r="L66" s="43"/>
    </row>
    <row r="67" spans="1:12" ht="15">
      <c r="A67" s="63"/>
      <c r="B67" s="20"/>
      <c r="C67" s="20"/>
      <c r="D67" s="20"/>
      <c r="E67" s="20"/>
      <c r="F67" s="20"/>
      <c r="G67" s="20"/>
      <c r="H67" s="20"/>
      <c r="I67" s="20"/>
      <c r="J67" s="44">
        <f t="shared" ref="J67:J130" si="3">COUNT(C67,D67,E67,F67,G67,H67,I67)</f>
        <v>0</v>
      </c>
      <c r="K67" s="28" t="e">
        <f t="shared" si="2"/>
        <v>#DIV/0!</v>
      </c>
      <c r="L67" s="43"/>
    </row>
    <row r="68" spans="1:12" ht="15">
      <c r="A68" s="50"/>
      <c r="B68" s="43"/>
      <c r="C68" s="43"/>
      <c r="D68" s="43"/>
      <c r="E68" s="43"/>
      <c r="F68" s="43"/>
      <c r="G68" s="43"/>
      <c r="H68" s="20"/>
      <c r="I68" s="20"/>
      <c r="J68" s="44">
        <f t="shared" si="3"/>
        <v>0</v>
      </c>
      <c r="K68" s="28" t="e">
        <f t="shared" si="2"/>
        <v>#DIV/0!</v>
      </c>
      <c r="L68" s="43"/>
    </row>
    <row r="69" spans="1:12" ht="15">
      <c r="A69" s="50"/>
      <c r="B69" s="46"/>
      <c r="C69" s="43"/>
      <c r="D69" s="43"/>
      <c r="E69" s="43"/>
      <c r="F69" s="43"/>
      <c r="G69" s="43"/>
      <c r="H69" s="20"/>
      <c r="I69" s="20"/>
      <c r="J69" s="44">
        <f t="shared" si="3"/>
        <v>0</v>
      </c>
      <c r="K69" s="28" t="e">
        <f t="shared" si="2"/>
        <v>#DIV/0!</v>
      </c>
      <c r="L69" s="43"/>
    </row>
    <row r="70" spans="1:12" ht="15">
      <c r="A70" s="50"/>
      <c r="B70" s="43"/>
      <c r="C70" s="20"/>
      <c r="D70" s="20"/>
      <c r="E70" s="20"/>
      <c r="F70" s="20"/>
      <c r="G70" s="20"/>
      <c r="H70" s="20"/>
      <c r="I70" s="20"/>
      <c r="J70" s="44">
        <f t="shared" si="3"/>
        <v>0</v>
      </c>
      <c r="K70" s="28" t="e">
        <f t="shared" si="2"/>
        <v>#DIV/0!</v>
      </c>
      <c r="L70" s="43"/>
    </row>
    <row r="71" spans="1:12" ht="15">
      <c r="A71" s="50"/>
      <c r="B71" s="43"/>
      <c r="C71" s="20"/>
      <c r="D71" s="46"/>
      <c r="E71" s="20"/>
      <c r="F71" s="20"/>
      <c r="G71" s="20"/>
      <c r="H71" s="20"/>
      <c r="I71" s="20"/>
      <c r="J71" s="44">
        <f t="shared" si="3"/>
        <v>0</v>
      </c>
      <c r="K71" s="28" t="e">
        <f t="shared" si="2"/>
        <v>#DIV/0!</v>
      </c>
      <c r="L71" s="43"/>
    </row>
    <row r="72" spans="1:12" ht="15">
      <c r="A72" s="50"/>
      <c r="B72" s="43"/>
      <c r="C72" s="20"/>
      <c r="D72" s="46"/>
      <c r="E72" s="20"/>
      <c r="F72" s="20"/>
      <c r="G72" s="20"/>
      <c r="H72" s="20"/>
      <c r="I72" s="20"/>
      <c r="J72" s="44">
        <f t="shared" si="3"/>
        <v>0</v>
      </c>
      <c r="K72" s="28" t="e">
        <f t="shared" si="2"/>
        <v>#DIV/0!</v>
      </c>
      <c r="L72" s="43"/>
    </row>
    <row r="73" spans="1:12" ht="15">
      <c r="A73" s="50"/>
      <c r="B73" s="43"/>
      <c r="C73" s="20"/>
      <c r="D73" s="20"/>
      <c r="E73" s="20"/>
      <c r="F73" s="20"/>
      <c r="G73" s="20"/>
      <c r="H73" s="20"/>
      <c r="I73" s="20"/>
      <c r="J73" s="44">
        <f t="shared" si="3"/>
        <v>0</v>
      </c>
      <c r="K73" s="28" t="e">
        <f t="shared" si="2"/>
        <v>#DIV/0!</v>
      </c>
      <c r="L73" s="43"/>
    </row>
    <row r="74" spans="1:12" ht="15">
      <c r="A74" s="50"/>
      <c r="B74" s="43"/>
      <c r="C74" s="20"/>
      <c r="D74" s="20"/>
      <c r="E74" s="20"/>
      <c r="F74" s="20"/>
      <c r="G74" s="20"/>
      <c r="H74" s="20"/>
      <c r="I74" s="20"/>
      <c r="J74" s="44">
        <f t="shared" si="3"/>
        <v>0</v>
      </c>
      <c r="K74" s="28" t="e">
        <f t="shared" si="2"/>
        <v>#DIV/0!</v>
      </c>
      <c r="L74" s="43"/>
    </row>
    <row r="75" spans="1:12" ht="15">
      <c r="A75" s="50"/>
      <c r="B75" s="43"/>
      <c r="C75" s="20"/>
      <c r="D75" s="20"/>
      <c r="E75" s="20"/>
      <c r="F75" s="20"/>
      <c r="G75" s="20"/>
      <c r="H75" s="20"/>
      <c r="I75" s="20"/>
      <c r="J75" s="44">
        <f t="shared" si="3"/>
        <v>0</v>
      </c>
      <c r="K75" s="28" t="e">
        <f t="shared" si="2"/>
        <v>#DIV/0!</v>
      </c>
      <c r="L75" s="43"/>
    </row>
    <row r="76" spans="1:12" ht="15">
      <c r="A76" s="50"/>
      <c r="B76" s="43"/>
      <c r="C76" s="20"/>
      <c r="D76" s="20"/>
      <c r="E76" s="20"/>
      <c r="F76" s="20"/>
      <c r="G76" s="20"/>
      <c r="H76" s="20"/>
      <c r="I76" s="20"/>
      <c r="J76" s="44">
        <f t="shared" si="3"/>
        <v>0</v>
      </c>
      <c r="K76" s="28" t="e">
        <f t="shared" si="2"/>
        <v>#DIV/0!</v>
      </c>
      <c r="L76" s="43"/>
    </row>
    <row r="77" spans="1:12" ht="15">
      <c r="A77" s="50"/>
      <c r="B77" s="43"/>
      <c r="C77" s="20"/>
      <c r="D77" s="43"/>
      <c r="E77" s="43"/>
      <c r="F77" s="43"/>
      <c r="G77" s="43"/>
      <c r="H77" s="20"/>
      <c r="I77" s="20"/>
      <c r="J77" s="44">
        <f t="shared" si="3"/>
        <v>0</v>
      </c>
      <c r="K77" s="28" t="e">
        <f t="shared" si="2"/>
        <v>#DIV/0!</v>
      </c>
      <c r="L77" s="43"/>
    </row>
    <row r="78" spans="1:12" ht="15">
      <c r="A78" s="50"/>
      <c r="B78" s="43"/>
      <c r="C78" s="20"/>
      <c r="D78" s="43"/>
      <c r="E78" s="43"/>
      <c r="F78" s="43"/>
      <c r="G78" s="43"/>
      <c r="H78" s="20"/>
      <c r="I78" s="20"/>
      <c r="J78" s="44">
        <f t="shared" si="3"/>
        <v>0</v>
      </c>
      <c r="K78" s="28" t="e">
        <f t="shared" si="2"/>
        <v>#DIV/0!</v>
      </c>
      <c r="L78" s="43"/>
    </row>
    <row r="79" spans="1:12" ht="15">
      <c r="A79" s="50"/>
      <c r="B79" s="43"/>
      <c r="C79" s="20"/>
      <c r="D79" s="43"/>
      <c r="E79" s="43"/>
      <c r="F79" s="43"/>
      <c r="G79" s="43"/>
      <c r="H79" s="20"/>
      <c r="I79" s="20"/>
      <c r="J79" s="44">
        <f t="shared" si="3"/>
        <v>0</v>
      </c>
      <c r="K79" s="28" t="e">
        <f t="shared" si="2"/>
        <v>#DIV/0!</v>
      </c>
      <c r="L79" s="43"/>
    </row>
    <row r="80" spans="1:12" ht="15">
      <c r="A80" s="50"/>
      <c r="B80" s="43"/>
      <c r="C80" s="20"/>
      <c r="D80" s="43"/>
      <c r="E80" s="43"/>
      <c r="F80" s="43"/>
      <c r="G80" s="43"/>
      <c r="H80" s="20"/>
      <c r="I80" s="20"/>
      <c r="J80" s="44">
        <f t="shared" si="3"/>
        <v>0</v>
      </c>
      <c r="K80" s="28" t="e">
        <f t="shared" si="2"/>
        <v>#DIV/0!</v>
      </c>
      <c r="L80" s="43"/>
    </row>
    <row r="81" spans="1:12" ht="15">
      <c r="A81" s="50"/>
      <c r="B81" s="43"/>
      <c r="C81" s="20"/>
      <c r="D81" s="43"/>
      <c r="E81" s="43"/>
      <c r="F81" s="43"/>
      <c r="G81" s="43"/>
      <c r="H81" s="20"/>
      <c r="I81" s="20"/>
      <c r="J81" s="44">
        <f t="shared" si="3"/>
        <v>0</v>
      </c>
      <c r="K81" s="28" t="e">
        <f t="shared" si="2"/>
        <v>#DIV/0!</v>
      </c>
      <c r="L81" s="43"/>
    </row>
    <row r="82" spans="1:12" ht="15">
      <c r="A82" s="50"/>
      <c r="B82" s="43"/>
      <c r="C82" s="20"/>
      <c r="D82" s="43"/>
      <c r="E82" s="43"/>
      <c r="F82" s="43"/>
      <c r="G82" s="43"/>
      <c r="H82" s="20"/>
      <c r="I82" s="20"/>
      <c r="J82" s="44">
        <f t="shared" si="3"/>
        <v>0</v>
      </c>
      <c r="K82" s="28" t="e">
        <f t="shared" si="2"/>
        <v>#DIV/0!</v>
      </c>
      <c r="L82" s="43"/>
    </row>
    <row r="83" spans="1:12" ht="15">
      <c r="A83" s="50"/>
      <c r="B83" s="43"/>
      <c r="C83" s="20"/>
      <c r="D83" s="43"/>
      <c r="E83" s="43"/>
      <c r="F83" s="43"/>
      <c r="G83" s="43"/>
      <c r="H83" s="20"/>
      <c r="I83" s="20"/>
      <c r="J83" s="44">
        <f t="shared" si="3"/>
        <v>0</v>
      </c>
      <c r="K83" s="28" t="e">
        <f t="shared" si="2"/>
        <v>#DIV/0!</v>
      </c>
      <c r="L83" s="43"/>
    </row>
    <row r="84" spans="1:12" ht="15">
      <c r="A84" s="50"/>
      <c r="B84" s="43"/>
      <c r="C84" s="20"/>
      <c r="D84" s="43"/>
      <c r="E84" s="43"/>
      <c r="F84" s="43"/>
      <c r="G84" s="43"/>
      <c r="H84" s="20"/>
      <c r="I84" s="20"/>
      <c r="J84" s="44">
        <f t="shared" si="3"/>
        <v>0</v>
      </c>
      <c r="K84" s="28" t="e">
        <f t="shared" si="2"/>
        <v>#DIV/0!</v>
      </c>
      <c r="L84" s="43"/>
    </row>
    <row r="85" spans="1:12" ht="15">
      <c r="A85" s="50"/>
      <c r="B85" s="43"/>
      <c r="C85" s="20"/>
      <c r="D85" s="20"/>
      <c r="E85" s="20"/>
      <c r="F85" s="20"/>
      <c r="G85" s="20"/>
      <c r="H85" s="20"/>
      <c r="I85" s="20"/>
      <c r="J85" s="44">
        <f t="shared" si="3"/>
        <v>0</v>
      </c>
      <c r="K85" s="28" t="e">
        <f t="shared" si="2"/>
        <v>#DIV/0!</v>
      </c>
      <c r="L85" s="43"/>
    </row>
    <row r="86" spans="1:12" ht="15">
      <c r="A86" s="50"/>
      <c r="B86" s="43"/>
      <c r="C86" s="20"/>
      <c r="D86" s="20"/>
      <c r="E86" s="20"/>
      <c r="F86" s="20"/>
      <c r="G86" s="20"/>
      <c r="H86" s="20"/>
      <c r="I86" s="20"/>
      <c r="J86" s="44">
        <f t="shared" si="3"/>
        <v>0</v>
      </c>
      <c r="K86" s="28" t="e">
        <f t="shared" si="2"/>
        <v>#DIV/0!</v>
      </c>
      <c r="L86" s="43"/>
    </row>
    <row r="87" spans="1:12" ht="15">
      <c r="A87" s="50"/>
      <c r="B87" s="43"/>
      <c r="C87" s="20"/>
      <c r="D87" s="20"/>
      <c r="E87" s="20"/>
      <c r="F87" s="20"/>
      <c r="G87" s="20"/>
      <c r="H87" s="20"/>
      <c r="I87" s="20"/>
      <c r="J87" s="44">
        <f t="shared" si="3"/>
        <v>0</v>
      </c>
      <c r="K87" s="28" t="e">
        <f t="shared" si="2"/>
        <v>#DIV/0!</v>
      </c>
      <c r="L87" s="43"/>
    </row>
    <row r="88" spans="1:12" ht="15">
      <c r="A88" s="50"/>
      <c r="B88" s="43"/>
      <c r="C88" s="20"/>
      <c r="D88" s="20"/>
      <c r="E88" s="20"/>
      <c r="F88" s="20"/>
      <c r="G88" s="20"/>
      <c r="H88" s="20"/>
      <c r="I88" s="20"/>
      <c r="J88" s="44">
        <f t="shared" si="3"/>
        <v>0</v>
      </c>
      <c r="K88" s="28" t="e">
        <f t="shared" si="2"/>
        <v>#DIV/0!</v>
      </c>
      <c r="L88" s="43"/>
    </row>
    <row r="89" spans="1:12" ht="15">
      <c r="A89" s="50"/>
      <c r="B89" s="43"/>
      <c r="C89" s="20"/>
      <c r="D89" s="20"/>
      <c r="E89" s="20"/>
      <c r="F89" s="20"/>
      <c r="G89" s="20"/>
      <c r="H89" s="20"/>
      <c r="I89" s="20"/>
      <c r="J89" s="44">
        <f t="shared" si="3"/>
        <v>0</v>
      </c>
      <c r="K89" s="28" t="e">
        <f t="shared" si="2"/>
        <v>#DIV/0!</v>
      </c>
      <c r="L89" s="43"/>
    </row>
    <row r="90" spans="1:12" ht="15">
      <c r="A90" s="50"/>
      <c r="B90" s="43"/>
      <c r="C90" s="20"/>
      <c r="D90" s="20"/>
      <c r="E90" s="20"/>
      <c r="F90" s="20"/>
      <c r="G90" s="20"/>
      <c r="H90" s="20"/>
      <c r="I90" s="20"/>
      <c r="J90" s="44">
        <f t="shared" si="3"/>
        <v>0</v>
      </c>
      <c r="K90" s="28" t="e">
        <f t="shared" si="2"/>
        <v>#DIV/0!</v>
      </c>
      <c r="L90" s="43"/>
    </row>
    <row r="91" spans="1:12" ht="15">
      <c r="A91" s="50"/>
      <c r="B91" s="43"/>
      <c r="C91" s="20"/>
      <c r="D91" s="20"/>
      <c r="E91" s="20"/>
      <c r="F91" s="20"/>
      <c r="G91" s="20"/>
      <c r="H91" s="20"/>
      <c r="I91" s="20"/>
      <c r="J91" s="44">
        <f t="shared" si="3"/>
        <v>0</v>
      </c>
      <c r="K91" s="28" t="e">
        <f t="shared" si="2"/>
        <v>#DIV/0!</v>
      </c>
      <c r="L91" s="43"/>
    </row>
    <row r="92" spans="1:12" ht="15">
      <c r="A92" s="50"/>
      <c r="B92" s="43"/>
      <c r="C92" s="20"/>
      <c r="D92" s="20"/>
      <c r="E92" s="20"/>
      <c r="F92" s="20"/>
      <c r="G92" s="20"/>
      <c r="H92" s="20"/>
      <c r="I92" s="20"/>
      <c r="J92" s="44">
        <f t="shared" si="3"/>
        <v>0</v>
      </c>
      <c r="K92" s="28" t="e">
        <f t="shared" si="2"/>
        <v>#DIV/0!</v>
      </c>
      <c r="L92" s="43"/>
    </row>
    <row r="93" spans="1:12" ht="15">
      <c r="A93" s="50"/>
      <c r="B93" s="43"/>
      <c r="C93" s="20"/>
      <c r="D93" s="20"/>
      <c r="E93" s="20"/>
      <c r="F93" s="20"/>
      <c r="G93" s="20"/>
      <c r="H93" s="20"/>
      <c r="I93" s="20"/>
      <c r="J93" s="44">
        <f t="shared" si="3"/>
        <v>0</v>
      </c>
      <c r="K93" s="28" t="e">
        <f t="shared" si="2"/>
        <v>#DIV/0!</v>
      </c>
      <c r="L93" s="43"/>
    </row>
    <row r="94" spans="1:12" ht="15">
      <c r="A94" s="50"/>
      <c r="B94" s="43"/>
      <c r="C94" s="20"/>
      <c r="D94" s="20"/>
      <c r="E94" s="20"/>
      <c r="F94" s="20"/>
      <c r="G94" s="20"/>
      <c r="H94" s="20"/>
      <c r="I94" s="20"/>
      <c r="J94" s="44">
        <f t="shared" si="3"/>
        <v>0</v>
      </c>
      <c r="K94" s="28" t="e">
        <f t="shared" si="2"/>
        <v>#DIV/0!</v>
      </c>
      <c r="L94" s="43"/>
    </row>
    <row r="95" spans="1:12" ht="15">
      <c r="A95" s="50"/>
      <c r="B95" s="43"/>
      <c r="C95" s="20"/>
      <c r="D95" s="20"/>
      <c r="E95" s="20"/>
      <c r="F95" s="20"/>
      <c r="G95" s="20"/>
      <c r="H95" s="20"/>
      <c r="I95" s="20"/>
      <c r="J95" s="44">
        <f t="shared" si="3"/>
        <v>0</v>
      </c>
      <c r="K95" s="28" t="e">
        <f t="shared" si="2"/>
        <v>#DIV/0!</v>
      </c>
      <c r="L95" s="43"/>
    </row>
    <row r="96" spans="1:12" ht="15">
      <c r="A96" s="50"/>
      <c r="B96" s="43"/>
      <c r="C96" s="20"/>
      <c r="D96" s="20"/>
      <c r="E96" s="20"/>
      <c r="F96" s="20"/>
      <c r="G96" s="20"/>
      <c r="H96" s="20"/>
      <c r="I96" s="20"/>
      <c r="J96" s="44">
        <f t="shared" si="3"/>
        <v>0</v>
      </c>
      <c r="K96" s="28" t="e">
        <f t="shared" si="2"/>
        <v>#DIV/0!</v>
      </c>
      <c r="L96" s="43"/>
    </row>
    <row r="97" spans="1:12" ht="15">
      <c r="A97" s="50"/>
      <c r="B97" s="43"/>
      <c r="C97" s="20"/>
      <c r="D97" s="20"/>
      <c r="E97" s="20"/>
      <c r="F97" s="20"/>
      <c r="G97" s="20"/>
      <c r="H97" s="20"/>
      <c r="I97" s="20"/>
      <c r="J97" s="44">
        <f t="shared" si="3"/>
        <v>0</v>
      </c>
      <c r="K97" s="28" t="e">
        <f t="shared" si="2"/>
        <v>#DIV/0!</v>
      </c>
      <c r="L97" s="43"/>
    </row>
    <row r="98" spans="1:12" ht="15">
      <c r="A98" s="50"/>
      <c r="B98" s="43"/>
      <c r="C98" s="20"/>
      <c r="D98" s="20"/>
      <c r="E98" s="20"/>
      <c r="F98" s="20"/>
      <c r="G98" s="20"/>
      <c r="H98" s="20"/>
      <c r="I98" s="20"/>
      <c r="J98" s="44">
        <f t="shared" si="3"/>
        <v>0</v>
      </c>
      <c r="K98" s="28" t="e">
        <f t="shared" si="2"/>
        <v>#DIV/0!</v>
      </c>
      <c r="L98" s="43"/>
    </row>
    <row r="99" spans="1:12" ht="15">
      <c r="A99" s="50"/>
      <c r="B99" s="43"/>
      <c r="C99" s="20"/>
      <c r="D99" s="20"/>
      <c r="E99" s="20"/>
      <c r="F99" s="20"/>
      <c r="G99" s="20"/>
      <c r="H99" s="20"/>
      <c r="I99" s="20"/>
      <c r="J99" s="44">
        <f t="shared" si="3"/>
        <v>0</v>
      </c>
      <c r="K99" s="28" t="e">
        <f t="shared" si="2"/>
        <v>#DIV/0!</v>
      </c>
      <c r="L99" s="43"/>
    </row>
    <row r="100" spans="1:12" ht="15">
      <c r="A100" s="50"/>
      <c r="B100" s="43"/>
      <c r="C100" s="20"/>
      <c r="D100" s="20"/>
      <c r="E100" s="20"/>
      <c r="F100" s="20"/>
      <c r="G100" s="20"/>
      <c r="H100" s="20"/>
      <c r="I100" s="20"/>
      <c r="J100" s="44">
        <f t="shared" si="3"/>
        <v>0</v>
      </c>
      <c r="K100" s="28" t="e">
        <f t="shared" si="2"/>
        <v>#DIV/0!</v>
      </c>
      <c r="L100" s="43"/>
    </row>
    <row r="101" spans="1:12" ht="15">
      <c r="A101" s="71"/>
      <c r="B101" s="15"/>
      <c r="C101" s="14"/>
      <c r="D101" s="14"/>
      <c r="E101" s="14"/>
      <c r="F101" s="14"/>
      <c r="G101" s="14"/>
      <c r="H101" s="14"/>
      <c r="I101" s="14"/>
      <c r="J101" s="44">
        <f t="shared" si="3"/>
        <v>0</v>
      </c>
      <c r="K101" s="28" t="e">
        <f t="shared" si="2"/>
        <v>#DIV/0!</v>
      </c>
      <c r="L101" s="43"/>
    </row>
    <row r="102" spans="1:12" ht="15">
      <c r="A102" s="52"/>
      <c r="B102" s="43"/>
      <c r="C102" s="43"/>
      <c r="D102" s="43"/>
      <c r="E102" s="43"/>
      <c r="F102" s="43"/>
      <c r="G102" s="43"/>
      <c r="H102" s="43"/>
      <c r="I102" s="43"/>
      <c r="J102" s="44">
        <f t="shared" si="3"/>
        <v>0</v>
      </c>
      <c r="K102" s="28" t="e">
        <f t="shared" si="2"/>
        <v>#DIV/0!</v>
      </c>
      <c r="L102" s="43"/>
    </row>
    <row r="103" spans="1:12" ht="15">
      <c r="A103" s="52"/>
      <c r="B103" s="43"/>
      <c r="C103" s="20"/>
      <c r="D103" s="20"/>
      <c r="E103" s="20"/>
      <c r="F103" s="20"/>
      <c r="G103" s="20"/>
      <c r="H103" s="20"/>
      <c r="I103" s="20"/>
      <c r="J103" s="44">
        <f t="shared" si="3"/>
        <v>0</v>
      </c>
      <c r="K103" s="28" t="e">
        <f t="shared" si="2"/>
        <v>#DIV/0!</v>
      </c>
      <c r="L103" s="43"/>
    </row>
    <row r="104" spans="1:12" ht="15">
      <c r="A104" s="52"/>
      <c r="B104" s="43"/>
      <c r="C104" s="20"/>
      <c r="D104" s="20"/>
      <c r="E104" s="20"/>
      <c r="F104" s="20"/>
      <c r="G104" s="20"/>
      <c r="H104" s="20"/>
      <c r="I104" s="20"/>
      <c r="J104" s="44">
        <f t="shared" si="3"/>
        <v>0</v>
      </c>
      <c r="K104" s="28" t="e">
        <f t="shared" si="2"/>
        <v>#DIV/0!</v>
      </c>
      <c r="L104" s="43"/>
    </row>
    <row r="105" spans="1:12" ht="15">
      <c r="A105" s="52"/>
      <c r="B105" s="43"/>
      <c r="C105" s="20"/>
      <c r="D105" s="20"/>
      <c r="E105" s="20"/>
      <c r="F105" s="20"/>
      <c r="G105" s="20"/>
      <c r="H105" s="20"/>
      <c r="I105" s="20"/>
      <c r="J105" s="44">
        <f t="shared" si="3"/>
        <v>0</v>
      </c>
      <c r="K105" s="28" t="e">
        <f t="shared" si="2"/>
        <v>#DIV/0!</v>
      </c>
      <c r="L105" s="43"/>
    </row>
    <row r="106" spans="1:12" ht="15">
      <c r="A106" s="52"/>
      <c r="B106" s="43"/>
      <c r="C106" s="20"/>
      <c r="D106" s="20"/>
      <c r="E106" s="20"/>
      <c r="F106" s="20"/>
      <c r="G106" s="20"/>
      <c r="H106" s="20"/>
      <c r="I106" s="20"/>
      <c r="J106" s="44">
        <f t="shared" si="3"/>
        <v>0</v>
      </c>
      <c r="K106" s="28" t="e">
        <f t="shared" si="2"/>
        <v>#DIV/0!</v>
      </c>
      <c r="L106" s="43"/>
    </row>
    <row r="107" spans="1:12" ht="15">
      <c r="A107" s="52"/>
      <c r="B107" s="43"/>
      <c r="C107" s="20"/>
      <c r="D107" s="20"/>
      <c r="E107" s="20"/>
      <c r="F107" s="20"/>
      <c r="G107" s="20"/>
      <c r="H107" s="20"/>
      <c r="I107" s="20"/>
      <c r="J107" s="44">
        <f t="shared" si="3"/>
        <v>0</v>
      </c>
      <c r="K107" s="28" t="e">
        <f t="shared" si="2"/>
        <v>#DIV/0!</v>
      </c>
      <c r="L107" s="43"/>
    </row>
    <row r="108" spans="1:12" ht="15">
      <c r="A108" s="52"/>
      <c r="B108" s="43"/>
      <c r="C108" s="20"/>
      <c r="D108" s="20"/>
      <c r="E108" s="20"/>
      <c r="F108" s="20"/>
      <c r="G108" s="20"/>
      <c r="H108" s="20"/>
      <c r="I108" s="20"/>
      <c r="J108" s="44">
        <f t="shared" si="3"/>
        <v>0</v>
      </c>
      <c r="K108" s="28" t="e">
        <f t="shared" si="2"/>
        <v>#DIV/0!</v>
      </c>
      <c r="L108" s="43"/>
    </row>
    <row r="109" spans="1:12" ht="15">
      <c r="A109" s="52"/>
      <c r="B109" s="43"/>
      <c r="C109" s="20"/>
      <c r="D109" s="20"/>
      <c r="E109" s="20"/>
      <c r="F109" s="20"/>
      <c r="G109" s="20"/>
      <c r="H109" s="20"/>
      <c r="I109" s="20"/>
      <c r="J109" s="44">
        <f t="shared" si="3"/>
        <v>0</v>
      </c>
      <c r="K109" s="28" t="e">
        <f t="shared" si="2"/>
        <v>#DIV/0!</v>
      </c>
      <c r="L109" s="43"/>
    </row>
    <row r="110" spans="1:12" ht="15">
      <c r="A110" s="52"/>
      <c r="B110" s="43"/>
      <c r="C110" s="20"/>
      <c r="D110" s="20"/>
      <c r="E110" s="20"/>
      <c r="F110" s="20"/>
      <c r="G110" s="20"/>
      <c r="H110" s="20"/>
      <c r="I110" s="20"/>
      <c r="J110" s="44">
        <f t="shared" si="3"/>
        <v>0</v>
      </c>
      <c r="K110" s="28" t="e">
        <f t="shared" si="2"/>
        <v>#DIV/0!</v>
      </c>
      <c r="L110" s="43"/>
    </row>
    <row r="111" spans="1:12" ht="15">
      <c r="A111" s="52"/>
      <c r="B111" s="43"/>
      <c r="C111" s="20"/>
      <c r="D111" s="20"/>
      <c r="E111" s="20"/>
      <c r="F111" s="20"/>
      <c r="G111" s="20"/>
      <c r="H111" s="20"/>
      <c r="I111" s="20"/>
      <c r="J111" s="44">
        <f t="shared" si="3"/>
        <v>0</v>
      </c>
      <c r="K111" s="28" t="e">
        <f t="shared" si="2"/>
        <v>#DIV/0!</v>
      </c>
      <c r="L111" s="43"/>
    </row>
    <row r="112" spans="1:12" ht="15">
      <c r="A112" s="52"/>
      <c r="B112" s="43"/>
      <c r="C112" s="20"/>
      <c r="D112" s="20"/>
      <c r="E112" s="20"/>
      <c r="F112" s="20"/>
      <c r="G112" s="20"/>
      <c r="H112" s="20"/>
      <c r="I112" s="20"/>
      <c r="J112" s="44">
        <f t="shared" si="3"/>
        <v>0</v>
      </c>
      <c r="K112" s="28" t="e">
        <f t="shared" si="2"/>
        <v>#DIV/0!</v>
      </c>
      <c r="L112" s="43"/>
    </row>
    <row r="113" spans="1:12" ht="15">
      <c r="A113" s="52"/>
      <c r="B113" s="43"/>
      <c r="C113" s="20"/>
      <c r="D113" s="20"/>
      <c r="E113" s="20"/>
      <c r="F113" s="20"/>
      <c r="G113" s="20"/>
      <c r="H113" s="20"/>
      <c r="I113" s="20"/>
      <c r="J113" s="44">
        <f t="shared" si="3"/>
        <v>0</v>
      </c>
      <c r="K113" s="28" t="e">
        <f t="shared" si="2"/>
        <v>#DIV/0!</v>
      </c>
      <c r="L113" s="43"/>
    </row>
    <row r="114" spans="1:12" ht="15">
      <c r="A114" s="52"/>
      <c r="B114" s="43"/>
      <c r="C114" s="20"/>
      <c r="D114" s="20"/>
      <c r="E114" s="20"/>
      <c r="F114" s="20"/>
      <c r="G114" s="20"/>
      <c r="H114" s="20"/>
      <c r="I114" s="20"/>
      <c r="J114" s="44">
        <f t="shared" si="3"/>
        <v>0</v>
      </c>
      <c r="K114" s="28" t="e">
        <f t="shared" si="2"/>
        <v>#DIV/0!</v>
      </c>
      <c r="L114" s="43"/>
    </row>
    <row r="115" spans="1:12" ht="15">
      <c r="A115" s="52"/>
      <c r="B115" s="43"/>
      <c r="C115" s="20"/>
      <c r="D115" s="20"/>
      <c r="E115" s="20"/>
      <c r="F115" s="20"/>
      <c r="G115" s="20"/>
      <c r="H115" s="20"/>
      <c r="I115" s="20"/>
      <c r="J115" s="44">
        <f t="shared" si="3"/>
        <v>0</v>
      </c>
      <c r="K115" s="28" t="e">
        <f t="shared" si="2"/>
        <v>#DIV/0!</v>
      </c>
      <c r="L115" s="43"/>
    </row>
    <row r="116" spans="1:12" ht="15">
      <c r="A116" s="52"/>
      <c r="B116" s="43"/>
      <c r="C116" s="20"/>
      <c r="D116" s="20"/>
      <c r="E116" s="20"/>
      <c r="F116" s="20"/>
      <c r="G116" s="20"/>
      <c r="H116" s="20"/>
      <c r="I116" s="20"/>
      <c r="J116" s="44">
        <f t="shared" si="3"/>
        <v>0</v>
      </c>
      <c r="K116" s="28" t="e">
        <f t="shared" si="2"/>
        <v>#DIV/0!</v>
      </c>
      <c r="L116" s="43"/>
    </row>
    <row r="117" spans="1:12" ht="15">
      <c r="A117" s="52"/>
      <c r="B117" s="43"/>
      <c r="C117" s="20"/>
      <c r="D117" s="20"/>
      <c r="E117" s="20"/>
      <c r="F117" s="20"/>
      <c r="G117" s="20"/>
      <c r="H117" s="20"/>
      <c r="I117" s="20"/>
      <c r="J117" s="44">
        <f t="shared" si="3"/>
        <v>0</v>
      </c>
      <c r="K117" s="28" t="e">
        <f t="shared" si="2"/>
        <v>#DIV/0!</v>
      </c>
      <c r="L117" s="43"/>
    </row>
    <row r="118" spans="1:12" ht="15">
      <c r="A118" s="52"/>
      <c r="B118" s="43"/>
      <c r="C118" s="20"/>
      <c r="D118" s="20"/>
      <c r="E118" s="20"/>
      <c r="F118" s="20"/>
      <c r="G118" s="20"/>
      <c r="H118" s="20"/>
      <c r="I118" s="20"/>
      <c r="J118" s="44">
        <f t="shared" si="3"/>
        <v>0</v>
      </c>
      <c r="K118" s="28" t="e">
        <f t="shared" si="2"/>
        <v>#DIV/0!</v>
      </c>
      <c r="L118" s="43"/>
    </row>
    <row r="119" spans="1:12" ht="15">
      <c r="A119" s="52"/>
      <c r="B119" s="43"/>
      <c r="C119" s="20"/>
      <c r="D119" s="20"/>
      <c r="E119" s="20"/>
      <c r="F119" s="20"/>
      <c r="G119" s="20"/>
      <c r="H119" s="20"/>
      <c r="I119" s="20"/>
      <c r="J119" s="44">
        <f t="shared" si="3"/>
        <v>0</v>
      </c>
      <c r="K119" s="28" t="e">
        <f t="shared" si="2"/>
        <v>#DIV/0!</v>
      </c>
      <c r="L119" s="43"/>
    </row>
    <row r="120" spans="1:12" ht="15">
      <c r="A120" s="52"/>
      <c r="B120" s="43"/>
      <c r="C120" s="20"/>
      <c r="D120" s="20"/>
      <c r="E120" s="20"/>
      <c r="F120" s="20"/>
      <c r="G120" s="20"/>
      <c r="H120" s="20"/>
      <c r="I120" s="20"/>
      <c r="J120" s="44">
        <f t="shared" si="3"/>
        <v>0</v>
      </c>
      <c r="K120" s="28" t="e">
        <f t="shared" si="2"/>
        <v>#DIV/0!</v>
      </c>
      <c r="L120" s="43"/>
    </row>
    <row r="121" spans="1:12" ht="15">
      <c r="A121" s="52"/>
      <c r="B121" s="43"/>
      <c r="C121" s="20"/>
      <c r="D121" s="20"/>
      <c r="E121" s="20"/>
      <c r="F121" s="20"/>
      <c r="G121" s="20"/>
      <c r="H121" s="20"/>
      <c r="I121" s="20"/>
      <c r="J121" s="44">
        <f t="shared" si="3"/>
        <v>0</v>
      </c>
      <c r="K121" s="28" t="e">
        <f t="shared" si="2"/>
        <v>#DIV/0!</v>
      </c>
      <c r="L121" s="43"/>
    </row>
    <row r="122" spans="1:12" ht="15">
      <c r="A122" s="52"/>
      <c r="B122" s="43"/>
      <c r="C122" s="20"/>
      <c r="D122" s="20"/>
      <c r="E122" s="20"/>
      <c r="F122" s="20"/>
      <c r="G122" s="20"/>
      <c r="H122" s="20"/>
      <c r="I122" s="20"/>
      <c r="J122" s="44">
        <f t="shared" si="3"/>
        <v>0</v>
      </c>
      <c r="K122" s="28" t="e">
        <f t="shared" si="2"/>
        <v>#DIV/0!</v>
      </c>
      <c r="L122" s="43"/>
    </row>
    <row r="123" spans="1:12" ht="15">
      <c r="A123" s="52"/>
      <c r="B123" s="43"/>
      <c r="C123" s="20"/>
      <c r="D123" s="20"/>
      <c r="E123" s="20"/>
      <c r="F123" s="20"/>
      <c r="G123" s="20"/>
      <c r="H123" s="20"/>
      <c r="I123" s="20"/>
      <c r="J123" s="44">
        <f t="shared" si="3"/>
        <v>0</v>
      </c>
      <c r="K123" s="28" t="e">
        <f t="shared" si="2"/>
        <v>#DIV/0!</v>
      </c>
      <c r="L123" s="43"/>
    </row>
    <row r="124" spans="1:12" ht="15">
      <c r="A124" s="52"/>
      <c r="B124" s="43"/>
      <c r="C124" s="20"/>
      <c r="D124" s="20"/>
      <c r="E124" s="20"/>
      <c r="F124" s="20"/>
      <c r="G124" s="20"/>
      <c r="H124" s="20"/>
      <c r="I124" s="20"/>
      <c r="J124" s="44">
        <f t="shared" si="3"/>
        <v>0</v>
      </c>
      <c r="K124" s="28" t="e">
        <f t="shared" si="2"/>
        <v>#DIV/0!</v>
      </c>
      <c r="L124" s="43"/>
    </row>
    <row r="125" spans="1:12" ht="15">
      <c r="A125" s="52"/>
      <c r="B125" s="43"/>
      <c r="C125" s="20"/>
      <c r="D125" s="20"/>
      <c r="E125" s="20"/>
      <c r="F125" s="20"/>
      <c r="G125" s="20"/>
      <c r="H125" s="20"/>
      <c r="I125" s="20"/>
      <c r="J125" s="44">
        <f t="shared" si="3"/>
        <v>0</v>
      </c>
      <c r="K125" s="28" t="e">
        <f t="shared" si="2"/>
        <v>#DIV/0!</v>
      </c>
      <c r="L125" s="43"/>
    </row>
    <row r="126" spans="1:12" ht="15">
      <c r="A126" s="52"/>
      <c r="B126" s="43"/>
      <c r="C126" s="20"/>
      <c r="D126" s="20"/>
      <c r="E126" s="20"/>
      <c r="F126" s="20"/>
      <c r="G126" s="20"/>
      <c r="H126" s="20"/>
      <c r="I126" s="20"/>
      <c r="J126" s="44">
        <f t="shared" si="3"/>
        <v>0</v>
      </c>
      <c r="K126" s="28" t="e">
        <f t="shared" si="2"/>
        <v>#DIV/0!</v>
      </c>
      <c r="L126" s="43"/>
    </row>
    <row r="127" spans="1:12" ht="15">
      <c r="A127" s="52"/>
      <c r="B127" s="43"/>
      <c r="C127" s="20"/>
      <c r="D127" s="20"/>
      <c r="E127" s="20"/>
      <c r="F127" s="20"/>
      <c r="G127" s="20"/>
      <c r="H127" s="20"/>
      <c r="I127" s="20"/>
      <c r="J127" s="44">
        <f t="shared" si="3"/>
        <v>0</v>
      </c>
      <c r="K127" s="28" t="e">
        <f t="shared" si="2"/>
        <v>#DIV/0!</v>
      </c>
      <c r="L127" s="43"/>
    </row>
    <row r="128" spans="1:12" ht="15">
      <c r="A128" s="60"/>
      <c r="B128" s="20"/>
      <c r="C128" s="20"/>
      <c r="D128" s="20"/>
      <c r="E128" s="20"/>
      <c r="F128" s="20"/>
      <c r="G128" s="20"/>
      <c r="H128" s="20"/>
      <c r="I128" s="20"/>
      <c r="J128" s="44">
        <f t="shared" si="3"/>
        <v>0</v>
      </c>
      <c r="K128" s="28" t="e">
        <f t="shared" si="2"/>
        <v>#DIV/0!</v>
      </c>
      <c r="L128" s="43"/>
    </row>
    <row r="129" spans="1:12" ht="15">
      <c r="A129" s="60"/>
      <c r="B129" s="20"/>
      <c r="C129" s="20"/>
      <c r="D129" s="20"/>
      <c r="E129" s="20"/>
      <c r="F129" s="20"/>
      <c r="G129" s="20"/>
      <c r="H129" s="20"/>
      <c r="I129" s="20"/>
      <c r="J129" s="44">
        <f t="shared" si="3"/>
        <v>0</v>
      </c>
      <c r="K129" s="28" t="e">
        <f t="shared" si="2"/>
        <v>#DIV/0!</v>
      </c>
      <c r="L129" s="43"/>
    </row>
    <row r="130" spans="1:12" ht="15">
      <c r="A130" s="60"/>
      <c r="B130" s="20"/>
      <c r="C130" s="20"/>
      <c r="D130" s="20"/>
      <c r="E130" s="20"/>
      <c r="F130" s="20"/>
      <c r="G130" s="20"/>
      <c r="H130" s="20"/>
      <c r="I130" s="20"/>
      <c r="J130" s="44">
        <f t="shared" si="3"/>
        <v>0</v>
      </c>
      <c r="K130" s="28" t="e">
        <f t="shared" ref="K130:K193" si="4">AVERAGE(C130:I130)*2</f>
        <v>#DIV/0!</v>
      </c>
      <c r="L130" s="43"/>
    </row>
    <row r="131" spans="1:12" ht="15">
      <c r="A131" s="60"/>
      <c r="B131" s="20"/>
      <c r="C131" s="20"/>
      <c r="D131" s="20"/>
      <c r="E131" s="20"/>
      <c r="F131" s="20"/>
      <c r="G131" s="20"/>
      <c r="H131" s="20"/>
      <c r="I131" s="20"/>
      <c r="J131" s="44">
        <f t="shared" ref="J131:J194" si="5">COUNT(C131,D131,E131,F131,G131,H131,I131)</f>
        <v>0</v>
      </c>
      <c r="K131" s="28" t="e">
        <f t="shared" si="4"/>
        <v>#DIV/0!</v>
      </c>
      <c r="L131" s="43"/>
    </row>
    <row r="132" spans="1:12" ht="15">
      <c r="A132" s="70"/>
      <c r="B132" s="15"/>
      <c r="C132" s="14"/>
      <c r="D132" s="14"/>
      <c r="E132" s="14"/>
      <c r="F132" s="14"/>
      <c r="G132" s="14"/>
      <c r="H132" s="14"/>
      <c r="I132" s="14"/>
      <c r="J132" s="44">
        <f t="shared" si="5"/>
        <v>0</v>
      </c>
      <c r="K132" s="28" t="e">
        <f t="shared" si="4"/>
        <v>#DIV/0!</v>
      </c>
      <c r="L132" s="43"/>
    </row>
    <row r="133" spans="1:12" ht="15">
      <c r="A133" s="70"/>
      <c r="B133" s="15"/>
      <c r="C133" s="14"/>
      <c r="D133" s="14"/>
      <c r="E133" s="14"/>
      <c r="F133" s="14"/>
      <c r="G133" s="14"/>
      <c r="H133" s="14"/>
      <c r="I133" s="14"/>
      <c r="J133" s="44">
        <f t="shared" si="5"/>
        <v>0</v>
      </c>
      <c r="K133" s="28" t="e">
        <f t="shared" si="4"/>
        <v>#DIV/0!</v>
      </c>
      <c r="L133" s="43"/>
    </row>
    <row r="134" spans="1:12" ht="15">
      <c r="A134" s="64"/>
      <c r="B134" s="43"/>
      <c r="C134" s="43"/>
      <c r="D134" s="43"/>
      <c r="E134" s="43"/>
      <c r="F134" s="43"/>
      <c r="G134" s="43"/>
      <c r="H134" s="43"/>
      <c r="I134" s="43"/>
      <c r="J134" s="44">
        <f t="shared" si="5"/>
        <v>0</v>
      </c>
      <c r="K134" s="28" t="e">
        <f t="shared" si="4"/>
        <v>#DIV/0!</v>
      </c>
      <c r="L134" s="43"/>
    </row>
    <row r="135" spans="1:12" ht="15">
      <c r="A135" s="64"/>
      <c r="B135" s="43"/>
      <c r="C135" s="43"/>
      <c r="D135" s="43"/>
      <c r="E135" s="43"/>
      <c r="F135" s="43"/>
      <c r="G135" s="43"/>
      <c r="H135" s="43"/>
      <c r="I135" s="43"/>
      <c r="J135" s="44">
        <f t="shared" si="5"/>
        <v>0</v>
      </c>
      <c r="K135" s="28" t="e">
        <f t="shared" si="4"/>
        <v>#DIV/0!</v>
      </c>
      <c r="L135" s="43"/>
    </row>
    <row r="136" spans="1:12" ht="15">
      <c r="A136" s="64"/>
      <c r="B136" s="43"/>
      <c r="C136" s="43"/>
      <c r="D136" s="43"/>
      <c r="E136" s="43"/>
      <c r="F136" s="43"/>
      <c r="G136" s="43"/>
      <c r="H136" s="43"/>
      <c r="I136" s="43"/>
      <c r="J136" s="44">
        <f t="shared" si="5"/>
        <v>0</v>
      </c>
      <c r="K136" s="28" t="e">
        <f t="shared" si="4"/>
        <v>#DIV/0!</v>
      </c>
      <c r="L136" s="43"/>
    </row>
    <row r="137" spans="1:12" ht="15">
      <c r="A137" s="64"/>
      <c r="B137" s="43"/>
      <c r="C137" s="43"/>
      <c r="D137" s="43"/>
      <c r="E137" s="43"/>
      <c r="F137" s="43"/>
      <c r="G137" s="43"/>
      <c r="H137" s="43"/>
      <c r="I137" s="43"/>
      <c r="J137" s="44">
        <f t="shared" si="5"/>
        <v>0</v>
      </c>
      <c r="K137" s="28" t="e">
        <f t="shared" si="4"/>
        <v>#DIV/0!</v>
      </c>
      <c r="L137" s="43"/>
    </row>
    <row r="138" spans="1:12" ht="15">
      <c r="A138" s="64"/>
      <c r="B138" s="43"/>
      <c r="C138" s="43"/>
      <c r="D138" s="43"/>
      <c r="E138" s="43"/>
      <c r="F138" s="43"/>
      <c r="G138" s="43"/>
      <c r="H138" s="43"/>
      <c r="I138" s="43"/>
      <c r="J138" s="44">
        <f t="shared" si="5"/>
        <v>0</v>
      </c>
      <c r="K138" s="28" t="e">
        <f t="shared" si="4"/>
        <v>#DIV/0!</v>
      </c>
      <c r="L138" s="43"/>
    </row>
    <row r="139" spans="1:12" ht="15">
      <c r="A139" s="50"/>
      <c r="B139" s="43"/>
      <c r="C139" s="20"/>
      <c r="D139" s="20"/>
      <c r="E139" s="20"/>
      <c r="F139" s="20"/>
      <c r="G139" s="20"/>
      <c r="H139" s="20"/>
      <c r="I139" s="20"/>
      <c r="J139" s="44">
        <f t="shared" si="5"/>
        <v>0</v>
      </c>
      <c r="K139" s="28" t="e">
        <f t="shared" si="4"/>
        <v>#DIV/0!</v>
      </c>
      <c r="L139" s="43"/>
    </row>
    <row r="140" spans="1:12" ht="15">
      <c r="A140" s="50"/>
      <c r="B140" s="43"/>
      <c r="C140" s="20"/>
      <c r="D140" s="20"/>
      <c r="E140" s="20"/>
      <c r="F140" s="20"/>
      <c r="G140" s="20"/>
      <c r="H140" s="20"/>
      <c r="I140" s="20"/>
      <c r="J140" s="44">
        <f t="shared" si="5"/>
        <v>0</v>
      </c>
      <c r="K140" s="28" t="e">
        <f t="shared" si="4"/>
        <v>#DIV/0!</v>
      </c>
      <c r="L140" s="43"/>
    </row>
    <row r="141" spans="1:12" ht="15">
      <c r="A141" s="50"/>
      <c r="B141" s="43"/>
      <c r="C141" s="20"/>
      <c r="D141" s="20"/>
      <c r="E141" s="20"/>
      <c r="F141" s="20"/>
      <c r="G141" s="20"/>
      <c r="H141" s="20"/>
      <c r="I141" s="20"/>
      <c r="J141" s="44">
        <f t="shared" si="5"/>
        <v>0</v>
      </c>
      <c r="K141" s="28" t="e">
        <f t="shared" si="4"/>
        <v>#DIV/0!</v>
      </c>
      <c r="L141" s="43"/>
    </row>
    <row r="142" spans="1:12" ht="15">
      <c r="A142" s="50"/>
      <c r="B142" s="43"/>
      <c r="C142" s="20"/>
      <c r="D142" s="20"/>
      <c r="E142" s="20"/>
      <c r="F142" s="20"/>
      <c r="G142" s="43"/>
      <c r="H142" s="20"/>
      <c r="I142" s="20"/>
      <c r="J142" s="44">
        <f t="shared" si="5"/>
        <v>0</v>
      </c>
      <c r="K142" s="28" t="e">
        <f t="shared" si="4"/>
        <v>#DIV/0!</v>
      </c>
      <c r="L142" s="43"/>
    </row>
    <row r="143" spans="1:12" ht="15">
      <c r="A143" s="50"/>
      <c r="B143" s="43"/>
      <c r="C143" s="20"/>
      <c r="D143" s="20"/>
      <c r="E143" s="20"/>
      <c r="F143" s="20"/>
      <c r="G143" s="20"/>
      <c r="H143" s="20"/>
      <c r="I143" s="20"/>
      <c r="J143" s="44">
        <f t="shared" si="5"/>
        <v>0</v>
      </c>
      <c r="K143" s="28" t="e">
        <f t="shared" si="4"/>
        <v>#DIV/0!</v>
      </c>
      <c r="L143" s="43"/>
    </row>
    <row r="144" spans="1:12" ht="15">
      <c r="A144" s="50"/>
      <c r="B144" s="43"/>
      <c r="C144" s="20"/>
      <c r="D144" s="20"/>
      <c r="E144" s="20"/>
      <c r="F144" s="20"/>
      <c r="G144" s="20"/>
      <c r="H144" s="20"/>
      <c r="I144" s="20"/>
      <c r="J144" s="44">
        <f t="shared" si="5"/>
        <v>0</v>
      </c>
      <c r="K144" s="28" t="e">
        <f t="shared" si="4"/>
        <v>#DIV/0!</v>
      </c>
      <c r="L144" s="43"/>
    </row>
    <row r="145" spans="1:12" ht="15">
      <c r="A145" s="50"/>
      <c r="B145" s="43"/>
      <c r="C145" s="20"/>
      <c r="D145" s="20"/>
      <c r="E145" s="20"/>
      <c r="F145" s="20"/>
      <c r="G145" s="20"/>
      <c r="H145" s="20"/>
      <c r="I145" s="20"/>
      <c r="J145" s="44">
        <f t="shared" si="5"/>
        <v>0</v>
      </c>
      <c r="K145" s="28" t="e">
        <f t="shared" si="4"/>
        <v>#DIV/0!</v>
      </c>
      <c r="L145" s="43"/>
    </row>
    <row r="146" spans="1:12" ht="15">
      <c r="A146" s="50"/>
      <c r="B146" s="43"/>
      <c r="C146" s="20"/>
      <c r="D146" s="20"/>
      <c r="E146" s="20"/>
      <c r="F146" s="20"/>
      <c r="G146" s="20"/>
      <c r="H146" s="20"/>
      <c r="I146" s="20"/>
      <c r="J146" s="44">
        <f t="shared" si="5"/>
        <v>0</v>
      </c>
      <c r="K146" s="28" t="e">
        <f t="shared" si="4"/>
        <v>#DIV/0!</v>
      </c>
      <c r="L146" s="43"/>
    </row>
    <row r="147" spans="1:12" ht="15">
      <c r="A147" s="50"/>
      <c r="B147" s="43"/>
      <c r="C147" s="20"/>
      <c r="D147" s="20"/>
      <c r="E147" s="20"/>
      <c r="F147" s="20"/>
      <c r="G147" s="20"/>
      <c r="H147" s="20"/>
      <c r="I147" s="20"/>
      <c r="J147" s="44">
        <f t="shared" si="5"/>
        <v>0</v>
      </c>
      <c r="K147" s="28" t="e">
        <f t="shared" si="4"/>
        <v>#DIV/0!</v>
      </c>
      <c r="L147" s="43"/>
    </row>
    <row r="148" spans="1:12" ht="15">
      <c r="A148" s="50"/>
      <c r="B148" s="43"/>
      <c r="C148" s="20"/>
      <c r="D148" s="20"/>
      <c r="E148" s="20"/>
      <c r="F148" s="20"/>
      <c r="G148" s="20"/>
      <c r="H148" s="20"/>
      <c r="I148" s="20"/>
      <c r="J148" s="44">
        <f t="shared" si="5"/>
        <v>0</v>
      </c>
      <c r="K148" s="28" t="e">
        <f t="shared" si="4"/>
        <v>#DIV/0!</v>
      </c>
      <c r="L148" s="43"/>
    </row>
    <row r="149" spans="1:12" ht="15">
      <c r="A149" s="50"/>
      <c r="B149" s="43"/>
      <c r="C149" s="20"/>
      <c r="D149" s="20"/>
      <c r="E149" s="20"/>
      <c r="F149" s="20"/>
      <c r="G149" s="20"/>
      <c r="H149" s="20"/>
      <c r="I149" s="20"/>
      <c r="J149" s="44">
        <f t="shared" si="5"/>
        <v>0</v>
      </c>
      <c r="K149" s="28" t="e">
        <f t="shared" si="4"/>
        <v>#DIV/0!</v>
      </c>
      <c r="L149" s="43"/>
    </row>
    <row r="150" spans="1:12" ht="15">
      <c r="A150" s="50"/>
      <c r="B150" s="43"/>
      <c r="C150" s="20"/>
      <c r="D150" s="20"/>
      <c r="E150" s="20"/>
      <c r="F150" s="20"/>
      <c r="G150" s="20"/>
      <c r="H150" s="20"/>
      <c r="I150" s="20"/>
      <c r="J150" s="44">
        <f t="shared" si="5"/>
        <v>0</v>
      </c>
      <c r="K150" s="28" t="e">
        <f t="shared" si="4"/>
        <v>#DIV/0!</v>
      </c>
      <c r="L150" s="43"/>
    </row>
    <row r="151" spans="1:12" ht="15">
      <c r="A151" s="50"/>
      <c r="B151" s="43"/>
      <c r="C151" s="20"/>
      <c r="D151" s="20"/>
      <c r="E151" s="20"/>
      <c r="F151" s="20"/>
      <c r="G151" s="20"/>
      <c r="H151" s="20"/>
      <c r="I151" s="20"/>
      <c r="J151" s="44">
        <f t="shared" si="5"/>
        <v>0</v>
      </c>
      <c r="K151" s="28" t="e">
        <f t="shared" si="4"/>
        <v>#DIV/0!</v>
      </c>
      <c r="L151" s="43"/>
    </row>
    <row r="152" spans="1:12" ht="15">
      <c r="A152" s="50"/>
      <c r="B152" s="43"/>
      <c r="C152" s="20"/>
      <c r="D152" s="20"/>
      <c r="E152" s="20"/>
      <c r="F152" s="20"/>
      <c r="G152" s="20"/>
      <c r="H152" s="20"/>
      <c r="I152" s="20"/>
      <c r="J152" s="44">
        <f t="shared" si="5"/>
        <v>0</v>
      </c>
      <c r="K152" s="28" t="e">
        <f t="shared" si="4"/>
        <v>#DIV/0!</v>
      </c>
      <c r="L152" s="43"/>
    </row>
    <row r="153" spans="1:12" ht="15">
      <c r="A153" s="50"/>
      <c r="B153" s="43"/>
      <c r="C153" s="20"/>
      <c r="D153" s="20"/>
      <c r="E153" s="20"/>
      <c r="F153" s="20"/>
      <c r="G153" s="20"/>
      <c r="H153" s="20"/>
      <c r="I153" s="20"/>
      <c r="J153" s="44">
        <f t="shared" si="5"/>
        <v>0</v>
      </c>
      <c r="K153" s="28" t="e">
        <f t="shared" si="4"/>
        <v>#DIV/0!</v>
      </c>
      <c r="L153" s="43"/>
    </row>
    <row r="154" spans="1:12" ht="15">
      <c r="A154" s="50"/>
      <c r="B154" s="43"/>
      <c r="C154" s="20"/>
      <c r="D154" s="20"/>
      <c r="E154" s="20"/>
      <c r="F154" s="20"/>
      <c r="G154" s="20"/>
      <c r="H154" s="20"/>
      <c r="I154" s="20"/>
      <c r="J154" s="44">
        <f t="shared" si="5"/>
        <v>0</v>
      </c>
      <c r="K154" s="28" t="e">
        <f t="shared" si="4"/>
        <v>#DIV/0!</v>
      </c>
      <c r="L154" s="43"/>
    </row>
    <row r="155" spans="1:12" ht="15">
      <c r="A155" s="50"/>
      <c r="B155" s="43"/>
      <c r="C155" s="20"/>
      <c r="D155" s="20"/>
      <c r="E155" s="20"/>
      <c r="F155" s="20"/>
      <c r="G155" s="20"/>
      <c r="H155" s="20"/>
      <c r="I155" s="20"/>
      <c r="J155" s="44">
        <f t="shared" si="5"/>
        <v>0</v>
      </c>
      <c r="K155" s="28" t="e">
        <f t="shared" si="4"/>
        <v>#DIV/0!</v>
      </c>
      <c r="L155" s="43"/>
    </row>
    <row r="156" spans="1:12" ht="15">
      <c r="A156" s="50"/>
      <c r="B156" s="43"/>
      <c r="C156" s="20"/>
      <c r="D156" s="20"/>
      <c r="E156" s="20"/>
      <c r="F156" s="20"/>
      <c r="G156" s="20"/>
      <c r="H156" s="20"/>
      <c r="I156" s="20"/>
      <c r="J156" s="44">
        <f t="shared" si="5"/>
        <v>0</v>
      </c>
      <c r="K156" s="28" t="e">
        <f t="shared" si="4"/>
        <v>#DIV/0!</v>
      </c>
      <c r="L156" s="43"/>
    </row>
    <row r="157" spans="1:12" ht="15">
      <c r="A157" s="50"/>
      <c r="B157" s="43"/>
      <c r="C157" s="20"/>
      <c r="D157" s="20"/>
      <c r="E157" s="20"/>
      <c r="F157" s="20"/>
      <c r="G157" s="20"/>
      <c r="H157" s="20"/>
      <c r="I157" s="20"/>
      <c r="J157" s="44">
        <f t="shared" si="5"/>
        <v>0</v>
      </c>
      <c r="K157" s="28" t="e">
        <f t="shared" si="4"/>
        <v>#DIV/0!</v>
      </c>
      <c r="L157" s="43"/>
    </row>
    <row r="158" spans="1:12" ht="15">
      <c r="A158" s="50"/>
      <c r="B158" s="43"/>
      <c r="C158" s="20"/>
      <c r="D158" s="20"/>
      <c r="E158" s="20"/>
      <c r="F158" s="20"/>
      <c r="G158" s="20"/>
      <c r="H158" s="20"/>
      <c r="I158" s="20"/>
      <c r="J158" s="44">
        <f t="shared" si="5"/>
        <v>0</v>
      </c>
      <c r="K158" s="28" t="e">
        <f t="shared" si="4"/>
        <v>#DIV/0!</v>
      </c>
      <c r="L158" s="43"/>
    </row>
    <row r="159" spans="1:12" ht="15">
      <c r="A159" s="50"/>
      <c r="B159" s="43"/>
      <c r="C159" s="20"/>
      <c r="D159" s="20"/>
      <c r="E159" s="20"/>
      <c r="F159" s="20"/>
      <c r="G159" s="20"/>
      <c r="H159" s="20"/>
      <c r="I159" s="20"/>
      <c r="J159" s="44">
        <f t="shared" si="5"/>
        <v>0</v>
      </c>
      <c r="K159" s="28" t="e">
        <f t="shared" si="4"/>
        <v>#DIV/0!</v>
      </c>
      <c r="L159" s="43"/>
    </row>
    <row r="160" spans="1:12" ht="15">
      <c r="A160" s="50"/>
      <c r="B160" s="43"/>
      <c r="C160" s="20"/>
      <c r="D160" s="20"/>
      <c r="E160" s="20"/>
      <c r="F160" s="20"/>
      <c r="G160" s="20"/>
      <c r="H160" s="20"/>
      <c r="I160" s="20"/>
      <c r="J160" s="44">
        <f t="shared" si="5"/>
        <v>0</v>
      </c>
      <c r="K160" s="28" t="e">
        <f t="shared" si="4"/>
        <v>#DIV/0!</v>
      </c>
      <c r="L160" s="43"/>
    </row>
    <row r="161" spans="1:12" ht="15">
      <c r="A161" s="50"/>
      <c r="B161" s="43"/>
      <c r="C161" s="20"/>
      <c r="D161" s="20"/>
      <c r="E161" s="20"/>
      <c r="F161" s="20"/>
      <c r="G161" s="20"/>
      <c r="H161" s="20"/>
      <c r="I161" s="20"/>
      <c r="J161" s="44">
        <f t="shared" si="5"/>
        <v>0</v>
      </c>
      <c r="K161" s="28" t="e">
        <f t="shared" si="4"/>
        <v>#DIV/0!</v>
      </c>
      <c r="L161" s="43"/>
    </row>
    <row r="162" spans="1:12" ht="15">
      <c r="A162" s="50"/>
      <c r="B162" s="43"/>
      <c r="C162" s="20"/>
      <c r="D162" s="20"/>
      <c r="E162" s="20"/>
      <c r="F162" s="20"/>
      <c r="G162" s="20"/>
      <c r="H162" s="20"/>
      <c r="I162" s="20"/>
      <c r="J162" s="44">
        <f t="shared" si="5"/>
        <v>0</v>
      </c>
      <c r="K162" s="28" t="e">
        <f t="shared" si="4"/>
        <v>#DIV/0!</v>
      </c>
      <c r="L162" s="43"/>
    </row>
    <row r="163" spans="1:12" ht="15">
      <c r="A163" s="50"/>
      <c r="B163" s="43"/>
      <c r="C163" s="20"/>
      <c r="D163" s="20"/>
      <c r="E163" s="20"/>
      <c r="F163" s="20"/>
      <c r="G163" s="20"/>
      <c r="H163" s="20"/>
      <c r="I163" s="20"/>
      <c r="J163" s="44">
        <f t="shared" si="5"/>
        <v>0</v>
      </c>
      <c r="K163" s="28" t="e">
        <f t="shared" si="4"/>
        <v>#DIV/0!</v>
      </c>
      <c r="L163" s="43"/>
    </row>
    <row r="164" spans="1:12" ht="15">
      <c r="A164" s="50"/>
      <c r="B164" s="43"/>
      <c r="C164" s="20"/>
      <c r="D164" s="20"/>
      <c r="E164" s="20"/>
      <c r="F164" s="20"/>
      <c r="G164" s="20"/>
      <c r="H164" s="20"/>
      <c r="I164" s="20"/>
      <c r="J164" s="44">
        <f t="shared" si="5"/>
        <v>0</v>
      </c>
      <c r="K164" s="28" t="e">
        <f t="shared" si="4"/>
        <v>#DIV/0!</v>
      </c>
      <c r="L164" s="43"/>
    </row>
    <row r="165" spans="1:12" ht="15">
      <c r="A165" s="50"/>
      <c r="B165" s="43"/>
      <c r="C165" s="20"/>
      <c r="D165" s="20"/>
      <c r="E165" s="20"/>
      <c r="F165" s="20"/>
      <c r="G165" s="20"/>
      <c r="H165" s="20"/>
      <c r="I165" s="20"/>
      <c r="J165" s="44">
        <f t="shared" si="5"/>
        <v>0</v>
      </c>
      <c r="K165" s="28" t="e">
        <f t="shared" si="4"/>
        <v>#DIV/0!</v>
      </c>
      <c r="L165" s="43"/>
    </row>
    <row r="166" spans="1:12" ht="15">
      <c r="A166" s="50"/>
      <c r="B166" s="43"/>
      <c r="C166" s="20"/>
      <c r="D166" s="20"/>
      <c r="E166" s="20"/>
      <c r="F166" s="20"/>
      <c r="G166" s="20"/>
      <c r="H166" s="20"/>
      <c r="I166" s="20"/>
      <c r="J166" s="44">
        <f t="shared" si="5"/>
        <v>0</v>
      </c>
      <c r="K166" s="28" t="e">
        <f t="shared" si="4"/>
        <v>#DIV/0!</v>
      </c>
      <c r="L166" s="43"/>
    </row>
    <row r="167" spans="1:12" ht="15">
      <c r="A167" s="52"/>
      <c r="B167" s="43"/>
      <c r="C167" s="20"/>
      <c r="D167" s="43"/>
      <c r="E167" s="43"/>
      <c r="F167" s="43"/>
      <c r="G167" s="43"/>
      <c r="H167" s="20"/>
      <c r="I167" s="20"/>
      <c r="J167" s="44">
        <f t="shared" si="5"/>
        <v>0</v>
      </c>
      <c r="K167" s="28" t="e">
        <f t="shared" si="4"/>
        <v>#DIV/0!</v>
      </c>
      <c r="L167" s="43"/>
    </row>
    <row r="168" spans="1:12" ht="15">
      <c r="A168" s="52"/>
      <c r="B168" s="43"/>
      <c r="C168" s="20"/>
      <c r="D168" s="43"/>
      <c r="E168" s="43"/>
      <c r="F168" s="43"/>
      <c r="G168" s="43"/>
      <c r="H168" s="20"/>
      <c r="I168" s="20"/>
      <c r="J168" s="44">
        <f t="shared" si="5"/>
        <v>0</v>
      </c>
      <c r="K168" s="28" t="e">
        <f t="shared" si="4"/>
        <v>#DIV/0!</v>
      </c>
      <c r="L168" s="43"/>
    </row>
    <row r="169" spans="1:12" ht="15">
      <c r="A169" s="52"/>
      <c r="B169" s="43"/>
      <c r="C169" s="20"/>
      <c r="D169" s="43"/>
      <c r="E169" s="43"/>
      <c r="F169" s="43"/>
      <c r="G169" s="43"/>
      <c r="H169" s="20"/>
      <c r="I169" s="20"/>
      <c r="J169" s="44">
        <f t="shared" si="5"/>
        <v>0</v>
      </c>
      <c r="K169" s="28" t="e">
        <f t="shared" si="4"/>
        <v>#DIV/0!</v>
      </c>
      <c r="L169" s="43"/>
    </row>
    <row r="170" spans="1:12" ht="15">
      <c r="A170" s="52"/>
      <c r="B170" s="43"/>
      <c r="C170" s="20"/>
      <c r="D170" s="43"/>
      <c r="E170" s="43"/>
      <c r="F170" s="43"/>
      <c r="G170" s="43"/>
      <c r="H170" s="20"/>
      <c r="I170" s="20"/>
      <c r="J170" s="44">
        <f t="shared" si="5"/>
        <v>0</v>
      </c>
      <c r="K170" s="28" t="e">
        <f t="shared" si="4"/>
        <v>#DIV/0!</v>
      </c>
      <c r="L170" s="43"/>
    </row>
    <row r="171" spans="1:12" ht="15">
      <c r="A171" s="50"/>
      <c r="B171" s="43"/>
      <c r="C171" s="20"/>
      <c r="D171" s="43"/>
      <c r="E171" s="43"/>
      <c r="F171" s="43"/>
      <c r="G171" s="43"/>
      <c r="H171" s="20"/>
      <c r="I171" s="20"/>
      <c r="J171" s="44">
        <f t="shared" si="5"/>
        <v>0</v>
      </c>
      <c r="K171" s="28" t="e">
        <f t="shared" si="4"/>
        <v>#DIV/0!</v>
      </c>
      <c r="L171" s="43"/>
    </row>
    <row r="172" spans="1:12" ht="15">
      <c r="A172" s="48"/>
      <c r="B172" s="20"/>
      <c r="C172" s="20"/>
      <c r="D172" s="43"/>
      <c r="E172" s="43"/>
      <c r="F172" s="43"/>
      <c r="G172" s="43"/>
      <c r="H172" s="20"/>
      <c r="I172" s="20"/>
      <c r="J172" s="44">
        <f t="shared" si="5"/>
        <v>0</v>
      </c>
      <c r="K172" s="28" t="e">
        <f t="shared" si="4"/>
        <v>#DIV/0!</v>
      </c>
      <c r="L172" s="43"/>
    </row>
    <row r="173" spans="1:12" ht="15">
      <c r="A173" s="48"/>
      <c r="B173" s="20"/>
      <c r="C173" s="20"/>
      <c r="D173" s="43"/>
      <c r="E173" s="43"/>
      <c r="F173" s="43"/>
      <c r="G173" s="43"/>
      <c r="H173" s="20"/>
      <c r="I173" s="20"/>
      <c r="J173" s="44">
        <f t="shared" si="5"/>
        <v>0</v>
      </c>
      <c r="K173" s="28" t="e">
        <f t="shared" si="4"/>
        <v>#DIV/0!</v>
      </c>
      <c r="L173" s="43"/>
    </row>
    <row r="174" spans="1:12" ht="15">
      <c r="A174" s="48"/>
      <c r="B174" s="20"/>
      <c r="C174" s="20"/>
      <c r="D174" s="20"/>
      <c r="E174" s="20"/>
      <c r="F174" s="20"/>
      <c r="G174" s="20"/>
      <c r="H174" s="20"/>
      <c r="I174" s="20"/>
      <c r="J174" s="44">
        <f t="shared" si="5"/>
        <v>0</v>
      </c>
      <c r="K174" s="28" t="e">
        <f t="shared" si="4"/>
        <v>#DIV/0!</v>
      </c>
      <c r="L174" s="43"/>
    </row>
    <row r="175" spans="1:12" ht="15">
      <c r="A175" s="50"/>
      <c r="B175" s="43"/>
      <c r="C175" s="20"/>
      <c r="D175" s="43"/>
      <c r="E175" s="43"/>
      <c r="F175" s="43"/>
      <c r="G175" s="43"/>
      <c r="H175" s="20"/>
      <c r="I175" s="20"/>
      <c r="J175" s="44">
        <f t="shared" si="5"/>
        <v>0</v>
      </c>
      <c r="K175" s="28" t="e">
        <f t="shared" si="4"/>
        <v>#DIV/0!</v>
      </c>
      <c r="L175" s="43"/>
    </row>
    <row r="176" spans="1:12" ht="15">
      <c r="A176" s="50"/>
      <c r="B176" s="43"/>
      <c r="C176" s="20"/>
      <c r="D176" s="43"/>
      <c r="E176" s="43"/>
      <c r="F176" s="43"/>
      <c r="G176" s="43"/>
      <c r="H176" s="20"/>
      <c r="I176" s="20"/>
      <c r="J176" s="44">
        <f t="shared" si="5"/>
        <v>0</v>
      </c>
      <c r="K176" s="28" t="e">
        <f t="shared" si="4"/>
        <v>#DIV/0!</v>
      </c>
      <c r="L176" s="43"/>
    </row>
    <row r="177" spans="1:12" ht="15">
      <c r="A177" s="50"/>
      <c r="B177" s="43"/>
      <c r="C177" s="20"/>
      <c r="D177" s="43"/>
      <c r="E177" s="43"/>
      <c r="F177" s="43"/>
      <c r="G177" s="43"/>
      <c r="H177" s="20"/>
      <c r="I177" s="20"/>
      <c r="J177" s="44">
        <f t="shared" si="5"/>
        <v>0</v>
      </c>
      <c r="K177" s="28" t="e">
        <f t="shared" si="4"/>
        <v>#DIV/0!</v>
      </c>
      <c r="L177" s="43"/>
    </row>
    <row r="178" spans="1:12" ht="15">
      <c r="A178" s="50"/>
      <c r="B178" s="43"/>
      <c r="C178" s="20"/>
      <c r="D178" s="43"/>
      <c r="E178" s="43"/>
      <c r="F178" s="43"/>
      <c r="G178" s="43"/>
      <c r="H178" s="20"/>
      <c r="I178" s="20"/>
      <c r="J178" s="44">
        <f t="shared" si="5"/>
        <v>0</v>
      </c>
      <c r="K178" s="28" t="e">
        <f t="shared" si="4"/>
        <v>#DIV/0!</v>
      </c>
      <c r="L178" s="43"/>
    </row>
    <row r="179" spans="1:12" ht="15">
      <c r="A179" s="50"/>
      <c r="B179" s="43"/>
      <c r="C179" s="20"/>
      <c r="D179" s="43"/>
      <c r="E179" s="43"/>
      <c r="F179" s="43"/>
      <c r="G179" s="43"/>
      <c r="H179" s="20"/>
      <c r="I179" s="20"/>
      <c r="J179" s="44">
        <f t="shared" si="5"/>
        <v>0</v>
      </c>
      <c r="K179" s="28" t="e">
        <f t="shared" si="4"/>
        <v>#DIV/0!</v>
      </c>
      <c r="L179" s="43"/>
    </row>
    <row r="180" spans="1:12" ht="15">
      <c r="A180" s="50"/>
      <c r="B180" s="43"/>
      <c r="C180" s="20"/>
      <c r="D180" s="43"/>
      <c r="E180" s="43"/>
      <c r="F180" s="43"/>
      <c r="G180" s="43"/>
      <c r="H180" s="20"/>
      <c r="I180" s="20"/>
      <c r="J180" s="44">
        <f t="shared" si="5"/>
        <v>0</v>
      </c>
      <c r="K180" s="28" t="e">
        <f t="shared" si="4"/>
        <v>#DIV/0!</v>
      </c>
      <c r="L180" s="43"/>
    </row>
    <row r="181" spans="1:12" ht="15">
      <c r="A181" s="50"/>
      <c r="B181" s="43"/>
      <c r="C181" s="20"/>
      <c r="D181" s="43"/>
      <c r="E181" s="43"/>
      <c r="F181" s="43"/>
      <c r="G181" s="43"/>
      <c r="H181" s="20"/>
      <c r="I181" s="20"/>
      <c r="J181" s="44">
        <f t="shared" si="5"/>
        <v>0</v>
      </c>
      <c r="K181" s="28" t="e">
        <f t="shared" si="4"/>
        <v>#DIV/0!</v>
      </c>
      <c r="L181" s="43"/>
    </row>
    <row r="182" spans="1:12" ht="15">
      <c r="A182" s="50"/>
      <c r="B182" s="43"/>
      <c r="C182" s="20"/>
      <c r="D182" s="43"/>
      <c r="E182" s="43"/>
      <c r="F182" s="43"/>
      <c r="G182" s="43"/>
      <c r="H182" s="20"/>
      <c r="I182" s="20"/>
      <c r="J182" s="44">
        <f t="shared" si="5"/>
        <v>0</v>
      </c>
      <c r="K182" s="28" t="e">
        <f t="shared" si="4"/>
        <v>#DIV/0!</v>
      </c>
      <c r="L182" s="43"/>
    </row>
    <row r="183" spans="1:12" ht="15">
      <c r="A183" s="50"/>
      <c r="B183" s="43"/>
      <c r="C183" s="20"/>
      <c r="D183" s="43"/>
      <c r="E183" s="43"/>
      <c r="F183" s="43"/>
      <c r="G183" s="43"/>
      <c r="H183" s="20"/>
      <c r="I183" s="20"/>
      <c r="J183" s="44">
        <f t="shared" si="5"/>
        <v>0</v>
      </c>
      <c r="K183" s="28" t="e">
        <f t="shared" si="4"/>
        <v>#DIV/0!</v>
      </c>
      <c r="L183" s="43"/>
    </row>
    <row r="184" spans="1:12" ht="15">
      <c r="A184" s="50"/>
      <c r="B184" s="43"/>
      <c r="C184" s="20"/>
      <c r="D184" s="43"/>
      <c r="E184" s="43"/>
      <c r="F184" s="43"/>
      <c r="G184" s="43"/>
      <c r="H184" s="20"/>
      <c r="I184" s="20"/>
      <c r="J184" s="44">
        <f t="shared" si="5"/>
        <v>0</v>
      </c>
      <c r="K184" s="28" t="e">
        <f t="shared" si="4"/>
        <v>#DIV/0!</v>
      </c>
      <c r="L184" s="43"/>
    </row>
    <row r="185" spans="1:12" ht="15">
      <c r="A185" s="50"/>
      <c r="B185" s="43"/>
      <c r="C185" s="20"/>
      <c r="D185" s="43"/>
      <c r="E185" s="43"/>
      <c r="F185" s="43"/>
      <c r="G185" s="43"/>
      <c r="H185" s="20"/>
      <c r="I185" s="20"/>
      <c r="J185" s="44">
        <f t="shared" si="5"/>
        <v>0</v>
      </c>
      <c r="K185" s="28" t="e">
        <f t="shared" si="4"/>
        <v>#DIV/0!</v>
      </c>
      <c r="L185" s="43"/>
    </row>
    <row r="186" spans="1:12" ht="15">
      <c r="A186" s="50"/>
      <c r="B186" s="43"/>
      <c r="C186" s="20"/>
      <c r="D186" s="43"/>
      <c r="E186" s="43"/>
      <c r="F186" s="43"/>
      <c r="G186" s="43"/>
      <c r="H186" s="20"/>
      <c r="I186" s="20"/>
      <c r="J186" s="44">
        <f t="shared" si="5"/>
        <v>0</v>
      </c>
      <c r="K186" s="28" t="e">
        <f t="shared" si="4"/>
        <v>#DIV/0!</v>
      </c>
      <c r="L186" s="43"/>
    </row>
    <row r="187" spans="1:12" ht="15">
      <c r="A187" s="50"/>
      <c r="B187" s="43"/>
      <c r="C187" s="20"/>
      <c r="D187" s="43"/>
      <c r="E187" s="43"/>
      <c r="F187" s="43"/>
      <c r="G187" s="43"/>
      <c r="H187" s="20"/>
      <c r="I187" s="20"/>
      <c r="J187" s="44">
        <f t="shared" si="5"/>
        <v>0</v>
      </c>
      <c r="K187" s="28" t="e">
        <f t="shared" si="4"/>
        <v>#DIV/0!</v>
      </c>
      <c r="L187" s="43"/>
    </row>
    <row r="188" spans="1:12" ht="15">
      <c r="A188" s="50"/>
      <c r="B188" s="43"/>
      <c r="C188" s="20"/>
      <c r="D188" s="43"/>
      <c r="E188" s="43"/>
      <c r="F188" s="43"/>
      <c r="G188" s="43"/>
      <c r="H188" s="20"/>
      <c r="I188" s="20"/>
      <c r="J188" s="44">
        <f t="shared" si="5"/>
        <v>0</v>
      </c>
      <c r="K188" s="28" t="e">
        <f t="shared" si="4"/>
        <v>#DIV/0!</v>
      </c>
      <c r="L188" s="43"/>
    </row>
    <row r="189" spans="1:12" ht="15">
      <c r="A189" s="50"/>
      <c r="B189" s="43"/>
      <c r="C189" s="20"/>
      <c r="D189" s="43"/>
      <c r="E189" s="43"/>
      <c r="F189" s="43"/>
      <c r="G189" s="43"/>
      <c r="H189" s="20"/>
      <c r="I189" s="20"/>
      <c r="J189" s="44">
        <f t="shared" si="5"/>
        <v>0</v>
      </c>
      <c r="K189" s="28" t="e">
        <f t="shared" si="4"/>
        <v>#DIV/0!</v>
      </c>
      <c r="L189" s="43"/>
    </row>
    <row r="190" spans="1:12" ht="15">
      <c r="A190" s="50"/>
      <c r="B190" s="43"/>
      <c r="C190" s="20"/>
      <c r="D190" s="43"/>
      <c r="E190" s="43"/>
      <c r="F190" s="43"/>
      <c r="G190" s="43"/>
      <c r="H190" s="20"/>
      <c r="I190" s="20"/>
      <c r="J190" s="44">
        <f t="shared" si="5"/>
        <v>0</v>
      </c>
      <c r="K190" s="28" t="e">
        <f t="shared" si="4"/>
        <v>#DIV/0!</v>
      </c>
      <c r="L190" s="43"/>
    </row>
    <row r="191" spans="1:12" ht="15">
      <c r="A191" s="50"/>
      <c r="B191" s="43"/>
      <c r="C191" s="20"/>
      <c r="D191" s="43"/>
      <c r="E191" s="43"/>
      <c r="F191" s="43"/>
      <c r="G191" s="43"/>
      <c r="H191" s="20"/>
      <c r="I191" s="20"/>
      <c r="J191" s="44">
        <f t="shared" si="5"/>
        <v>0</v>
      </c>
      <c r="K191" s="28" t="e">
        <f t="shared" si="4"/>
        <v>#DIV/0!</v>
      </c>
      <c r="L191" s="43"/>
    </row>
    <row r="192" spans="1:12" ht="15">
      <c r="A192" s="50"/>
      <c r="B192" s="43"/>
      <c r="C192" s="43"/>
      <c r="D192" s="43"/>
      <c r="E192" s="43"/>
      <c r="F192" s="43"/>
      <c r="G192" s="43"/>
      <c r="H192" s="20"/>
      <c r="I192" s="20"/>
      <c r="J192" s="44">
        <f t="shared" si="5"/>
        <v>0</v>
      </c>
      <c r="K192" s="28" t="e">
        <f t="shared" si="4"/>
        <v>#DIV/0!</v>
      </c>
      <c r="L192" s="43"/>
    </row>
    <row r="193" spans="1:12" ht="15">
      <c r="A193" s="48"/>
      <c r="B193" s="20"/>
      <c r="C193" s="20"/>
      <c r="D193" s="43"/>
      <c r="E193" s="43"/>
      <c r="F193" s="43"/>
      <c r="G193" s="43"/>
      <c r="H193" s="20"/>
      <c r="I193" s="20"/>
      <c r="J193" s="44">
        <f t="shared" si="5"/>
        <v>0</v>
      </c>
      <c r="K193" s="28" t="e">
        <f t="shared" si="4"/>
        <v>#DIV/0!</v>
      </c>
      <c r="L193" s="43"/>
    </row>
    <row r="194" spans="1:12" ht="15">
      <c r="A194" s="64"/>
      <c r="B194" s="43"/>
      <c r="C194" s="43"/>
      <c r="D194" s="43"/>
      <c r="E194" s="43"/>
      <c r="F194" s="43"/>
      <c r="G194" s="43"/>
      <c r="H194" s="43"/>
      <c r="I194" s="43"/>
      <c r="J194" s="44">
        <f t="shared" si="5"/>
        <v>0</v>
      </c>
      <c r="K194" s="28" t="e">
        <f t="shared" ref="K194:K257" si="6">AVERAGE(C194:I194)*2</f>
        <v>#DIV/0!</v>
      </c>
      <c r="L194" s="43"/>
    </row>
    <row r="195" spans="1:12" ht="15">
      <c r="A195" s="64"/>
      <c r="B195" s="43"/>
      <c r="C195" s="43"/>
      <c r="D195" s="43"/>
      <c r="E195" s="43"/>
      <c r="F195" s="43"/>
      <c r="G195" s="43"/>
      <c r="H195" s="43"/>
      <c r="I195" s="43"/>
      <c r="J195" s="44">
        <f t="shared" ref="J195" si="7">COUNT(C195,D195,E195,F195,G195,H195,I195)</f>
        <v>0</v>
      </c>
      <c r="K195" s="28" t="e">
        <f t="shared" si="6"/>
        <v>#DIV/0!</v>
      </c>
      <c r="L195" s="43"/>
    </row>
    <row r="196" spans="1:12" ht="15">
      <c r="A196" s="50"/>
      <c r="B196" s="43"/>
      <c r="C196" s="43"/>
      <c r="D196" s="43"/>
      <c r="E196" s="43"/>
      <c r="F196" s="43"/>
      <c r="G196" s="43"/>
      <c r="H196" s="43"/>
      <c r="I196" s="43"/>
      <c r="J196" s="44">
        <f>COUNT(C196,D196,E196,F196,G196,H196,I196,#REF!,#REF!,#REF!,#REF!,#REF!,#REF!,#REF!)</f>
        <v>0</v>
      </c>
      <c r="K196" s="28" t="e">
        <f t="shared" si="6"/>
        <v>#DIV/0!</v>
      </c>
      <c r="L196" s="43"/>
    </row>
    <row r="197" spans="1:12" ht="15">
      <c r="A197" s="50"/>
      <c r="B197" s="43"/>
      <c r="C197" s="43"/>
      <c r="D197" s="43"/>
      <c r="E197" s="43"/>
      <c r="F197" s="43"/>
      <c r="G197" s="43"/>
      <c r="H197" s="43"/>
      <c r="I197" s="43"/>
      <c r="J197" s="44">
        <f>COUNT(C197,D197,E197,F197,G197,H197,I197,#REF!,#REF!,#REF!,#REF!,#REF!,#REF!,#REF!)</f>
        <v>0</v>
      </c>
      <c r="K197" s="28" t="e">
        <f t="shared" si="6"/>
        <v>#DIV/0!</v>
      </c>
      <c r="L197" s="43"/>
    </row>
    <row r="198" spans="1:12" ht="15">
      <c r="A198" s="48"/>
      <c r="B198" s="20"/>
      <c r="C198" s="43"/>
      <c r="D198" s="43"/>
      <c r="E198" s="43"/>
      <c r="F198" s="43"/>
      <c r="G198" s="43"/>
      <c r="H198" s="43"/>
      <c r="I198" s="43"/>
      <c r="J198" s="44">
        <f>COUNT(C198,D198,E198,F198,G198,H198,I198,#REF!,#REF!,#REF!,#REF!,#REF!,#REF!,#REF!)</f>
        <v>0</v>
      </c>
      <c r="K198" s="28" t="e">
        <f t="shared" si="6"/>
        <v>#DIV/0!</v>
      </c>
      <c r="L198" s="43"/>
    </row>
    <row r="199" spans="1:12" ht="15">
      <c r="A199" s="48"/>
      <c r="B199" s="20"/>
      <c r="C199" s="43"/>
      <c r="D199" s="43"/>
      <c r="E199" s="43"/>
      <c r="F199" s="43"/>
      <c r="G199" s="43"/>
      <c r="H199" s="43"/>
      <c r="I199" s="43"/>
      <c r="J199" s="44">
        <f>COUNT(C199,D199,E199,F199,G199,H199,I199,#REF!,#REF!,#REF!,#REF!,#REF!,#REF!,#REF!)</f>
        <v>0</v>
      </c>
      <c r="K199" s="28" t="e">
        <f t="shared" si="6"/>
        <v>#DIV/0!</v>
      </c>
      <c r="L199" s="43"/>
    </row>
    <row r="200" spans="1:12" ht="15">
      <c r="A200" s="50"/>
      <c r="B200" s="43"/>
      <c r="C200" s="43"/>
      <c r="D200" s="43"/>
      <c r="E200" s="43"/>
      <c r="F200" s="43"/>
      <c r="G200" s="43"/>
      <c r="H200" s="43"/>
      <c r="I200" s="43"/>
      <c r="J200" s="44">
        <f>COUNT(C200,D200,E200,F200,G200,H200,I200,#REF!,#REF!,#REF!,#REF!,#REF!,#REF!,#REF!)</f>
        <v>0</v>
      </c>
      <c r="K200" s="28" t="e">
        <f t="shared" si="6"/>
        <v>#DIV/0!</v>
      </c>
      <c r="L200" s="43"/>
    </row>
    <row r="201" spans="1:12" ht="15">
      <c r="A201" s="50"/>
      <c r="B201" s="43"/>
      <c r="C201" s="43"/>
      <c r="D201" s="43"/>
      <c r="E201" s="43"/>
      <c r="F201" s="43"/>
      <c r="G201" s="43"/>
      <c r="H201" s="43"/>
      <c r="I201" s="43"/>
      <c r="J201" s="44">
        <f>COUNT(C201,D201,E201,F201,G201,H201,I201,#REF!,#REF!,#REF!,#REF!,#REF!,#REF!,#REF!)</f>
        <v>0</v>
      </c>
      <c r="K201" s="28" t="e">
        <f t="shared" si="6"/>
        <v>#DIV/0!</v>
      </c>
      <c r="L201" s="43"/>
    </row>
    <row r="202" spans="1:12" ht="15">
      <c r="A202" s="50"/>
      <c r="B202" s="43"/>
      <c r="C202" s="43"/>
      <c r="D202" s="43"/>
      <c r="E202" s="43"/>
      <c r="F202" s="43"/>
      <c r="G202" s="43"/>
      <c r="H202" s="43"/>
      <c r="I202" s="43"/>
      <c r="J202" s="44">
        <f>COUNT(C202,D202,E202,F202,G202,H202,I202,#REF!,#REF!,#REF!,#REF!,#REF!,#REF!,#REF!)</f>
        <v>0</v>
      </c>
      <c r="K202" s="28" t="e">
        <f t="shared" si="6"/>
        <v>#DIV/0!</v>
      </c>
      <c r="L202" s="43"/>
    </row>
    <row r="203" spans="1:12" ht="15">
      <c r="A203" s="48"/>
      <c r="B203" s="20"/>
      <c r="C203" s="43"/>
      <c r="D203" s="43"/>
      <c r="E203" s="43"/>
      <c r="F203" s="43"/>
      <c r="G203" s="43"/>
      <c r="H203" s="43"/>
      <c r="I203" s="43"/>
      <c r="J203" s="44">
        <f>COUNT(C203,D203,E203,F203,G203,H203,I203,#REF!,#REF!,#REF!,#REF!,#REF!,#REF!,#REF!)</f>
        <v>0</v>
      </c>
      <c r="K203" s="28" t="e">
        <f t="shared" si="6"/>
        <v>#DIV/0!</v>
      </c>
      <c r="L203" s="43"/>
    </row>
    <row r="204" spans="1:12" ht="15">
      <c r="A204" s="48"/>
      <c r="B204" s="20"/>
      <c r="C204" s="43"/>
      <c r="D204" s="43"/>
      <c r="E204" s="43"/>
      <c r="F204" s="43"/>
      <c r="G204" s="43"/>
      <c r="H204" s="43"/>
      <c r="I204" s="43"/>
      <c r="J204" s="44">
        <f>COUNT(C204,D204,E204,F204,G204,H204,I204,#REF!,#REF!,#REF!,#REF!,#REF!,#REF!,#REF!)</f>
        <v>0</v>
      </c>
      <c r="K204" s="28" t="e">
        <f t="shared" si="6"/>
        <v>#DIV/0!</v>
      </c>
      <c r="L204" s="43"/>
    </row>
    <row r="205" spans="1:12" ht="15">
      <c r="A205" s="50"/>
      <c r="B205" s="43"/>
      <c r="C205" s="43"/>
      <c r="D205" s="43"/>
      <c r="E205" s="43"/>
      <c r="F205" s="43"/>
      <c r="G205" s="43"/>
      <c r="H205" s="43"/>
      <c r="I205" s="43"/>
      <c r="J205" s="44">
        <f>COUNT(C205,D205,E205,F205,G205,H205,I205,#REF!,#REF!,#REF!,#REF!,#REF!,#REF!,#REF!)</f>
        <v>0</v>
      </c>
      <c r="K205" s="28" t="e">
        <f t="shared" si="6"/>
        <v>#DIV/0!</v>
      </c>
      <c r="L205" s="43"/>
    </row>
    <row r="206" spans="1:12" ht="15">
      <c r="A206" s="50"/>
      <c r="B206" s="43"/>
      <c r="C206" s="43"/>
      <c r="D206" s="43"/>
      <c r="E206" s="43"/>
      <c r="F206" s="43"/>
      <c r="G206" s="43"/>
      <c r="H206" s="43"/>
      <c r="I206" s="43"/>
      <c r="J206" s="44">
        <f>COUNT(C206,D206,E206,F206,G206,H206,I206,#REF!,#REF!,#REF!,#REF!,#REF!,#REF!,#REF!)</f>
        <v>0</v>
      </c>
      <c r="K206" s="28" t="e">
        <f t="shared" si="6"/>
        <v>#DIV/0!</v>
      </c>
      <c r="L206" s="43"/>
    </row>
    <row r="207" spans="1:12" ht="15">
      <c r="A207" s="50"/>
      <c r="B207" s="43"/>
      <c r="C207" s="43"/>
      <c r="D207" s="43"/>
      <c r="E207" s="43"/>
      <c r="F207" s="43"/>
      <c r="G207" s="43"/>
      <c r="H207" s="43"/>
      <c r="I207" s="43"/>
      <c r="J207" s="44">
        <f>COUNT(C207,D207,E207,F207,G207,H207,I207,#REF!,#REF!,#REF!,#REF!,#REF!,#REF!,#REF!)</f>
        <v>0</v>
      </c>
      <c r="K207" s="28" t="e">
        <f t="shared" si="6"/>
        <v>#DIV/0!</v>
      </c>
      <c r="L207" s="43"/>
    </row>
    <row r="208" spans="1:12" ht="15">
      <c r="A208" s="50"/>
      <c r="B208" s="43"/>
      <c r="C208" s="43"/>
      <c r="D208" s="43"/>
      <c r="E208" s="43"/>
      <c r="F208" s="43"/>
      <c r="G208" s="43"/>
      <c r="H208" s="43"/>
      <c r="I208" s="43"/>
      <c r="J208" s="44">
        <f>COUNT(C208,D208,E208,F208,G208,H208,I208,#REF!,#REF!,#REF!,#REF!,#REF!,#REF!,#REF!)</f>
        <v>0</v>
      </c>
      <c r="K208" s="28" t="e">
        <f t="shared" si="6"/>
        <v>#DIV/0!</v>
      </c>
      <c r="L208" s="43"/>
    </row>
    <row r="209" spans="1:12" ht="15">
      <c r="A209" s="50"/>
      <c r="B209" s="43"/>
      <c r="C209" s="43"/>
      <c r="D209" s="43"/>
      <c r="E209" s="43"/>
      <c r="F209" s="43"/>
      <c r="G209" s="43"/>
      <c r="H209" s="43"/>
      <c r="I209" s="43"/>
      <c r="J209" s="44">
        <f>COUNT(C209,D209,E209,F209,G209,H209,I209,#REF!,#REF!,#REF!,#REF!,#REF!,#REF!,#REF!)</f>
        <v>0</v>
      </c>
      <c r="K209" s="28" t="e">
        <f t="shared" si="6"/>
        <v>#DIV/0!</v>
      </c>
      <c r="L209" s="43"/>
    </row>
    <row r="210" spans="1:12" ht="15">
      <c r="A210" s="50"/>
      <c r="B210" s="43"/>
      <c r="C210" s="43"/>
      <c r="D210" s="43"/>
      <c r="E210" s="43"/>
      <c r="F210" s="43"/>
      <c r="G210" s="43"/>
      <c r="H210" s="43"/>
      <c r="I210" s="43"/>
      <c r="J210" s="44">
        <f>COUNT(C210,D210,E210,F210,G210,H210,I210,#REF!,#REF!,#REF!,#REF!,#REF!,#REF!,#REF!)</f>
        <v>0</v>
      </c>
      <c r="K210" s="28" t="e">
        <f t="shared" si="6"/>
        <v>#DIV/0!</v>
      </c>
      <c r="L210" s="43"/>
    </row>
    <row r="211" spans="1:12" ht="15">
      <c r="A211" s="50"/>
      <c r="B211" s="43"/>
      <c r="C211" s="43"/>
      <c r="D211" s="43"/>
      <c r="E211" s="43"/>
      <c r="F211" s="43"/>
      <c r="G211" s="43"/>
      <c r="H211" s="43"/>
      <c r="I211" s="43"/>
      <c r="J211" s="44">
        <f>COUNT(C211,D211,E211,F211,G211,H211,I211,#REF!,#REF!,#REF!,#REF!,#REF!,#REF!,#REF!)</f>
        <v>0</v>
      </c>
      <c r="K211" s="28" t="e">
        <f t="shared" si="6"/>
        <v>#DIV/0!</v>
      </c>
      <c r="L211" s="43"/>
    </row>
    <row r="212" spans="1:12" ht="15">
      <c r="A212" s="50"/>
      <c r="B212" s="43"/>
      <c r="C212" s="43"/>
      <c r="D212" s="43"/>
      <c r="E212" s="43"/>
      <c r="F212" s="43"/>
      <c r="G212" s="43"/>
      <c r="H212" s="43"/>
      <c r="I212" s="43"/>
      <c r="J212" s="44">
        <f>COUNT(C212,D212,E212,F212,G212,H212,I212,#REF!,#REF!,#REF!,#REF!,#REF!,#REF!,#REF!)</f>
        <v>0</v>
      </c>
      <c r="K212" s="28" t="e">
        <f t="shared" si="6"/>
        <v>#DIV/0!</v>
      </c>
      <c r="L212" s="43"/>
    </row>
    <row r="213" spans="1:12" ht="15">
      <c r="A213" s="50"/>
      <c r="B213" s="43"/>
      <c r="C213" s="43"/>
      <c r="D213" s="43"/>
      <c r="E213" s="43"/>
      <c r="F213" s="43"/>
      <c r="G213" s="43"/>
      <c r="H213" s="43"/>
      <c r="I213" s="43"/>
      <c r="J213" s="44">
        <f>COUNT(C213,D213,E213,F213,G213,H213,I213,#REF!,#REF!,#REF!,#REF!,#REF!,#REF!,#REF!)</f>
        <v>0</v>
      </c>
      <c r="K213" s="28" t="e">
        <f t="shared" si="6"/>
        <v>#DIV/0!</v>
      </c>
      <c r="L213" s="43"/>
    </row>
    <row r="214" spans="1:12" ht="15">
      <c r="A214" s="50"/>
      <c r="B214" s="43"/>
      <c r="C214" s="43"/>
      <c r="D214" s="43"/>
      <c r="E214" s="43"/>
      <c r="F214" s="43"/>
      <c r="G214" s="43"/>
      <c r="H214" s="43"/>
      <c r="I214" s="43"/>
      <c r="J214" s="44">
        <f>COUNT(C214,D214,E214,F214,G214,H214,I214,#REF!,#REF!,#REF!,#REF!,#REF!,#REF!,#REF!)</f>
        <v>0</v>
      </c>
      <c r="K214" s="28" t="e">
        <f t="shared" si="6"/>
        <v>#DIV/0!</v>
      </c>
      <c r="L214" s="43"/>
    </row>
    <row r="215" spans="1:12" ht="15">
      <c r="A215" s="50"/>
      <c r="B215" s="43"/>
      <c r="C215" s="43"/>
      <c r="D215" s="43"/>
      <c r="E215" s="43"/>
      <c r="F215" s="43"/>
      <c r="G215" s="43"/>
      <c r="H215" s="43"/>
      <c r="I215" s="43"/>
      <c r="J215" s="44">
        <f>COUNT(C215,D215,E215,F215,G215,H215,I215,#REF!,#REF!,#REF!,#REF!,#REF!,#REF!,#REF!)</f>
        <v>0</v>
      </c>
      <c r="K215" s="28" t="e">
        <f t="shared" si="6"/>
        <v>#DIV/0!</v>
      </c>
      <c r="L215" s="43"/>
    </row>
    <row r="216" spans="1:12" ht="15">
      <c r="A216" s="50"/>
      <c r="B216" s="43"/>
      <c r="C216" s="43"/>
      <c r="D216" s="43"/>
      <c r="E216" s="43"/>
      <c r="F216" s="43"/>
      <c r="G216" s="43"/>
      <c r="H216" s="43"/>
      <c r="I216" s="43"/>
      <c r="J216" s="44">
        <f>COUNT(C216,D216,E216,F216,G216,H216,I216,#REF!,#REF!,#REF!,#REF!,#REF!,#REF!,#REF!)</f>
        <v>0</v>
      </c>
      <c r="K216" s="28" t="e">
        <f t="shared" si="6"/>
        <v>#DIV/0!</v>
      </c>
      <c r="L216" s="43"/>
    </row>
    <row r="217" spans="1:12" ht="15">
      <c r="A217" s="50"/>
      <c r="B217" s="43"/>
      <c r="C217" s="43"/>
      <c r="D217" s="43"/>
      <c r="E217" s="43"/>
      <c r="F217" s="43"/>
      <c r="G217" s="43"/>
      <c r="H217" s="43"/>
      <c r="I217" s="43"/>
      <c r="J217" s="44">
        <f>COUNT(C217,D217,E217,F217,G217,H217,I217,#REF!,#REF!,#REF!,#REF!,#REF!,#REF!,#REF!)</f>
        <v>0</v>
      </c>
      <c r="K217" s="28" t="e">
        <f t="shared" si="6"/>
        <v>#DIV/0!</v>
      </c>
      <c r="L217" s="43"/>
    </row>
    <row r="218" spans="1:12" ht="15">
      <c r="A218" s="50"/>
      <c r="B218" s="43"/>
      <c r="C218" s="43"/>
      <c r="D218" s="43"/>
      <c r="E218" s="43"/>
      <c r="F218" s="43"/>
      <c r="G218" s="43"/>
      <c r="H218" s="43"/>
      <c r="I218" s="43"/>
      <c r="J218" s="44">
        <f>COUNT(C218,D218,E218,F218,G218,H218,I218,#REF!,#REF!,#REF!,#REF!,#REF!,#REF!,#REF!)</f>
        <v>0</v>
      </c>
      <c r="K218" s="28" t="e">
        <f t="shared" si="6"/>
        <v>#DIV/0!</v>
      </c>
      <c r="L218" s="43"/>
    </row>
    <row r="219" spans="1:12" ht="15">
      <c r="A219" s="50"/>
      <c r="B219" s="43"/>
      <c r="C219" s="43"/>
      <c r="D219" s="43"/>
      <c r="E219" s="43"/>
      <c r="F219" s="43"/>
      <c r="G219" s="43"/>
      <c r="H219" s="43"/>
      <c r="I219" s="43"/>
      <c r="J219" s="44">
        <f>COUNT(C219,D219,E219,F219,G219,H219,I219,#REF!,#REF!,#REF!,#REF!,#REF!,#REF!,#REF!)</f>
        <v>0</v>
      </c>
      <c r="K219" s="28" t="e">
        <f t="shared" si="6"/>
        <v>#DIV/0!</v>
      </c>
      <c r="L219" s="43"/>
    </row>
    <row r="220" spans="1:12" ht="15">
      <c r="A220" s="50"/>
      <c r="B220" s="43"/>
      <c r="C220" s="43"/>
      <c r="D220" s="43"/>
      <c r="E220" s="43"/>
      <c r="F220" s="43"/>
      <c r="G220" s="43"/>
      <c r="H220" s="43"/>
      <c r="I220" s="43"/>
      <c r="J220" s="44">
        <f>COUNT(C220,D220,E220,F220,G220,H220,I220,#REF!,#REF!,#REF!,#REF!,#REF!,#REF!,#REF!)</f>
        <v>0</v>
      </c>
      <c r="K220" s="28" t="e">
        <f t="shared" si="6"/>
        <v>#DIV/0!</v>
      </c>
      <c r="L220" s="43"/>
    </row>
    <row r="221" spans="1:12" ht="15">
      <c r="A221" s="50"/>
      <c r="B221" s="43"/>
      <c r="C221" s="43"/>
      <c r="D221" s="43"/>
      <c r="E221" s="43"/>
      <c r="F221" s="43"/>
      <c r="G221" s="43"/>
      <c r="H221" s="43"/>
      <c r="I221" s="43"/>
      <c r="J221" s="44">
        <f>COUNT(C221,D221,E221,F221,G221,H221,I221,#REF!,#REF!,#REF!,#REF!,#REF!,#REF!,#REF!)</f>
        <v>0</v>
      </c>
      <c r="K221" s="28" t="e">
        <f t="shared" si="6"/>
        <v>#DIV/0!</v>
      </c>
      <c r="L221" s="43"/>
    </row>
    <row r="222" spans="1:12" ht="15">
      <c r="A222" s="50"/>
      <c r="B222" s="43"/>
      <c r="C222" s="43"/>
      <c r="D222" s="43"/>
      <c r="E222" s="43"/>
      <c r="F222" s="43"/>
      <c r="G222" s="43"/>
      <c r="H222" s="43"/>
      <c r="I222" s="43"/>
      <c r="J222" s="44">
        <f>COUNT(C222,D222,E222,F222,G222,H222,I222,#REF!,#REF!,#REF!,#REF!,#REF!,#REF!,#REF!)</f>
        <v>0</v>
      </c>
      <c r="K222" s="28" t="e">
        <f t="shared" si="6"/>
        <v>#DIV/0!</v>
      </c>
      <c r="L222" s="43"/>
    </row>
    <row r="223" spans="1:12" ht="15">
      <c r="A223" s="50"/>
      <c r="B223" s="43"/>
      <c r="C223" s="43"/>
      <c r="D223" s="43"/>
      <c r="E223" s="43"/>
      <c r="F223" s="43"/>
      <c r="G223" s="43"/>
      <c r="H223" s="43"/>
      <c r="I223" s="43"/>
      <c r="J223" s="44">
        <f>COUNT(C223,D223,E223,F223,G223,H223,I223,#REF!,#REF!,#REF!,#REF!,#REF!,#REF!,#REF!)</f>
        <v>0</v>
      </c>
      <c r="K223" s="28" t="e">
        <f t="shared" si="6"/>
        <v>#DIV/0!</v>
      </c>
      <c r="L223" s="43"/>
    </row>
    <row r="224" spans="1:12" ht="15">
      <c r="A224" s="50"/>
      <c r="B224" s="43"/>
      <c r="C224" s="43"/>
      <c r="D224" s="43"/>
      <c r="E224" s="43"/>
      <c r="F224" s="43"/>
      <c r="G224" s="43"/>
      <c r="H224" s="43"/>
      <c r="I224" s="43"/>
      <c r="J224" s="44">
        <f>COUNT(C224,D224,E224,F224,G224,H224,I224,#REF!,#REF!,#REF!,#REF!,#REF!,#REF!,#REF!)</f>
        <v>0</v>
      </c>
      <c r="K224" s="28" t="e">
        <f t="shared" si="6"/>
        <v>#DIV/0!</v>
      </c>
      <c r="L224" s="43"/>
    </row>
    <row r="225" spans="1:12" ht="15">
      <c r="A225" s="50"/>
      <c r="B225" s="43"/>
      <c r="C225" s="43"/>
      <c r="D225" s="43"/>
      <c r="E225" s="43"/>
      <c r="F225" s="43"/>
      <c r="G225" s="43"/>
      <c r="H225" s="43"/>
      <c r="I225" s="43"/>
      <c r="J225" s="44">
        <f>COUNT(C225,D225,E225,F225,G225,H225,I225,#REF!,#REF!,#REF!,#REF!,#REF!,#REF!,#REF!)</f>
        <v>0</v>
      </c>
      <c r="K225" s="28" t="e">
        <f t="shared" si="6"/>
        <v>#DIV/0!</v>
      </c>
      <c r="L225" s="43"/>
    </row>
    <row r="226" spans="1:12" ht="15">
      <c r="A226" s="50"/>
      <c r="B226" s="43"/>
      <c r="C226" s="43"/>
      <c r="D226" s="43"/>
      <c r="E226" s="43"/>
      <c r="F226" s="43"/>
      <c r="G226" s="43"/>
      <c r="H226" s="43"/>
      <c r="I226" s="43"/>
      <c r="J226" s="44">
        <f>COUNT(C226,D226,E226,F226,G226,H226,I226,#REF!,#REF!,#REF!,#REF!,#REF!,#REF!,#REF!)</f>
        <v>0</v>
      </c>
      <c r="K226" s="28" t="e">
        <f t="shared" si="6"/>
        <v>#DIV/0!</v>
      </c>
      <c r="L226" s="43"/>
    </row>
    <row r="227" spans="1:12" ht="15">
      <c r="A227" s="50"/>
      <c r="B227" s="43"/>
      <c r="C227" s="43"/>
      <c r="D227" s="43"/>
      <c r="E227" s="43"/>
      <c r="F227" s="43"/>
      <c r="G227" s="43"/>
      <c r="H227" s="43"/>
      <c r="I227" s="43"/>
      <c r="J227" s="44">
        <f>COUNT(C227,D227,E227,F227,G227,H227,I227,#REF!,#REF!,#REF!,#REF!,#REF!,#REF!,#REF!)</f>
        <v>0</v>
      </c>
      <c r="K227" s="28" t="e">
        <f t="shared" si="6"/>
        <v>#DIV/0!</v>
      </c>
      <c r="L227" s="43"/>
    </row>
    <row r="228" spans="1:12" ht="15">
      <c r="A228" s="50"/>
      <c r="B228" s="43"/>
      <c r="C228" s="43"/>
      <c r="D228" s="43"/>
      <c r="E228" s="43"/>
      <c r="F228" s="43"/>
      <c r="G228" s="43"/>
      <c r="H228" s="43"/>
      <c r="I228" s="43"/>
      <c r="J228" s="44">
        <f>COUNT(C228,D228,E228,F228,G228,H228,I228,#REF!,#REF!,#REF!,#REF!,#REF!,#REF!,#REF!)</f>
        <v>0</v>
      </c>
      <c r="K228" s="28" t="e">
        <f t="shared" si="6"/>
        <v>#DIV/0!</v>
      </c>
      <c r="L228" s="43"/>
    </row>
    <row r="229" spans="1:12" ht="15">
      <c r="A229" s="50"/>
      <c r="B229" s="43"/>
      <c r="C229" s="43"/>
      <c r="D229" s="43"/>
      <c r="E229" s="43"/>
      <c r="F229" s="43"/>
      <c r="G229" s="43"/>
      <c r="H229" s="43"/>
      <c r="I229" s="43"/>
      <c r="J229" s="44">
        <f>COUNT(C229,D229,E229,F229,G229,H229,I229,#REF!,#REF!,#REF!,#REF!,#REF!,#REF!,#REF!)</f>
        <v>0</v>
      </c>
      <c r="K229" s="28" t="e">
        <f t="shared" si="6"/>
        <v>#DIV/0!</v>
      </c>
      <c r="L229" s="43"/>
    </row>
    <row r="230" spans="1:12" ht="15">
      <c r="A230" s="50"/>
      <c r="B230" s="43"/>
      <c r="C230" s="43"/>
      <c r="D230" s="43"/>
      <c r="E230" s="43"/>
      <c r="F230" s="43"/>
      <c r="G230" s="43"/>
      <c r="H230" s="43"/>
      <c r="I230" s="43"/>
      <c r="J230" s="44">
        <f>COUNT(C230,D230,E230,F230,G230,H230,I230,#REF!,#REF!,#REF!,#REF!,#REF!,#REF!,#REF!)</f>
        <v>0</v>
      </c>
      <c r="K230" s="28" t="e">
        <f t="shared" si="6"/>
        <v>#DIV/0!</v>
      </c>
      <c r="L230" s="43"/>
    </row>
    <row r="231" spans="1:12" ht="15">
      <c r="A231" s="48"/>
      <c r="B231" s="20"/>
      <c r="C231" s="43"/>
      <c r="D231" s="43"/>
      <c r="E231" s="43"/>
      <c r="F231" s="43"/>
      <c r="G231" s="43"/>
      <c r="H231" s="43"/>
      <c r="I231" s="43"/>
      <c r="J231" s="44">
        <f>COUNT(C231,D231,E231,F231,G231,H231,I231,#REF!,#REF!,#REF!,#REF!,#REF!,#REF!,#REF!)</f>
        <v>0</v>
      </c>
      <c r="K231" s="28" t="e">
        <f t="shared" si="6"/>
        <v>#DIV/0!</v>
      </c>
      <c r="L231" s="43"/>
    </row>
    <row r="232" spans="1:12" ht="15">
      <c r="A232" s="50"/>
      <c r="B232" s="43"/>
      <c r="C232" s="43"/>
      <c r="D232" s="43"/>
      <c r="E232" s="43"/>
      <c r="F232" s="43"/>
      <c r="G232" s="43"/>
      <c r="H232" s="43"/>
      <c r="I232" s="43"/>
      <c r="J232" s="44">
        <f>COUNT(C232,D232,E232,F232,G232,H232,I232,#REF!,#REF!,#REF!,#REF!,#REF!,#REF!,#REF!)</f>
        <v>0</v>
      </c>
      <c r="K232" s="28" t="e">
        <f t="shared" si="6"/>
        <v>#DIV/0!</v>
      </c>
      <c r="L232" s="43"/>
    </row>
    <row r="233" spans="1:12" ht="15">
      <c r="A233" s="50"/>
      <c r="B233" s="43"/>
      <c r="C233" s="43"/>
      <c r="D233" s="43"/>
      <c r="E233" s="43"/>
      <c r="F233" s="43"/>
      <c r="G233" s="43"/>
      <c r="H233" s="43"/>
      <c r="I233" s="43"/>
      <c r="J233" s="44">
        <f>COUNT(C233,D233,E233,F233,G233,H233,I233,#REF!,#REF!,#REF!,#REF!,#REF!,#REF!,#REF!)</f>
        <v>0</v>
      </c>
      <c r="K233" s="28" t="e">
        <f t="shared" si="6"/>
        <v>#DIV/0!</v>
      </c>
      <c r="L233" s="43"/>
    </row>
    <row r="234" spans="1:12" ht="15">
      <c r="A234" s="50"/>
      <c r="B234" s="43"/>
      <c r="C234" s="43"/>
      <c r="D234" s="43"/>
      <c r="E234" s="43"/>
      <c r="F234" s="43"/>
      <c r="G234" s="43"/>
      <c r="H234" s="43"/>
      <c r="I234" s="43"/>
      <c r="J234" s="44">
        <f>COUNT(C234,D234,E234,F234,G234,H234,I234,#REF!,#REF!,#REF!,#REF!,#REF!,#REF!,#REF!)</f>
        <v>0</v>
      </c>
      <c r="K234" s="28" t="e">
        <f t="shared" si="6"/>
        <v>#DIV/0!</v>
      </c>
      <c r="L234" s="43"/>
    </row>
    <row r="235" spans="1:12" ht="15">
      <c r="A235" s="50"/>
      <c r="B235" s="43"/>
      <c r="C235" s="43"/>
      <c r="D235" s="43"/>
      <c r="E235" s="43"/>
      <c r="F235" s="43"/>
      <c r="G235" s="43"/>
      <c r="H235" s="43"/>
      <c r="I235" s="43"/>
      <c r="J235" s="44">
        <f>COUNT(C235,D235,E235,F235,G235,H235,I235,#REF!,#REF!,#REF!,#REF!,#REF!,#REF!,#REF!)</f>
        <v>0</v>
      </c>
      <c r="K235" s="28" t="e">
        <f t="shared" si="6"/>
        <v>#DIV/0!</v>
      </c>
      <c r="L235" s="43"/>
    </row>
    <row r="236" spans="1:12" ht="15">
      <c r="A236" s="50"/>
      <c r="B236" s="43"/>
      <c r="C236" s="43"/>
      <c r="D236" s="43"/>
      <c r="E236" s="43"/>
      <c r="F236" s="43"/>
      <c r="G236" s="43"/>
      <c r="H236" s="43"/>
      <c r="I236" s="43"/>
      <c r="J236" s="44">
        <f>COUNT(C236,D236,E236,F236,G236,H236,I236,#REF!,#REF!,#REF!,#REF!,#REF!,#REF!,#REF!)</f>
        <v>0</v>
      </c>
      <c r="K236" s="28" t="e">
        <f t="shared" si="6"/>
        <v>#DIV/0!</v>
      </c>
      <c r="L236" s="43"/>
    </row>
    <row r="237" spans="1:12" ht="15">
      <c r="A237" s="50"/>
      <c r="B237" s="43"/>
      <c r="C237" s="43"/>
      <c r="D237" s="43"/>
      <c r="E237" s="43"/>
      <c r="F237" s="43"/>
      <c r="G237" s="43"/>
      <c r="H237" s="43"/>
      <c r="I237" s="43"/>
      <c r="J237" s="44">
        <f>COUNT(C237,D237,E237,F237,G237,H237,I237,#REF!,#REF!,#REF!,#REF!,#REF!,#REF!,#REF!)</f>
        <v>0</v>
      </c>
      <c r="K237" s="28" t="e">
        <f t="shared" si="6"/>
        <v>#DIV/0!</v>
      </c>
      <c r="L237" s="43"/>
    </row>
    <row r="238" spans="1:12" ht="15">
      <c r="A238" s="50"/>
      <c r="B238" s="43"/>
      <c r="C238" s="43"/>
      <c r="D238" s="43"/>
      <c r="E238" s="43"/>
      <c r="F238" s="43"/>
      <c r="G238" s="43"/>
      <c r="H238" s="43"/>
      <c r="I238" s="43"/>
      <c r="J238" s="44">
        <f>COUNT(C238,D238,E238,F238,G238,H238,I238,#REF!,#REF!,#REF!,#REF!,#REF!,#REF!,#REF!)</f>
        <v>0</v>
      </c>
      <c r="K238" s="28" t="e">
        <f t="shared" si="6"/>
        <v>#DIV/0!</v>
      </c>
      <c r="L238" s="43"/>
    </row>
    <row r="239" spans="1:12" ht="15">
      <c r="A239" s="50"/>
      <c r="B239" s="43"/>
      <c r="C239" s="43"/>
      <c r="D239" s="43"/>
      <c r="E239" s="43"/>
      <c r="F239" s="43"/>
      <c r="G239" s="43"/>
      <c r="H239" s="43"/>
      <c r="I239" s="43"/>
      <c r="J239" s="44">
        <f>COUNT(C239,D239,E239,F239,G239,H239,I239,#REF!,#REF!,#REF!,#REF!,#REF!,#REF!,#REF!)</f>
        <v>0</v>
      </c>
      <c r="K239" s="28" t="e">
        <f t="shared" si="6"/>
        <v>#DIV/0!</v>
      </c>
      <c r="L239" s="43"/>
    </row>
    <row r="240" spans="1:12" ht="15">
      <c r="A240" s="50"/>
      <c r="B240" s="43"/>
      <c r="C240" s="43"/>
      <c r="D240" s="43"/>
      <c r="E240" s="43"/>
      <c r="F240" s="43"/>
      <c r="G240" s="43"/>
      <c r="H240" s="43"/>
      <c r="I240" s="43"/>
      <c r="J240" s="44">
        <f>COUNT(C240,D240,E240,F240,G240,H240,I240,#REF!,#REF!,#REF!,#REF!,#REF!,#REF!,#REF!)</f>
        <v>0</v>
      </c>
      <c r="K240" s="28" t="e">
        <f t="shared" si="6"/>
        <v>#DIV/0!</v>
      </c>
      <c r="L240" s="43"/>
    </row>
    <row r="241" spans="1:12" ht="15">
      <c r="A241" s="50"/>
      <c r="B241" s="43"/>
      <c r="C241" s="43"/>
      <c r="D241" s="43"/>
      <c r="E241" s="43"/>
      <c r="F241" s="43"/>
      <c r="G241" s="43"/>
      <c r="H241" s="43"/>
      <c r="I241" s="43"/>
      <c r="J241" s="44">
        <f>COUNT(C241,D241,E241,F241,G241,H241,I241,#REF!,#REF!,#REF!,#REF!,#REF!,#REF!,#REF!)</f>
        <v>0</v>
      </c>
      <c r="K241" s="28" t="e">
        <f t="shared" si="6"/>
        <v>#DIV/0!</v>
      </c>
      <c r="L241" s="43"/>
    </row>
    <row r="242" spans="1:12" ht="15">
      <c r="A242" s="50"/>
      <c r="B242" s="43"/>
      <c r="C242" s="43"/>
      <c r="D242" s="43"/>
      <c r="E242" s="43"/>
      <c r="F242" s="43"/>
      <c r="G242" s="43"/>
      <c r="H242" s="43"/>
      <c r="I242" s="43"/>
      <c r="J242" s="44">
        <f>COUNT(C242,D242,E242,F242,G242,H242,I242,#REF!,#REF!,#REF!,#REF!,#REF!,#REF!,#REF!)</f>
        <v>0</v>
      </c>
      <c r="K242" s="28" t="e">
        <f t="shared" si="6"/>
        <v>#DIV/0!</v>
      </c>
      <c r="L242" s="43"/>
    </row>
    <row r="243" spans="1:12" ht="15">
      <c r="A243" s="50"/>
      <c r="B243" s="43"/>
      <c r="C243" s="43"/>
      <c r="D243" s="43"/>
      <c r="E243" s="43"/>
      <c r="F243" s="43"/>
      <c r="G243" s="43"/>
      <c r="H243" s="43"/>
      <c r="I243" s="43"/>
      <c r="J243" s="44">
        <f>COUNT(C243,D243,E243,F243,G243,H243,I243,#REF!,#REF!,#REF!,#REF!,#REF!,#REF!,#REF!)</f>
        <v>0</v>
      </c>
      <c r="K243" s="28" t="e">
        <f t="shared" si="6"/>
        <v>#DIV/0!</v>
      </c>
      <c r="L243" s="43"/>
    </row>
    <row r="244" spans="1:12" ht="15">
      <c r="A244" s="50"/>
      <c r="B244" s="43"/>
      <c r="C244" s="43"/>
      <c r="D244" s="43"/>
      <c r="E244" s="43"/>
      <c r="F244" s="43"/>
      <c r="G244" s="43"/>
      <c r="H244" s="43"/>
      <c r="I244" s="43"/>
      <c r="J244" s="44">
        <f>COUNT(C244,D244,E244,F244,G244,H244,I244,#REF!,#REF!,#REF!,#REF!,#REF!,#REF!,#REF!)</f>
        <v>0</v>
      </c>
      <c r="K244" s="28" t="e">
        <f t="shared" si="6"/>
        <v>#DIV/0!</v>
      </c>
      <c r="L244" s="43"/>
    </row>
    <row r="245" spans="1:12" ht="15">
      <c r="A245" s="50"/>
      <c r="B245" s="43"/>
      <c r="C245" s="43"/>
      <c r="D245" s="43"/>
      <c r="E245" s="43"/>
      <c r="F245" s="43"/>
      <c r="G245" s="43"/>
      <c r="H245" s="43"/>
      <c r="I245" s="43"/>
      <c r="J245" s="44">
        <f>COUNT(C245,D245,E245,F245,G245,H245,I245,#REF!,#REF!,#REF!,#REF!,#REF!,#REF!,#REF!)</f>
        <v>0</v>
      </c>
      <c r="K245" s="28" t="e">
        <f t="shared" si="6"/>
        <v>#DIV/0!</v>
      </c>
      <c r="L245" s="43"/>
    </row>
    <row r="246" spans="1:12" ht="15">
      <c r="A246" s="50"/>
      <c r="B246" s="43"/>
      <c r="C246" s="43"/>
      <c r="D246" s="43"/>
      <c r="E246" s="43"/>
      <c r="F246" s="43"/>
      <c r="G246" s="43"/>
      <c r="H246" s="43"/>
      <c r="I246" s="43"/>
      <c r="J246" s="44">
        <f>COUNT(C246,D246,E246,F246,G246,H246,I246,#REF!,#REF!,#REF!,#REF!,#REF!,#REF!,#REF!)</f>
        <v>0</v>
      </c>
      <c r="K246" s="28" t="e">
        <f t="shared" si="6"/>
        <v>#DIV/0!</v>
      </c>
      <c r="L246" s="43"/>
    </row>
    <row r="247" spans="1:12" ht="15">
      <c r="A247" s="50"/>
      <c r="B247" s="43"/>
      <c r="C247" s="43"/>
      <c r="D247" s="43"/>
      <c r="E247" s="43"/>
      <c r="F247" s="43"/>
      <c r="G247" s="43"/>
      <c r="H247" s="43"/>
      <c r="I247" s="43"/>
      <c r="J247" s="44">
        <f>COUNT(C247,D247,E247,F247,G247,H247,I247,#REF!,#REF!,#REF!,#REF!,#REF!,#REF!,#REF!)</f>
        <v>0</v>
      </c>
      <c r="K247" s="28" t="e">
        <f t="shared" si="6"/>
        <v>#DIV/0!</v>
      </c>
      <c r="L247" s="43"/>
    </row>
    <row r="248" spans="1:12" ht="15">
      <c r="A248" s="50"/>
      <c r="B248" s="43"/>
      <c r="C248" s="43"/>
      <c r="D248" s="43"/>
      <c r="E248" s="43"/>
      <c r="F248" s="43"/>
      <c r="G248" s="43"/>
      <c r="H248" s="43"/>
      <c r="I248" s="43"/>
      <c r="J248" s="44">
        <f>COUNT(C248,D248,E248,F248,G248,H248,I248,#REF!,#REF!,#REF!,#REF!,#REF!,#REF!,#REF!)</f>
        <v>0</v>
      </c>
      <c r="K248" s="28" t="e">
        <f t="shared" si="6"/>
        <v>#DIV/0!</v>
      </c>
      <c r="L248" s="43"/>
    </row>
    <row r="249" spans="1:12" ht="15">
      <c r="A249" s="50"/>
      <c r="B249" s="43"/>
      <c r="C249" s="43"/>
      <c r="D249" s="43"/>
      <c r="E249" s="43"/>
      <c r="F249" s="43"/>
      <c r="G249" s="43"/>
      <c r="H249" s="43"/>
      <c r="I249" s="43"/>
      <c r="J249" s="44">
        <f>COUNT(C249,D249,E249,F249,G249,H249,I249,#REF!,#REF!,#REF!,#REF!,#REF!,#REF!,#REF!)</f>
        <v>0</v>
      </c>
      <c r="K249" s="28" t="e">
        <f t="shared" si="6"/>
        <v>#DIV/0!</v>
      </c>
      <c r="L249" s="43"/>
    </row>
    <row r="250" spans="1:12" ht="15">
      <c r="A250" s="48"/>
      <c r="B250" s="20"/>
      <c r="C250" s="20"/>
      <c r="D250" s="20"/>
      <c r="E250" s="20"/>
      <c r="F250" s="20"/>
      <c r="G250" s="20"/>
      <c r="H250" s="20"/>
      <c r="I250" s="20"/>
      <c r="J250" s="44">
        <f>COUNT(C250,D250,E250,F250,G250,H250,I250,#REF!,#REF!,#REF!,#REF!,#REF!,#REF!,#REF!)</f>
        <v>0</v>
      </c>
      <c r="K250" s="28" t="e">
        <f t="shared" si="6"/>
        <v>#DIV/0!</v>
      </c>
      <c r="L250" s="43"/>
    </row>
    <row r="251" spans="1:12" ht="15">
      <c r="A251" s="48"/>
      <c r="B251" s="20"/>
      <c r="C251" s="20"/>
      <c r="D251" s="20"/>
      <c r="E251" s="20"/>
      <c r="F251" s="20"/>
      <c r="G251" s="20"/>
      <c r="H251" s="20"/>
      <c r="I251" s="20"/>
      <c r="J251" s="44">
        <f>COUNT(C251,D251,E251,F251,G251,H251,I251,#REF!,#REF!,#REF!,#REF!,#REF!,#REF!,#REF!)</f>
        <v>0</v>
      </c>
      <c r="K251" s="28" t="e">
        <f t="shared" si="6"/>
        <v>#DIV/0!</v>
      </c>
      <c r="L251" s="43"/>
    </row>
    <row r="252" spans="1:12" ht="15">
      <c r="A252" s="50"/>
      <c r="B252" s="43"/>
      <c r="C252" s="20"/>
      <c r="D252" s="20"/>
      <c r="E252" s="20"/>
      <c r="F252" s="20"/>
      <c r="G252" s="20"/>
      <c r="H252" s="20"/>
      <c r="I252" s="20"/>
      <c r="J252" s="44">
        <f>COUNT(C252,D252,E252,F252,G252,H252,I252,#REF!,#REF!,#REF!,#REF!,#REF!,#REF!,#REF!)</f>
        <v>0</v>
      </c>
      <c r="K252" s="28" t="e">
        <f t="shared" si="6"/>
        <v>#DIV/0!</v>
      </c>
      <c r="L252" s="43"/>
    </row>
    <row r="253" spans="1:12" ht="15">
      <c r="A253" s="50"/>
      <c r="B253" s="43"/>
      <c r="C253" s="20"/>
      <c r="D253" s="20"/>
      <c r="E253" s="20"/>
      <c r="F253" s="20"/>
      <c r="G253" s="20"/>
      <c r="H253" s="20"/>
      <c r="I253" s="20"/>
      <c r="J253" s="44">
        <f>COUNT(C253,D253,E253,F253,G253,H253,I253,#REF!,#REF!,#REF!,#REF!,#REF!,#REF!,#REF!)</f>
        <v>0</v>
      </c>
      <c r="K253" s="28" t="e">
        <f t="shared" si="6"/>
        <v>#DIV/0!</v>
      </c>
      <c r="L253" s="43"/>
    </row>
    <row r="254" spans="1:12" ht="15">
      <c r="A254" s="48"/>
      <c r="B254" s="20"/>
      <c r="C254" s="20"/>
      <c r="D254" s="20"/>
      <c r="E254" s="20"/>
      <c r="F254" s="20"/>
      <c r="G254" s="20"/>
      <c r="H254" s="20"/>
      <c r="I254" s="20"/>
      <c r="J254" s="44">
        <f>COUNT(C254,D254,E254,F254,G254,H254,I254,#REF!,#REF!,#REF!,#REF!,#REF!,#REF!,#REF!)</f>
        <v>0</v>
      </c>
      <c r="K254" s="28" t="e">
        <f t="shared" si="6"/>
        <v>#DIV/0!</v>
      </c>
      <c r="L254" s="43"/>
    </row>
    <row r="255" spans="1:12" ht="15">
      <c r="A255" s="48"/>
      <c r="B255" s="20"/>
      <c r="C255" s="20"/>
      <c r="D255" s="20"/>
      <c r="E255" s="20"/>
      <c r="F255" s="20"/>
      <c r="G255" s="20"/>
      <c r="H255" s="20"/>
      <c r="I255" s="20"/>
      <c r="J255" s="44">
        <f>COUNT(C255,D255,E255,F255,G255,H255,I255,#REF!,#REF!,#REF!,#REF!,#REF!,#REF!,#REF!)</f>
        <v>0</v>
      </c>
      <c r="K255" s="28" t="e">
        <f t="shared" si="6"/>
        <v>#DIV/0!</v>
      </c>
      <c r="L255" s="43"/>
    </row>
    <row r="256" spans="1:12" ht="15">
      <c r="A256" s="50"/>
      <c r="B256" s="43"/>
      <c r="C256" s="20"/>
      <c r="D256" s="20"/>
      <c r="E256" s="20"/>
      <c r="F256" s="20"/>
      <c r="G256" s="20"/>
      <c r="H256" s="20"/>
      <c r="I256" s="20"/>
      <c r="J256" s="44">
        <f>COUNT(C256,D256,E256,F256,G256,H256,I256,#REF!,#REF!,#REF!,#REF!,#REF!,#REF!,#REF!)</f>
        <v>0</v>
      </c>
      <c r="K256" s="28" t="e">
        <f t="shared" si="6"/>
        <v>#DIV/0!</v>
      </c>
      <c r="L256" s="43"/>
    </row>
    <row r="257" spans="1:12" ht="15">
      <c r="A257" s="50"/>
      <c r="B257" s="43"/>
      <c r="C257" s="20"/>
      <c r="D257" s="20"/>
      <c r="E257" s="20"/>
      <c r="F257" s="20"/>
      <c r="G257" s="20"/>
      <c r="H257" s="20"/>
      <c r="I257" s="20"/>
      <c r="J257" s="44">
        <f>COUNT(C257,D257,E257,F257,G257,H257,I257,#REF!,#REF!,#REF!,#REF!,#REF!,#REF!,#REF!)</f>
        <v>0</v>
      </c>
      <c r="K257" s="28" t="e">
        <f t="shared" si="6"/>
        <v>#DIV/0!</v>
      </c>
      <c r="L257" s="43"/>
    </row>
    <row r="258" spans="1:12" ht="15">
      <c r="A258" s="50"/>
      <c r="B258" s="43"/>
      <c r="C258" s="20"/>
      <c r="D258" s="20"/>
      <c r="E258" s="20"/>
      <c r="F258" s="20"/>
      <c r="G258" s="20"/>
      <c r="H258" s="20"/>
      <c r="I258" s="20"/>
      <c r="J258" s="44">
        <f>COUNT(C258,D258,E258,F258,G258,H258,I258,#REF!,#REF!,#REF!,#REF!,#REF!,#REF!,#REF!)</f>
        <v>0</v>
      </c>
      <c r="K258" s="28" t="e">
        <f t="shared" ref="K258:K321" si="8">AVERAGE(C258:I258)*2</f>
        <v>#DIV/0!</v>
      </c>
      <c r="L258" s="43"/>
    </row>
    <row r="259" spans="1:12" ht="15">
      <c r="A259" s="50"/>
      <c r="B259" s="43"/>
      <c r="C259" s="20"/>
      <c r="D259" s="20"/>
      <c r="E259" s="20"/>
      <c r="F259" s="20"/>
      <c r="G259" s="20"/>
      <c r="H259" s="20"/>
      <c r="I259" s="20"/>
      <c r="J259" s="44">
        <f>COUNT(C259,D259,E259,F259,G259,H259,I259,#REF!,#REF!,#REF!,#REF!,#REF!,#REF!,#REF!)</f>
        <v>0</v>
      </c>
      <c r="K259" s="28" t="e">
        <f t="shared" si="8"/>
        <v>#DIV/0!</v>
      </c>
      <c r="L259" s="43"/>
    </row>
    <row r="260" spans="1:12" ht="15">
      <c r="A260" s="50"/>
      <c r="B260" s="43"/>
      <c r="C260" s="20"/>
      <c r="D260" s="20"/>
      <c r="E260" s="20"/>
      <c r="F260" s="20"/>
      <c r="G260" s="20"/>
      <c r="H260" s="20"/>
      <c r="I260" s="20"/>
      <c r="J260" s="44">
        <f>COUNT(C260,D260,E260,F260,G260,H260,I260,#REF!,#REF!,#REF!,#REF!,#REF!,#REF!,#REF!)</f>
        <v>0</v>
      </c>
      <c r="K260" s="28" t="e">
        <f t="shared" si="8"/>
        <v>#DIV/0!</v>
      </c>
      <c r="L260" s="43"/>
    </row>
    <row r="261" spans="1:12" ht="15">
      <c r="A261" s="50"/>
      <c r="B261" s="43"/>
      <c r="C261" s="20"/>
      <c r="D261" s="20"/>
      <c r="E261" s="20"/>
      <c r="F261" s="20"/>
      <c r="G261" s="20"/>
      <c r="H261" s="20"/>
      <c r="I261" s="20"/>
      <c r="J261" s="44">
        <f>COUNT(C261,D261,E261,F261,G261,H261,I261,#REF!,#REF!,#REF!,#REF!,#REF!,#REF!,#REF!)</f>
        <v>0</v>
      </c>
      <c r="K261" s="28" t="e">
        <f t="shared" si="8"/>
        <v>#DIV/0!</v>
      </c>
      <c r="L261" s="43"/>
    </row>
    <row r="262" spans="1:12" ht="15">
      <c r="A262" s="50"/>
      <c r="B262" s="43"/>
      <c r="C262" s="20"/>
      <c r="D262" s="20"/>
      <c r="E262" s="20"/>
      <c r="F262" s="20"/>
      <c r="G262" s="20"/>
      <c r="H262" s="20"/>
      <c r="I262" s="20"/>
      <c r="J262" s="44">
        <f>COUNT(C262,D262,E262,F262,G262,H262,I262,#REF!,#REF!,#REF!,#REF!,#REF!,#REF!,#REF!)</f>
        <v>0</v>
      </c>
      <c r="K262" s="28" t="e">
        <f t="shared" si="8"/>
        <v>#DIV/0!</v>
      </c>
      <c r="L262" s="43"/>
    </row>
    <row r="263" spans="1:12" ht="15">
      <c r="A263" s="50"/>
      <c r="B263" s="43"/>
      <c r="C263" s="20"/>
      <c r="D263" s="20"/>
      <c r="E263" s="20"/>
      <c r="F263" s="20"/>
      <c r="G263" s="20"/>
      <c r="H263" s="20"/>
      <c r="I263" s="20"/>
      <c r="J263" s="44">
        <f>COUNT(C263,D263,E263,F263,G263,H263,I263,#REF!,#REF!,#REF!,#REF!,#REF!,#REF!,#REF!)</f>
        <v>0</v>
      </c>
      <c r="K263" s="28" t="e">
        <f t="shared" si="8"/>
        <v>#DIV/0!</v>
      </c>
      <c r="L263" s="43"/>
    </row>
    <row r="264" spans="1:12" ht="15">
      <c r="A264" s="50"/>
      <c r="B264" s="43"/>
      <c r="C264" s="20"/>
      <c r="D264" s="20"/>
      <c r="E264" s="20"/>
      <c r="F264" s="20"/>
      <c r="G264" s="20"/>
      <c r="H264" s="20"/>
      <c r="I264" s="20"/>
      <c r="J264" s="44">
        <f>COUNT(C264,D264,E264,F264,G264,H264,I264,#REF!,#REF!,#REF!,#REF!,#REF!,#REF!,#REF!)</f>
        <v>0</v>
      </c>
      <c r="K264" s="28" t="e">
        <f t="shared" si="8"/>
        <v>#DIV/0!</v>
      </c>
      <c r="L264" s="43"/>
    </row>
    <row r="265" spans="1:12" ht="15">
      <c r="A265" s="50"/>
      <c r="B265" s="43"/>
      <c r="C265" s="20"/>
      <c r="D265" s="20"/>
      <c r="E265" s="20"/>
      <c r="F265" s="20"/>
      <c r="G265" s="20"/>
      <c r="H265" s="20"/>
      <c r="I265" s="20"/>
      <c r="J265" s="44">
        <f>COUNT(C265,D265,E265,F265,G265,H265,I265,#REF!,#REF!,#REF!,#REF!,#REF!,#REF!,#REF!)</f>
        <v>0</v>
      </c>
      <c r="K265" s="28" t="e">
        <f t="shared" si="8"/>
        <v>#DIV/0!</v>
      </c>
      <c r="L265" s="43"/>
    </row>
    <row r="266" spans="1:12" ht="15">
      <c r="A266" s="50"/>
      <c r="B266" s="43"/>
      <c r="C266" s="20"/>
      <c r="D266" s="20"/>
      <c r="E266" s="20"/>
      <c r="F266" s="20"/>
      <c r="G266" s="20"/>
      <c r="H266" s="20"/>
      <c r="I266" s="20"/>
      <c r="J266" s="44">
        <f>COUNT(C266,D266,E266,F266,G266,H266,I266,#REF!,#REF!,#REF!,#REF!,#REF!,#REF!,#REF!)</f>
        <v>0</v>
      </c>
      <c r="K266" s="28" t="e">
        <f t="shared" si="8"/>
        <v>#DIV/0!</v>
      </c>
      <c r="L266" s="43"/>
    </row>
    <row r="267" spans="1:12" ht="15">
      <c r="A267" s="50"/>
      <c r="B267" s="43"/>
      <c r="C267" s="20"/>
      <c r="D267" s="20"/>
      <c r="E267" s="20"/>
      <c r="F267" s="20"/>
      <c r="G267" s="20"/>
      <c r="H267" s="20"/>
      <c r="I267" s="20"/>
      <c r="J267" s="44">
        <f>COUNT(C267,D267,E267,F267,G267,H267,I267,#REF!,#REF!,#REF!,#REF!,#REF!,#REF!,#REF!)</f>
        <v>0</v>
      </c>
      <c r="K267" s="28" t="e">
        <f t="shared" si="8"/>
        <v>#DIV/0!</v>
      </c>
      <c r="L267" s="43"/>
    </row>
    <row r="268" spans="1:12" ht="15">
      <c r="A268" s="50"/>
      <c r="B268" s="43"/>
      <c r="C268" s="20"/>
      <c r="D268" s="20"/>
      <c r="E268" s="20"/>
      <c r="F268" s="20"/>
      <c r="G268" s="20"/>
      <c r="H268" s="20"/>
      <c r="I268" s="20"/>
      <c r="J268" s="44">
        <f>COUNT(C268,D268,E268,F268,G268,H268,I268,#REF!,#REF!,#REF!,#REF!,#REF!,#REF!,#REF!)</f>
        <v>0</v>
      </c>
      <c r="K268" s="28" t="e">
        <f t="shared" si="8"/>
        <v>#DIV/0!</v>
      </c>
      <c r="L268" s="43"/>
    </row>
    <row r="269" spans="1:12" ht="15">
      <c r="A269" s="50"/>
      <c r="B269" s="43"/>
      <c r="C269" s="20"/>
      <c r="D269" s="20"/>
      <c r="E269" s="20"/>
      <c r="F269" s="20"/>
      <c r="G269" s="20"/>
      <c r="H269" s="20"/>
      <c r="I269" s="20"/>
      <c r="J269" s="44">
        <f>COUNT(C269,D269,E269,F269,G269,H269,I269,#REF!,#REF!,#REF!,#REF!,#REF!,#REF!,#REF!)</f>
        <v>0</v>
      </c>
      <c r="K269" s="28" t="e">
        <f t="shared" si="8"/>
        <v>#DIV/0!</v>
      </c>
      <c r="L269" s="43"/>
    </row>
    <row r="270" spans="1:12" ht="15">
      <c r="A270" s="50"/>
      <c r="B270" s="43"/>
      <c r="C270" s="20"/>
      <c r="D270" s="20"/>
      <c r="E270" s="20"/>
      <c r="F270" s="20"/>
      <c r="G270" s="20"/>
      <c r="H270" s="20"/>
      <c r="I270" s="20"/>
      <c r="J270" s="44">
        <f>COUNT(C270,D270,E270,F270,G270,H270,I270,#REF!,#REF!,#REF!,#REF!,#REF!,#REF!,#REF!)</f>
        <v>0</v>
      </c>
      <c r="K270" s="28" t="e">
        <f t="shared" si="8"/>
        <v>#DIV/0!</v>
      </c>
      <c r="L270" s="43"/>
    </row>
    <row r="271" spans="1:12" ht="15">
      <c r="A271" s="50"/>
      <c r="B271" s="43"/>
      <c r="C271" s="20"/>
      <c r="D271" s="20"/>
      <c r="E271" s="20"/>
      <c r="F271" s="20"/>
      <c r="G271" s="20"/>
      <c r="H271" s="20"/>
      <c r="I271" s="20"/>
      <c r="J271" s="44">
        <f>COUNT(C271,D271,E271,F271,G271,H271,I271,#REF!,#REF!,#REF!,#REF!,#REF!,#REF!,#REF!)</f>
        <v>0</v>
      </c>
      <c r="K271" s="28" t="e">
        <f t="shared" si="8"/>
        <v>#DIV/0!</v>
      </c>
      <c r="L271" s="43"/>
    </row>
    <row r="272" spans="1:12" ht="15">
      <c r="A272" s="50"/>
      <c r="B272" s="43"/>
      <c r="C272" s="20"/>
      <c r="D272" s="20"/>
      <c r="E272" s="20"/>
      <c r="F272" s="20"/>
      <c r="G272" s="20"/>
      <c r="H272" s="20"/>
      <c r="I272" s="20"/>
      <c r="J272" s="44">
        <f>COUNT(C272,D272,E272,F272,G272,H272,I272,#REF!,#REF!,#REF!,#REF!,#REF!,#REF!,#REF!)</f>
        <v>0</v>
      </c>
      <c r="K272" s="28" t="e">
        <f t="shared" si="8"/>
        <v>#DIV/0!</v>
      </c>
      <c r="L272" s="43"/>
    </row>
    <row r="273" spans="1:12" ht="15">
      <c r="A273" s="50"/>
      <c r="B273" s="43"/>
      <c r="C273" s="20"/>
      <c r="D273" s="20"/>
      <c r="E273" s="20"/>
      <c r="F273" s="20"/>
      <c r="G273" s="20"/>
      <c r="H273" s="20"/>
      <c r="I273" s="20"/>
      <c r="J273" s="44">
        <f>COUNT(C273,D273,E273,F273,G273,H273,I273,#REF!,#REF!,#REF!,#REF!,#REF!,#REF!,#REF!)</f>
        <v>0</v>
      </c>
      <c r="K273" s="28" t="e">
        <f t="shared" si="8"/>
        <v>#DIV/0!</v>
      </c>
      <c r="L273" s="43"/>
    </row>
    <row r="274" spans="1:12" ht="15">
      <c r="A274" s="50"/>
      <c r="B274" s="43"/>
      <c r="C274" s="20"/>
      <c r="D274" s="20"/>
      <c r="E274" s="20"/>
      <c r="F274" s="20"/>
      <c r="G274" s="20"/>
      <c r="H274" s="20"/>
      <c r="I274" s="20"/>
      <c r="J274" s="44">
        <f>COUNT(C274,D274,E274,F274,G274,H274,I274,#REF!,#REF!,#REF!,#REF!,#REF!,#REF!,#REF!)</f>
        <v>0</v>
      </c>
      <c r="K274" s="28" t="e">
        <f t="shared" si="8"/>
        <v>#DIV/0!</v>
      </c>
      <c r="L274" s="43"/>
    </row>
    <row r="275" spans="1:12" ht="15">
      <c r="A275" s="50"/>
      <c r="B275" s="43"/>
      <c r="C275" s="20"/>
      <c r="D275" s="20"/>
      <c r="E275" s="20"/>
      <c r="F275" s="20"/>
      <c r="G275" s="20"/>
      <c r="H275" s="20"/>
      <c r="I275" s="20"/>
      <c r="J275" s="44">
        <f>COUNT(C275,D275,E275,F275,G275,H275,I275,#REF!,#REF!,#REF!,#REF!,#REF!,#REF!,#REF!)</f>
        <v>0</v>
      </c>
      <c r="K275" s="28" t="e">
        <f t="shared" si="8"/>
        <v>#DIV/0!</v>
      </c>
      <c r="L275" s="43"/>
    </row>
    <row r="276" spans="1:12" ht="15">
      <c r="A276" s="50"/>
      <c r="B276" s="43"/>
      <c r="C276" s="20"/>
      <c r="D276" s="20"/>
      <c r="E276" s="20"/>
      <c r="F276" s="20"/>
      <c r="G276" s="20"/>
      <c r="H276" s="20"/>
      <c r="I276" s="20"/>
      <c r="J276" s="44">
        <f>COUNT(C276,D276,E276,F276,G276,H276,I276,#REF!,#REF!,#REF!,#REF!,#REF!,#REF!,#REF!)</f>
        <v>0</v>
      </c>
      <c r="K276" s="28" t="e">
        <f t="shared" si="8"/>
        <v>#DIV/0!</v>
      </c>
      <c r="L276" s="43"/>
    </row>
    <row r="277" spans="1:12" ht="15">
      <c r="A277" s="50"/>
      <c r="B277" s="43"/>
      <c r="C277" s="20"/>
      <c r="D277" s="20"/>
      <c r="E277" s="20"/>
      <c r="F277" s="20"/>
      <c r="G277" s="20"/>
      <c r="H277" s="20"/>
      <c r="I277" s="20"/>
      <c r="J277" s="44">
        <f>COUNT(C277,D277,E277,F277,G277,H277,I277,#REF!,#REF!,#REF!,#REF!,#REF!,#REF!,#REF!)</f>
        <v>0</v>
      </c>
      <c r="K277" s="28" t="e">
        <f t="shared" si="8"/>
        <v>#DIV/0!</v>
      </c>
      <c r="L277" s="43"/>
    </row>
    <row r="278" spans="1:12" ht="15">
      <c r="A278" s="50"/>
      <c r="B278" s="43"/>
      <c r="C278" s="20"/>
      <c r="D278" s="20"/>
      <c r="E278" s="20"/>
      <c r="F278" s="20"/>
      <c r="G278" s="20"/>
      <c r="H278" s="20"/>
      <c r="I278" s="20"/>
      <c r="J278" s="44">
        <f>COUNT(C278,D278,E278,F278,G278,H278,I278,#REF!,#REF!,#REF!,#REF!,#REF!,#REF!,#REF!)</f>
        <v>0</v>
      </c>
      <c r="K278" s="28" t="e">
        <f t="shared" si="8"/>
        <v>#DIV/0!</v>
      </c>
      <c r="L278" s="43"/>
    </row>
    <row r="279" spans="1:12" ht="15">
      <c r="A279" s="50"/>
      <c r="B279" s="43"/>
      <c r="C279" s="20"/>
      <c r="D279" s="20"/>
      <c r="E279" s="20"/>
      <c r="F279" s="20"/>
      <c r="G279" s="20"/>
      <c r="H279" s="20"/>
      <c r="I279" s="20"/>
      <c r="J279" s="44">
        <f>COUNT(C279,D279,E279,F279,G279,H279,I279,#REF!,#REF!,#REF!,#REF!,#REF!,#REF!,#REF!)</f>
        <v>0</v>
      </c>
      <c r="K279" s="28" t="e">
        <f t="shared" si="8"/>
        <v>#DIV/0!</v>
      </c>
      <c r="L279" s="43"/>
    </row>
    <row r="280" spans="1:12" ht="15">
      <c r="A280" s="50"/>
      <c r="B280" s="43"/>
      <c r="C280" s="20"/>
      <c r="D280" s="20"/>
      <c r="E280" s="20"/>
      <c r="F280" s="20"/>
      <c r="G280" s="20"/>
      <c r="H280" s="20"/>
      <c r="I280" s="20"/>
      <c r="J280" s="44">
        <f>COUNT(C280,D280,E280,F280,G280,H280,I280,#REF!,#REF!,#REF!,#REF!,#REF!,#REF!,#REF!)</f>
        <v>0</v>
      </c>
      <c r="K280" s="28" t="e">
        <f t="shared" si="8"/>
        <v>#DIV/0!</v>
      </c>
      <c r="L280" s="43"/>
    </row>
    <row r="281" spans="1:12" ht="15">
      <c r="A281" s="50"/>
      <c r="B281" s="43"/>
      <c r="C281" s="20"/>
      <c r="D281" s="20"/>
      <c r="E281" s="20"/>
      <c r="F281" s="20"/>
      <c r="G281" s="20"/>
      <c r="H281" s="20"/>
      <c r="I281" s="20"/>
      <c r="J281" s="44">
        <f>COUNT(C281,D281,E281,F281,G281,H281,I281,#REF!,#REF!,#REF!,#REF!,#REF!,#REF!,#REF!)</f>
        <v>0</v>
      </c>
      <c r="K281" s="28" t="e">
        <f t="shared" si="8"/>
        <v>#DIV/0!</v>
      </c>
      <c r="L281" s="43"/>
    </row>
    <row r="282" spans="1:12" ht="15">
      <c r="A282" s="50"/>
      <c r="B282" s="43"/>
      <c r="C282" s="20"/>
      <c r="D282" s="20"/>
      <c r="E282" s="20"/>
      <c r="F282" s="20"/>
      <c r="G282" s="20"/>
      <c r="H282" s="20"/>
      <c r="I282" s="20"/>
      <c r="J282" s="44">
        <f>COUNT(C282,D282,E282,F282,G282,H282,I282,#REF!,#REF!,#REF!,#REF!,#REF!,#REF!,#REF!)</f>
        <v>0</v>
      </c>
      <c r="K282" s="28" t="e">
        <f t="shared" si="8"/>
        <v>#DIV/0!</v>
      </c>
      <c r="L282" s="43"/>
    </row>
    <row r="283" spans="1:12" ht="15">
      <c r="A283" s="50"/>
      <c r="B283" s="43"/>
      <c r="C283" s="20"/>
      <c r="D283" s="20"/>
      <c r="E283" s="20"/>
      <c r="F283" s="20"/>
      <c r="G283" s="20"/>
      <c r="H283" s="20"/>
      <c r="I283" s="20"/>
      <c r="J283" s="44">
        <f>COUNT(C283,D283,E283,F283,G283,H283,I283,#REF!,#REF!,#REF!,#REF!,#REF!,#REF!,#REF!)</f>
        <v>0</v>
      </c>
      <c r="K283" s="28" t="e">
        <f t="shared" si="8"/>
        <v>#DIV/0!</v>
      </c>
      <c r="L283" s="43"/>
    </row>
    <row r="284" spans="1:12" ht="15">
      <c r="A284" s="50"/>
      <c r="B284" s="43"/>
      <c r="C284" s="20"/>
      <c r="D284" s="20"/>
      <c r="E284" s="20"/>
      <c r="F284" s="20"/>
      <c r="G284" s="20"/>
      <c r="H284" s="20"/>
      <c r="I284" s="20"/>
      <c r="J284" s="44">
        <f>COUNT(C284,D284,E284,F284,G284,H284,I284,#REF!,#REF!,#REF!,#REF!,#REF!,#REF!,#REF!)</f>
        <v>0</v>
      </c>
      <c r="K284" s="28" t="e">
        <f t="shared" si="8"/>
        <v>#DIV/0!</v>
      </c>
      <c r="L284" s="43"/>
    </row>
    <row r="285" spans="1:12" ht="15">
      <c r="A285" s="50"/>
      <c r="B285" s="43"/>
      <c r="C285" s="20"/>
      <c r="D285" s="20"/>
      <c r="E285" s="20"/>
      <c r="F285" s="20"/>
      <c r="G285" s="20"/>
      <c r="H285" s="20"/>
      <c r="I285" s="20"/>
      <c r="J285" s="44">
        <f>COUNT(C285,D285,E285,F285,G285,H285,I285,#REF!,#REF!,#REF!,#REF!,#REF!,#REF!,#REF!)</f>
        <v>0</v>
      </c>
      <c r="K285" s="28" t="e">
        <f t="shared" si="8"/>
        <v>#DIV/0!</v>
      </c>
      <c r="L285" s="43"/>
    </row>
    <row r="286" spans="1:12" ht="15">
      <c r="A286" s="50"/>
      <c r="B286" s="43"/>
      <c r="C286" s="20"/>
      <c r="D286" s="20"/>
      <c r="E286" s="20"/>
      <c r="F286" s="20"/>
      <c r="G286" s="20"/>
      <c r="H286" s="20"/>
      <c r="I286" s="20"/>
      <c r="J286" s="44">
        <f>COUNT(C286,D286,E286,F286,G286,H286,I286,#REF!,#REF!,#REF!,#REF!,#REF!,#REF!,#REF!)</f>
        <v>0</v>
      </c>
      <c r="K286" s="28" t="e">
        <f t="shared" si="8"/>
        <v>#DIV/0!</v>
      </c>
      <c r="L286" s="43"/>
    </row>
    <row r="287" spans="1:12" ht="15">
      <c r="A287" s="50"/>
      <c r="B287" s="43"/>
      <c r="C287" s="20"/>
      <c r="D287" s="20"/>
      <c r="E287" s="20"/>
      <c r="F287" s="20"/>
      <c r="G287" s="20"/>
      <c r="H287" s="20"/>
      <c r="I287" s="20"/>
      <c r="J287" s="44">
        <f>COUNT(C287,D287,E287,F287,G287,H287,I287,#REF!,#REF!,#REF!,#REF!,#REF!,#REF!,#REF!)</f>
        <v>0</v>
      </c>
      <c r="K287" s="28" t="e">
        <f t="shared" si="8"/>
        <v>#DIV/0!</v>
      </c>
      <c r="L287" s="43"/>
    </row>
    <row r="288" spans="1:12" ht="15">
      <c r="A288" s="50"/>
      <c r="B288" s="43"/>
      <c r="C288" s="20"/>
      <c r="D288" s="20"/>
      <c r="E288" s="20"/>
      <c r="F288" s="20"/>
      <c r="G288" s="20"/>
      <c r="H288" s="20"/>
      <c r="I288" s="20"/>
      <c r="J288" s="44">
        <f>COUNT(C288,D288,E288,F288,G288,H288,I288,#REF!,#REF!,#REF!,#REF!,#REF!,#REF!,#REF!)</f>
        <v>0</v>
      </c>
      <c r="K288" s="28" t="e">
        <f t="shared" si="8"/>
        <v>#DIV/0!</v>
      </c>
      <c r="L288" s="43"/>
    </row>
    <row r="289" spans="1:12" ht="15">
      <c r="A289" s="50"/>
      <c r="B289" s="43"/>
      <c r="C289" s="20"/>
      <c r="D289" s="20"/>
      <c r="E289" s="20"/>
      <c r="F289" s="20"/>
      <c r="G289" s="20"/>
      <c r="H289" s="20"/>
      <c r="I289" s="20"/>
      <c r="J289" s="44">
        <f>COUNT(C289,D289,E289,F289,G289,H289,I289,#REF!,#REF!,#REF!,#REF!,#REF!,#REF!,#REF!)</f>
        <v>0</v>
      </c>
      <c r="K289" s="28" t="e">
        <f t="shared" si="8"/>
        <v>#DIV/0!</v>
      </c>
      <c r="L289" s="43"/>
    </row>
    <row r="290" spans="1:12" ht="15">
      <c r="A290" s="50"/>
      <c r="B290" s="43"/>
      <c r="C290" s="20"/>
      <c r="D290" s="20"/>
      <c r="E290" s="20"/>
      <c r="F290" s="20"/>
      <c r="G290" s="20"/>
      <c r="H290" s="20"/>
      <c r="I290" s="20"/>
      <c r="J290" s="44">
        <f>COUNT(C290,D290,E290,F290,G290,H290,I290,#REF!,#REF!,#REF!,#REF!,#REF!,#REF!,#REF!)</f>
        <v>0</v>
      </c>
      <c r="K290" s="28" t="e">
        <f t="shared" si="8"/>
        <v>#DIV/0!</v>
      </c>
      <c r="L290" s="43"/>
    </row>
    <row r="291" spans="1:12" ht="15">
      <c r="A291" s="50"/>
      <c r="B291" s="43"/>
      <c r="C291" s="20"/>
      <c r="D291" s="20"/>
      <c r="E291" s="20"/>
      <c r="F291" s="20"/>
      <c r="G291" s="20"/>
      <c r="H291" s="20"/>
      <c r="I291" s="20"/>
      <c r="J291" s="44">
        <f>COUNT(C291,D291,E291,F291,G291,H291,I291,#REF!,#REF!,#REF!,#REF!,#REF!,#REF!,#REF!)</f>
        <v>0</v>
      </c>
      <c r="K291" s="28" t="e">
        <f t="shared" si="8"/>
        <v>#DIV/0!</v>
      </c>
      <c r="L291" s="43"/>
    </row>
    <row r="292" spans="1:12" ht="15">
      <c r="A292" s="50"/>
      <c r="B292" s="43"/>
      <c r="C292" s="20"/>
      <c r="D292" s="20"/>
      <c r="E292" s="20"/>
      <c r="F292" s="20"/>
      <c r="G292" s="20"/>
      <c r="H292" s="20"/>
      <c r="I292" s="20"/>
      <c r="J292" s="44">
        <f>COUNT(C292,D292,E292,F292,G292,H292,I292,#REF!,#REF!,#REF!,#REF!,#REF!,#REF!,#REF!)</f>
        <v>0</v>
      </c>
      <c r="K292" s="28" t="e">
        <f t="shared" si="8"/>
        <v>#DIV/0!</v>
      </c>
      <c r="L292" s="43"/>
    </row>
    <row r="293" spans="1:12" ht="15">
      <c r="A293" s="50"/>
      <c r="B293" s="43"/>
      <c r="C293" s="20"/>
      <c r="D293" s="20"/>
      <c r="E293" s="20"/>
      <c r="F293" s="20"/>
      <c r="G293" s="20"/>
      <c r="H293" s="20"/>
      <c r="I293" s="20"/>
      <c r="J293" s="44">
        <f>COUNT(C293,D293,E293,F293,G293,H293,I293,#REF!,#REF!,#REF!,#REF!,#REF!,#REF!,#REF!)</f>
        <v>0</v>
      </c>
      <c r="K293" s="28" t="e">
        <f t="shared" si="8"/>
        <v>#DIV/0!</v>
      </c>
      <c r="L293" s="43"/>
    </row>
    <row r="294" spans="1:12" ht="15">
      <c r="A294" s="50"/>
      <c r="B294" s="43"/>
      <c r="C294" s="20"/>
      <c r="D294" s="20"/>
      <c r="E294" s="20"/>
      <c r="F294" s="20"/>
      <c r="G294" s="20"/>
      <c r="H294" s="20"/>
      <c r="I294" s="20"/>
      <c r="J294" s="44">
        <f>COUNT(C294,D294,E294,F294,G294,H294,I294,#REF!,#REF!,#REF!,#REF!,#REF!,#REF!,#REF!)</f>
        <v>0</v>
      </c>
      <c r="K294" s="28" t="e">
        <f t="shared" si="8"/>
        <v>#DIV/0!</v>
      </c>
      <c r="L294" s="43"/>
    </row>
    <row r="295" spans="1:12" ht="15">
      <c r="A295" s="50"/>
      <c r="B295" s="43"/>
      <c r="C295" s="20"/>
      <c r="D295" s="20"/>
      <c r="E295" s="20"/>
      <c r="F295" s="20"/>
      <c r="G295" s="20"/>
      <c r="H295" s="20"/>
      <c r="I295" s="20"/>
      <c r="J295" s="44">
        <f>COUNT(C295,D295,E295,F295,G295,H295,I295,#REF!,#REF!,#REF!,#REF!,#REF!,#REF!,#REF!)</f>
        <v>0</v>
      </c>
      <c r="K295" s="28" t="e">
        <f t="shared" si="8"/>
        <v>#DIV/0!</v>
      </c>
      <c r="L295" s="43"/>
    </row>
    <row r="296" spans="1:12" ht="15">
      <c r="A296" s="50"/>
      <c r="B296" s="43"/>
      <c r="C296" s="20"/>
      <c r="D296" s="20"/>
      <c r="E296" s="20"/>
      <c r="F296" s="20"/>
      <c r="G296" s="20"/>
      <c r="H296" s="20"/>
      <c r="I296" s="20"/>
      <c r="J296" s="44">
        <f>COUNT(C296,D296,E296,F296,G296,H296,I296,#REF!,#REF!,#REF!,#REF!,#REF!,#REF!,#REF!)</f>
        <v>0</v>
      </c>
      <c r="K296" s="28" t="e">
        <f t="shared" si="8"/>
        <v>#DIV/0!</v>
      </c>
      <c r="L296" s="43"/>
    </row>
    <row r="297" spans="1:12" ht="15">
      <c r="A297" s="48"/>
      <c r="B297" s="20"/>
      <c r="C297" s="20"/>
      <c r="D297" s="20"/>
      <c r="E297" s="20"/>
      <c r="F297" s="20"/>
      <c r="G297" s="20"/>
      <c r="H297" s="20"/>
      <c r="I297" s="20"/>
      <c r="J297" s="44">
        <f>COUNT(C297,D297,E297,F297,G297,H297,I297,#REF!,#REF!,#REF!,#REF!,#REF!,#REF!,#REF!)</f>
        <v>0</v>
      </c>
      <c r="K297" s="28" t="e">
        <f t="shared" si="8"/>
        <v>#DIV/0!</v>
      </c>
      <c r="L297" s="43"/>
    </row>
    <row r="298" spans="1:12" ht="15">
      <c r="A298" s="48"/>
      <c r="B298" s="20"/>
      <c r="C298" s="20"/>
      <c r="D298" s="20"/>
      <c r="E298" s="20"/>
      <c r="F298" s="20"/>
      <c r="G298" s="20"/>
      <c r="H298" s="20"/>
      <c r="I298" s="20"/>
      <c r="J298" s="44">
        <f>COUNT(C298,D298,E298,F298,G298,H298,I298,#REF!,#REF!,#REF!,#REF!,#REF!,#REF!,#REF!)</f>
        <v>0</v>
      </c>
      <c r="K298" s="28" t="e">
        <f t="shared" si="8"/>
        <v>#DIV/0!</v>
      </c>
      <c r="L298" s="43"/>
    </row>
    <row r="299" spans="1:12" ht="15">
      <c r="A299" s="48"/>
      <c r="B299" s="20"/>
      <c r="C299" s="20"/>
      <c r="D299" s="20"/>
      <c r="E299" s="20"/>
      <c r="F299" s="20"/>
      <c r="G299" s="20"/>
      <c r="H299" s="20"/>
      <c r="I299" s="20"/>
      <c r="J299" s="44">
        <f>COUNT(C299,D299,E299,F299,G299,H299,I299,#REF!,#REF!,#REF!,#REF!,#REF!,#REF!,#REF!)</f>
        <v>0</v>
      </c>
      <c r="K299" s="28" t="e">
        <f t="shared" si="8"/>
        <v>#DIV/0!</v>
      </c>
      <c r="L299" s="43"/>
    </row>
    <row r="300" spans="1:12" ht="15">
      <c r="A300" s="89"/>
      <c r="B300" s="85"/>
      <c r="C300" s="84"/>
      <c r="D300" s="84"/>
      <c r="E300" s="84"/>
      <c r="F300" s="84"/>
      <c r="G300" s="84"/>
      <c r="H300" s="84"/>
      <c r="I300" s="84"/>
      <c r="J300" s="86">
        <f>COUNT(C300,D300,E300,F300,G300,H300,I300,#REF!,#REF!,#REF!,#REF!,#REF!,#REF!,#REF!)</f>
        <v>0</v>
      </c>
      <c r="K300" s="87" t="e">
        <f t="shared" si="8"/>
        <v>#DIV/0!</v>
      </c>
      <c r="L300" s="85"/>
    </row>
    <row r="301" spans="1:12" ht="15">
      <c r="A301" s="65"/>
      <c r="B301" s="20"/>
      <c r="C301" s="43"/>
      <c r="D301" s="43"/>
      <c r="E301" s="43"/>
      <c r="F301" s="43"/>
      <c r="G301" s="43"/>
      <c r="H301" s="43"/>
      <c r="I301" s="43"/>
      <c r="J301" s="44">
        <f>COUNT(C301,D301,E301,F301,G301,H301,I301,#REF!,#REF!,#REF!,#REF!,#REF!,#REF!,#REF!)</f>
        <v>0</v>
      </c>
      <c r="K301" s="18" t="e">
        <f t="shared" si="8"/>
        <v>#DIV/0!</v>
      </c>
      <c r="L301" s="20"/>
    </row>
    <row r="302" spans="1:12" ht="15">
      <c r="A302" s="65"/>
      <c r="B302" s="20"/>
      <c r="C302" s="43"/>
      <c r="D302" s="43"/>
      <c r="E302" s="43"/>
      <c r="F302" s="43"/>
      <c r="G302" s="43"/>
      <c r="H302" s="43"/>
      <c r="I302" s="43"/>
      <c r="J302" s="44">
        <f>COUNT(C302,D302,E302,F302,G302,H302,I302,#REF!,#REF!,#REF!,#REF!,#REF!,#REF!,#REF!)</f>
        <v>0</v>
      </c>
      <c r="K302" s="18" t="e">
        <f t="shared" si="8"/>
        <v>#DIV/0!</v>
      </c>
      <c r="L302" s="20"/>
    </row>
    <row r="303" spans="1:12" ht="15">
      <c r="A303" s="65"/>
      <c r="B303" s="20"/>
      <c r="C303" s="43"/>
      <c r="D303" s="43"/>
      <c r="E303" s="43"/>
      <c r="F303" s="43"/>
      <c r="G303" s="43"/>
      <c r="H303" s="43"/>
      <c r="I303" s="43"/>
      <c r="J303" s="44">
        <f>COUNT(C303,D303,E303,F303,G303,H303,I303,#REF!,#REF!,#REF!,#REF!,#REF!,#REF!,#REF!)</f>
        <v>0</v>
      </c>
      <c r="K303" s="18" t="e">
        <f t="shared" si="8"/>
        <v>#DIV/0!</v>
      </c>
      <c r="L303" s="20"/>
    </row>
    <row r="304" spans="1:12" ht="15">
      <c r="A304" s="65"/>
      <c r="B304" s="20"/>
      <c r="C304" s="43"/>
      <c r="D304" s="43"/>
      <c r="E304" s="43"/>
      <c r="F304" s="43"/>
      <c r="G304" s="43"/>
      <c r="H304" s="43"/>
      <c r="I304" s="43"/>
      <c r="J304" s="44">
        <f>COUNT(C304,D304,E304,F304,G304,H304,I304,#REF!,#REF!,#REF!,#REF!,#REF!,#REF!,#REF!)</f>
        <v>0</v>
      </c>
      <c r="K304" s="18" t="e">
        <f t="shared" si="8"/>
        <v>#DIV/0!</v>
      </c>
      <c r="L304" s="20"/>
    </row>
    <row r="305" spans="1:12" ht="15">
      <c r="A305" s="60"/>
      <c r="B305" s="20"/>
      <c r="C305" s="43"/>
      <c r="D305" s="43"/>
      <c r="E305" s="43"/>
      <c r="F305" s="43"/>
      <c r="G305" s="43"/>
      <c r="H305" s="43"/>
      <c r="I305" s="43"/>
      <c r="J305" s="44">
        <f>COUNT(C305,D305,E305,F305,G305,H305,I305,#REF!,#REF!,#REF!,#REF!,#REF!,#REF!,#REF!)</f>
        <v>0</v>
      </c>
      <c r="K305" s="18" t="e">
        <f t="shared" si="8"/>
        <v>#DIV/0!</v>
      </c>
      <c r="L305" s="20"/>
    </row>
    <row r="306" spans="1:12" ht="15">
      <c r="A306" s="60"/>
      <c r="B306" s="20"/>
      <c r="C306" s="43"/>
      <c r="D306" s="43"/>
      <c r="E306" s="43"/>
      <c r="F306" s="43"/>
      <c r="G306" s="43"/>
      <c r="H306" s="43"/>
      <c r="I306" s="43"/>
      <c r="J306" s="44">
        <f>COUNT(C306,D306,E306,F306,G306,H306,I306,#REF!,#REF!,#REF!,#REF!,#REF!,#REF!,#REF!)</f>
        <v>0</v>
      </c>
      <c r="K306" s="18" t="e">
        <f t="shared" si="8"/>
        <v>#DIV/0!</v>
      </c>
      <c r="L306" s="20"/>
    </row>
    <row r="307" spans="1:12" ht="15">
      <c r="A307" s="60"/>
      <c r="B307" s="20"/>
      <c r="C307" s="43"/>
      <c r="D307" s="43"/>
      <c r="E307" s="43"/>
      <c r="F307" s="43"/>
      <c r="G307" s="43"/>
      <c r="H307" s="43"/>
      <c r="I307" s="43"/>
      <c r="J307" s="44">
        <f>COUNT(C307,D307,E307,F307,G307,H307,I307,#REF!,#REF!,#REF!,#REF!,#REF!,#REF!,#REF!)</f>
        <v>0</v>
      </c>
      <c r="K307" s="18" t="e">
        <f t="shared" si="8"/>
        <v>#DIV/0!</v>
      </c>
      <c r="L307" s="20"/>
    </row>
    <row r="308" spans="1:12" ht="15">
      <c r="A308" s="60"/>
      <c r="B308" s="20"/>
      <c r="C308" s="43"/>
      <c r="D308" s="43"/>
      <c r="E308" s="43"/>
      <c r="F308" s="43"/>
      <c r="G308" s="43"/>
      <c r="H308" s="43"/>
      <c r="I308" s="43"/>
      <c r="J308" s="44">
        <f>COUNT(C308,D308,E308,F308,G308,H308,I308,#REF!,#REF!,#REF!,#REF!,#REF!,#REF!,#REF!)</f>
        <v>0</v>
      </c>
      <c r="K308" s="18" t="e">
        <f t="shared" si="8"/>
        <v>#DIV/0!</v>
      </c>
      <c r="L308" s="20"/>
    </row>
    <row r="309" spans="1:12" ht="15">
      <c r="A309" s="60"/>
      <c r="B309" s="43"/>
      <c r="C309" s="43"/>
      <c r="D309" s="43"/>
      <c r="E309" s="43"/>
      <c r="F309" s="43"/>
      <c r="G309" s="43"/>
      <c r="H309" s="43"/>
      <c r="I309" s="43"/>
      <c r="J309" s="44">
        <f>COUNT(C309,D309,E309,F309,G309,H309,I309,#REF!,#REF!,#REF!,#REF!,#REF!,#REF!,#REF!)</f>
        <v>0</v>
      </c>
      <c r="K309" s="18" t="e">
        <f t="shared" si="8"/>
        <v>#DIV/0!</v>
      </c>
      <c r="L309" s="20"/>
    </row>
    <row r="310" spans="1:12" ht="15">
      <c r="A310" s="60"/>
      <c r="B310" s="43"/>
      <c r="C310" s="43"/>
      <c r="D310" s="43"/>
      <c r="E310" s="43"/>
      <c r="F310" s="43"/>
      <c r="G310" s="43"/>
      <c r="H310" s="43"/>
      <c r="I310" s="43"/>
      <c r="J310" s="44">
        <f>COUNT(C310,D310,E310,F310,G310,H310,I310,#REF!,#REF!,#REF!,#REF!,#REF!,#REF!,#REF!)</f>
        <v>0</v>
      </c>
      <c r="K310" s="18" t="e">
        <f t="shared" si="8"/>
        <v>#DIV/0!</v>
      </c>
      <c r="L310" s="20"/>
    </row>
    <row r="311" spans="1:12" ht="15">
      <c r="A311" s="60"/>
      <c r="B311" s="43"/>
      <c r="C311" s="43"/>
      <c r="D311" s="43"/>
      <c r="E311" s="43"/>
      <c r="F311" s="43"/>
      <c r="G311" s="43"/>
      <c r="H311" s="43"/>
      <c r="I311" s="43"/>
      <c r="J311" s="44">
        <f>COUNT(C311,D311,E311,F311,G311,H311,I311,#REF!,#REF!,#REF!,#REF!,#REF!,#REF!,#REF!)</f>
        <v>0</v>
      </c>
      <c r="K311" s="18" t="e">
        <f t="shared" si="8"/>
        <v>#DIV/0!</v>
      </c>
      <c r="L311" s="20"/>
    </row>
    <row r="312" spans="1:12" ht="15">
      <c r="A312" s="60"/>
      <c r="B312" s="43"/>
      <c r="C312" s="43"/>
      <c r="D312" s="43"/>
      <c r="E312" s="43"/>
      <c r="F312" s="43"/>
      <c r="G312" s="43"/>
      <c r="H312" s="43"/>
      <c r="I312" s="43"/>
      <c r="J312" s="44">
        <f>COUNT(C312,D312,E312,F312,G312,H312,I312,#REF!,#REF!,#REF!,#REF!,#REF!,#REF!,#REF!)</f>
        <v>0</v>
      </c>
      <c r="K312" s="18" t="e">
        <f t="shared" si="8"/>
        <v>#DIV/0!</v>
      </c>
      <c r="L312" s="20"/>
    </row>
    <row r="313" spans="1:12" ht="15">
      <c r="A313" s="60"/>
      <c r="B313" s="43"/>
      <c r="C313" s="43"/>
      <c r="D313" s="43"/>
      <c r="E313" s="43"/>
      <c r="F313" s="43"/>
      <c r="G313" s="43"/>
      <c r="H313" s="43"/>
      <c r="I313" s="43"/>
      <c r="J313" s="44">
        <f>COUNT(C313,D313,E313,F313,G313,H313,I313,#REF!,#REF!,#REF!,#REF!,#REF!,#REF!,#REF!)</f>
        <v>0</v>
      </c>
      <c r="K313" s="18" t="e">
        <f t="shared" si="8"/>
        <v>#DIV/0!</v>
      </c>
      <c r="L313" s="20"/>
    </row>
    <row r="314" spans="1:12" ht="15">
      <c r="A314" s="60"/>
      <c r="B314" s="43"/>
      <c r="C314" s="43"/>
      <c r="D314" s="43"/>
      <c r="E314" s="43"/>
      <c r="F314" s="43"/>
      <c r="G314" s="43"/>
      <c r="H314" s="43"/>
      <c r="I314" s="43"/>
      <c r="J314" s="44">
        <f>COUNT(C314,D314,E314,F314,G314,H314,I314,#REF!,#REF!,#REF!,#REF!,#REF!,#REF!,#REF!)</f>
        <v>0</v>
      </c>
      <c r="K314" s="18" t="e">
        <f t="shared" si="8"/>
        <v>#DIV/0!</v>
      </c>
      <c r="L314" s="20"/>
    </row>
    <row r="315" spans="1:12" ht="15">
      <c r="A315" s="60"/>
      <c r="B315" s="43"/>
      <c r="C315" s="43"/>
      <c r="D315" s="43"/>
      <c r="E315" s="43"/>
      <c r="F315" s="43"/>
      <c r="G315" s="43"/>
      <c r="H315" s="43"/>
      <c r="I315" s="43"/>
      <c r="J315" s="44">
        <f>COUNT(C315,D315,E315,F315,G315,H315,I315,#REF!,#REF!,#REF!,#REF!,#REF!,#REF!,#REF!)</f>
        <v>0</v>
      </c>
      <c r="K315" s="18" t="e">
        <f t="shared" si="8"/>
        <v>#DIV/0!</v>
      </c>
      <c r="L315" s="20"/>
    </row>
    <row r="316" spans="1:12" ht="15">
      <c r="A316" s="60"/>
      <c r="B316" s="43"/>
      <c r="C316" s="43"/>
      <c r="D316" s="43"/>
      <c r="E316" s="43"/>
      <c r="F316" s="43"/>
      <c r="G316" s="43"/>
      <c r="H316" s="43"/>
      <c r="I316" s="43"/>
      <c r="J316" s="44">
        <f>COUNT(C316,D316,E316,F316,G316,H316,I316,#REF!,#REF!,#REF!,#REF!,#REF!,#REF!,#REF!)</f>
        <v>0</v>
      </c>
      <c r="K316" s="18" t="e">
        <f t="shared" si="8"/>
        <v>#DIV/0!</v>
      </c>
      <c r="L316" s="20"/>
    </row>
    <row r="317" spans="1:12" ht="15">
      <c r="A317" s="60"/>
      <c r="B317" s="43"/>
      <c r="C317" s="43"/>
      <c r="D317" s="43"/>
      <c r="E317" s="43"/>
      <c r="F317" s="43"/>
      <c r="G317" s="43"/>
      <c r="H317" s="43"/>
      <c r="I317" s="43"/>
      <c r="J317" s="44">
        <f>COUNT(C317,D317,E317,F317,G317,H317,I317,#REF!,#REF!,#REF!,#REF!,#REF!,#REF!,#REF!)</f>
        <v>0</v>
      </c>
      <c r="K317" s="18" t="e">
        <f t="shared" si="8"/>
        <v>#DIV/0!</v>
      </c>
      <c r="L317" s="20"/>
    </row>
    <row r="318" spans="1:12" ht="15">
      <c r="A318" s="60"/>
      <c r="B318" s="43"/>
      <c r="C318" s="43"/>
      <c r="D318" s="43"/>
      <c r="E318" s="43"/>
      <c r="F318" s="43"/>
      <c r="G318" s="43"/>
      <c r="H318" s="43"/>
      <c r="I318" s="43"/>
      <c r="J318" s="44">
        <f>COUNT(C318,D318,E318,F318,G318,H318,I318,#REF!,#REF!,#REF!,#REF!,#REF!,#REF!,#REF!)</f>
        <v>0</v>
      </c>
      <c r="K318" s="18" t="e">
        <f t="shared" si="8"/>
        <v>#DIV/0!</v>
      </c>
      <c r="L318" s="20"/>
    </row>
    <row r="319" spans="1:12" ht="15">
      <c r="A319" s="60"/>
      <c r="B319" s="43"/>
      <c r="C319" s="43"/>
      <c r="D319" s="43"/>
      <c r="E319" s="43"/>
      <c r="F319" s="43"/>
      <c r="G319" s="43"/>
      <c r="H319" s="43"/>
      <c r="I319" s="43"/>
      <c r="J319" s="44">
        <f>COUNT(C319,D319,E319,F319,G319,H319,I319,#REF!,#REF!,#REF!,#REF!,#REF!,#REF!,#REF!)</f>
        <v>0</v>
      </c>
      <c r="K319" s="18" t="e">
        <f t="shared" si="8"/>
        <v>#DIV/0!</v>
      </c>
      <c r="L319" s="20"/>
    </row>
    <row r="320" spans="1:12" ht="15">
      <c r="A320" s="60"/>
      <c r="B320" s="43"/>
      <c r="C320" s="43"/>
      <c r="D320" s="43"/>
      <c r="E320" s="43"/>
      <c r="F320" s="43"/>
      <c r="G320" s="43"/>
      <c r="H320" s="43"/>
      <c r="I320" s="43"/>
      <c r="J320" s="44">
        <f>COUNT(C320,D320,E320,F320,G320,H320,I320,#REF!,#REF!,#REF!,#REF!,#REF!,#REF!,#REF!)</f>
        <v>0</v>
      </c>
      <c r="K320" s="18" t="e">
        <f t="shared" si="8"/>
        <v>#DIV/0!</v>
      </c>
      <c r="L320" s="20"/>
    </row>
    <row r="321" spans="1:12" ht="15">
      <c r="A321" s="60"/>
      <c r="B321" s="43"/>
      <c r="C321" s="43"/>
      <c r="D321" s="43"/>
      <c r="E321" s="43"/>
      <c r="F321" s="43"/>
      <c r="G321" s="43"/>
      <c r="H321" s="43"/>
      <c r="I321" s="43"/>
      <c r="J321" s="44">
        <f>COUNT(C321,D321,E321,F321,G321,H321,I321,#REF!,#REF!,#REF!,#REF!,#REF!,#REF!,#REF!)</f>
        <v>0</v>
      </c>
      <c r="K321" s="18" t="e">
        <f t="shared" si="8"/>
        <v>#DIV/0!</v>
      </c>
      <c r="L321" s="20"/>
    </row>
    <row r="322" spans="1:12" ht="15">
      <c r="A322" s="60"/>
      <c r="B322" s="43"/>
      <c r="C322" s="43"/>
      <c r="D322" s="43"/>
      <c r="E322" s="43"/>
      <c r="F322" s="43"/>
      <c r="G322" s="43"/>
      <c r="H322" s="43"/>
      <c r="I322" s="43"/>
      <c r="J322" s="44">
        <f>COUNT(C322,D322,E322,F322,G322,H322,I322,#REF!,#REF!,#REF!,#REF!,#REF!,#REF!,#REF!)</f>
        <v>0</v>
      </c>
      <c r="K322" s="18" t="e">
        <f t="shared" ref="K322:K374" si="9">AVERAGE(C322:I322)*2</f>
        <v>#DIV/0!</v>
      </c>
      <c r="L322" s="20"/>
    </row>
    <row r="323" spans="1:12" ht="15">
      <c r="A323" s="60"/>
      <c r="B323" s="43"/>
      <c r="C323" s="43"/>
      <c r="D323" s="43"/>
      <c r="E323" s="43"/>
      <c r="F323" s="43"/>
      <c r="G323" s="43"/>
      <c r="H323" s="43"/>
      <c r="I323" s="43"/>
      <c r="J323" s="44">
        <f>COUNT(C323,D323,E323,F323,G323,H323,I323,#REF!,#REF!,#REF!,#REF!,#REF!,#REF!,#REF!)</f>
        <v>0</v>
      </c>
      <c r="K323" s="18" t="e">
        <f t="shared" si="9"/>
        <v>#DIV/0!</v>
      </c>
      <c r="L323" s="20"/>
    </row>
    <row r="324" spans="1:12" ht="15">
      <c r="A324" s="60"/>
      <c r="B324" s="43"/>
      <c r="C324" s="43"/>
      <c r="D324" s="43"/>
      <c r="E324" s="43"/>
      <c r="F324" s="43"/>
      <c r="G324" s="43"/>
      <c r="H324" s="43"/>
      <c r="I324" s="43"/>
      <c r="J324" s="44">
        <f>COUNT(C324,D324,E324,F324,G324,H324,I324,#REF!,#REF!,#REF!,#REF!,#REF!,#REF!,#REF!)</f>
        <v>0</v>
      </c>
      <c r="K324" s="18" t="e">
        <f t="shared" si="9"/>
        <v>#DIV/0!</v>
      </c>
      <c r="L324" s="20"/>
    </row>
    <row r="325" spans="1:12" ht="15">
      <c r="A325" s="60"/>
      <c r="B325" s="43"/>
      <c r="C325" s="43"/>
      <c r="D325" s="43"/>
      <c r="E325" s="43"/>
      <c r="F325" s="43"/>
      <c r="G325" s="43"/>
      <c r="H325" s="43"/>
      <c r="I325" s="43"/>
      <c r="J325" s="44">
        <f>COUNT(C325,D325,E325,F325,G325,H325,I325,#REF!,#REF!,#REF!,#REF!,#REF!,#REF!,#REF!)</f>
        <v>0</v>
      </c>
      <c r="K325" s="18" t="e">
        <f t="shared" si="9"/>
        <v>#DIV/0!</v>
      </c>
      <c r="L325" s="20"/>
    </row>
    <row r="326" spans="1:12" ht="15">
      <c r="A326" s="60"/>
      <c r="B326" s="43"/>
      <c r="C326" s="43"/>
      <c r="D326" s="43"/>
      <c r="E326" s="43"/>
      <c r="F326" s="43"/>
      <c r="G326" s="43"/>
      <c r="H326" s="43"/>
      <c r="I326" s="43"/>
      <c r="J326" s="44">
        <f>COUNT(C326,D326,E326,F326,G326,H326,I326,#REF!,#REF!,#REF!,#REF!,#REF!,#REF!,#REF!)</f>
        <v>0</v>
      </c>
      <c r="K326" s="18" t="e">
        <f t="shared" si="9"/>
        <v>#DIV/0!</v>
      </c>
      <c r="L326" s="20"/>
    </row>
    <row r="327" spans="1:12" ht="15">
      <c r="A327" s="60"/>
      <c r="B327" s="43"/>
      <c r="C327" s="43"/>
      <c r="D327" s="43"/>
      <c r="E327" s="43"/>
      <c r="F327" s="43"/>
      <c r="G327" s="43"/>
      <c r="H327" s="43"/>
      <c r="I327" s="43"/>
      <c r="J327" s="44">
        <f>COUNT(C327,D327,E327,F327,G327,H327,I327,#REF!,#REF!,#REF!,#REF!,#REF!,#REF!,#REF!)</f>
        <v>0</v>
      </c>
      <c r="K327" s="18" t="e">
        <f t="shared" si="9"/>
        <v>#DIV/0!</v>
      </c>
      <c r="L327" s="20"/>
    </row>
    <row r="328" spans="1:12" ht="15">
      <c r="A328" s="60"/>
      <c r="B328" s="43"/>
      <c r="C328" s="43"/>
      <c r="D328" s="43"/>
      <c r="E328" s="43"/>
      <c r="F328" s="43"/>
      <c r="G328" s="43"/>
      <c r="H328" s="43"/>
      <c r="I328" s="43"/>
      <c r="J328" s="44">
        <f>COUNT(C328,D328,E328,F328,G328,H328,I328,#REF!,#REF!,#REF!,#REF!,#REF!,#REF!,#REF!)</f>
        <v>0</v>
      </c>
      <c r="K328" s="18" t="e">
        <f t="shared" si="9"/>
        <v>#DIV/0!</v>
      </c>
      <c r="L328" s="20"/>
    </row>
    <row r="329" spans="1:12" ht="15">
      <c r="A329" s="60"/>
      <c r="B329" s="43"/>
      <c r="C329" s="43"/>
      <c r="D329" s="43"/>
      <c r="E329" s="43"/>
      <c r="F329" s="43"/>
      <c r="G329" s="43"/>
      <c r="H329" s="43"/>
      <c r="I329" s="43"/>
      <c r="J329" s="44">
        <f>COUNT(C329,D329,E329,F329,G329,H329,I329,#REF!,#REF!,#REF!,#REF!,#REF!,#REF!,#REF!)</f>
        <v>0</v>
      </c>
      <c r="K329" s="18" t="e">
        <f t="shared" si="9"/>
        <v>#DIV/0!</v>
      </c>
      <c r="L329" s="20"/>
    </row>
    <row r="330" spans="1:12" ht="15">
      <c r="A330" s="60"/>
      <c r="B330" s="43"/>
      <c r="C330" s="43"/>
      <c r="D330" s="43"/>
      <c r="E330" s="43"/>
      <c r="F330" s="43"/>
      <c r="G330" s="43"/>
      <c r="H330" s="43"/>
      <c r="I330" s="43"/>
      <c r="J330" s="44">
        <f>COUNT(C330,D330,E330,F330,G330,H330,I330,#REF!,#REF!,#REF!,#REF!,#REF!,#REF!,#REF!)</f>
        <v>0</v>
      </c>
      <c r="K330" s="18" t="e">
        <f t="shared" si="9"/>
        <v>#DIV/0!</v>
      </c>
      <c r="L330" s="20"/>
    </row>
    <row r="331" spans="1:12" ht="15">
      <c r="A331" s="60"/>
      <c r="B331" s="43"/>
      <c r="C331" s="43"/>
      <c r="D331" s="43"/>
      <c r="E331" s="43"/>
      <c r="F331" s="43"/>
      <c r="G331" s="43"/>
      <c r="H331" s="43"/>
      <c r="I331" s="43"/>
      <c r="J331" s="44">
        <f>COUNT(C331,D331,E331,F331,G331,H331,I331,#REF!,#REF!,#REF!,#REF!,#REF!,#REF!,#REF!)</f>
        <v>0</v>
      </c>
      <c r="K331" s="18" t="e">
        <f t="shared" si="9"/>
        <v>#DIV/0!</v>
      </c>
      <c r="L331" s="20"/>
    </row>
    <row r="332" spans="1:12" ht="15">
      <c r="A332" s="60"/>
      <c r="B332" s="43"/>
      <c r="C332" s="43"/>
      <c r="D332" s="43"/>
      <c r="E332" s="43"/>
      <c r="F332" s="43"/>
      <c r="G332" s="43"/>
      <c r="H332" s="43"/>
      <c r="I332" s="43"/>
      <c r="J332" s="44">
        <f>COUNT(C332,D332,E332,F332,G332,H332,I332,#REF!,#REF!,#REF!,#REF!,#REF!,#REF!,#REF!)</f>
        <v>0</v>
      </c>
      <c r="K332" s="18" t="e">
        <f t="shared" si="9"/>
        <v>#DIV/0!</v>
      </c>
      <c r="L332" s="20"/>
    </row>
    <row r="333" spans="1:12" ht="15">
      <c r="A333" s="60"/>
      <c r="B333" s="43"/>
      <c r="C333" s="43"/>
      <c r="D333" s="43"/>
      <c r="E333" s="43"/>
      <c r="F333" s="43"/>
      <c r="G333" s="43"/>
      <c r="H333" s="43"/>
      <c r="I333" s="43"/>
      <c r="J333" s="44">
        <f>COUNT(C333,D333,E333,F333,G333,H333,I333,#REF!,#REF!,#REF!,#REF!,#REF!,#REF!,#REF!)</f>
        <v>0</v>
      </c>
      <c r="K333" s="18" t="e">
        <f t="shared" si="9"/>
        <v>#DIV/0!</v>
      </c>
      <c r="L333" s="20"/>
    </row>
    <row r="334" spans="1:12" ht="15">
      <c r="A334" s="60"/>
      <c r="B334" s="43"/>
      <c r="C334" s="43"/>
      <c r="D334" s="43"/>
      <c r="E334" s="43"/>
      <c r="F334" s="43"/>
      <c r="G334" s="43"/>
      <c r="H334" s="43"/>
      <c r="I334" s="43"/>
      <c r="J334" s="44">
        <f>COUNT(C334,D334,E334,F334,G334,H334,I334,#REF!,#REF!,#REF!,#REF!,#REF!,#REF!,#REF!)</f>
        <v>0</v>
      </c>
      <c r="K334" s="18" t="e">
        <f t="shared" si="9"/>
        <v>#DIV/0!</v>
      </c>
      <c r="L334" s="20"/>
    </row>
    <row r="335" spans="1:12" ht="15">
      <c r="A335" s="60"/>
      <c r="B335" s="43"/>
      <c r="C335" s="43"/>
      <c r="D335" s="43"/>
      <c r="E335" s="43"/>
      <c r="F335" s="43"/>
      <c r="G335" s="43"/>
      <c r="H335" s="43"/>
      <c r="I335" s="43"/>
      <c r="J335" s="44">
        <f>COUNT(C335,D335,E335,F335,G335,H335,I335,#REF!,#REF!,#REF!,#REF!,#REF!,#REF!,#REF!)</f>
        <v>0</v>
      </c>
      <c r="K335" s="18" t="e">
        <f t="shared" si="9"/>
        <v>#DIV/0!</v>
      </c>
      <c r="L335" s="20"/>
    </row>
    <row r="336" spans="1:12" ht="15">
      <c r="A336" s="60"/>
      <c r="B336" s="43"/>
      <c r="C336" s="43"/>
      <c r="D336" s="43"/>
      <c r="E336" s="43"/>
      <c r="F336" s="43"/>
      <c r="G336" s="43"/>
      <c r="H336" s="43"/>
      <c r="I336" s="43"/>
      <c r="J336" s="44">
        <f>COUNT(C336,D336,E336,F336,G336,H336,I336,#REF!,#REF!,#REF!,#REF!,#REF!,#REF!,#REF!)</f>
        <v>0</v>
      </c>
      <c r="K336" s="18" t="e">
        <f t="shared" si="9"/>
        <v>#DIV/0!</v>
      </c>
      <c r="L336" s="20"/>
    </row>
    <row r="337" spans="1:12" ht="15">
      <c r="A337" s="60"/>
      <c r="B337" s="43"/>
      <c r="C337" s="43"/>
      <c r="D337" s="43"/>
      <c r="E337" s="43"/>
      <c r="F337" s="43"/>
      <c r="G337" s="43"/>
      <c r="H337" s="43"/>
      <c r="I337" s="43"/>
      <c r="J337" s="44">
        <f>COUNT(C337,D337,E337,F337,G337,H337,I337,#REF!,#REF!,#REF!,#REF!,#REF!,#REF!,#REF!)</f>
        <v>0</v>
      </c>
      <c r="K337" s="18" t="e">
        <f t="shared" si="9"/>
        <v>#DIV/0!</v>
      </c>
      <c r="L337" s="20"/>
    </row>
    <row r="338" spans="1:12" ht="15">
      <c r="A338" s="60"/>
      <c r="B338" s="43"/>
      <c r="C338" s="43"/>
      <c r="D338" s="43"/>
      <c r="E338" s="43"/>
      <c r="F338" s="43"/>
      <c r="G338" s="43"/>
      <c r="H338" s="43"/>
      <c r="I338" s="43"/>
      <c r="J338" s="44">
        <f>COUNT(C338,D338,E338,F338,G338,H338,I338,#REF!,#REF!,#REF!,#REF!,#REF!,#REF!,#REF!)</f>
        <v>0</v>
      </c>
      <c r="K338" s="18" t="e">
        <f t="shared" si="9"/>
        <v>#DIV/0!</v>
      </c>
      <c r="L338" s="20"/>
    </row>
    <row r="339" spans="1:12" ht="15">
      <c r="A339" s="60"/>
      <c r="B339" s="43"/>
      <c r="C339" s="43"/>
      <c r="D339" s="43"/>
      <c r="E339" s="43"/>
      <c r="F339" s="43"/>
      <c r="G339" s="43"/>
      <c r="H339" s="43"/>
      <c r="I339" s="43"/>
      <c r="J339" s="44">
        <f>COUNT(C339,D339,E339,F339,G339,H339,I339,#REF!,#REF!,#REF!,#REF!,#REF!,#REF!,#REF!)</f>
        <v>0</v>
      </c>
      <c r="K339" s="18" t="e">
        <f t="shared" si="9"/>
        <v>#DIV/0!</v>
      </c>
      <c r="L339" s="20"/>
    </row>
    <row r="340" spans="1:12" ht="15">
      <c r="A340" s="60"/>
      <c r="B340" s="43"/>
      <c r="C340" s="43"/>
      <c r="D340" s="43"/>
      <c r="E340" s="43"/>
      <c r="F340" s="43"/>
      <c r="G340" s="43"/>
      <c r="H340" s="43"/>
      <c r="I340" s="43"/>
      <c r="J340" s="44">
        <f>COUNT(C340,D340,E340,F340,G340,H340,I340,#REF!,#REF!,#REF!,#REF!,#REF!,#REF!,#REF!)</f>
        <v>0</v>
      </c>
      <c r="K340" s="18" t="e">
        <f t="shared" si="9"/>
        <v>#DIV/0!</v>
      </c>
      <c r="L340" s="20"/>
    </row>
    <row r="341" spans="1:12" ht="15">
      <c r="A341" s="60"/>
      <c r="B341" s="43"/>
      <c r="C341" s="43"/>
      <c r="D341" s="43"/>
      <c r="E341" s="43"/>
      <c r="F341" s="43"/>
      <c r="G341" s="43"/>
      <c r="H341" s="43"/>
      <c r="I341" s="43"/>
      <c r="J341" s="44">
        <f>COUNT(C341,D341,E341,F341,G341,H341,I341,#REF!,#REF!,#REF!,#REF!,#REF!,#REF!,#REF!)</f>
        <v>0</v>
      </c>
      <c r="K341" s="18" t="e">
        <f t="shared" si="9"/>
        <v>#DIV/0!</v>
      </c>
      <c r="L341" s="20"/>
    </row>
    <row r="342" spans="1:12" ht="15">
      <c r="A342" s="60"/>
      <c r="B342" s="43"/>
      <c r="C342" s="43"/>
      <c r="D342" s="43"/>
      <c r="E342" s="43"/>
      <c r="F342" s="43"/>
      <c r="G342" s="43"/>
      <c r="H342" s="43"/>
      <c r="I342" s="43"/>
      <c r="J342" s="44">
        <f>COUNT(C342,D342,E342,F342,G342,H342,I342,#REF!,#REF!,#REF!,#REF!,#REF!,#REF!,#REF!)</f>
        <v>0</v>
      </c>
      <c r="K342" s="18" t="e">
        <f t="shared" si="9"/>
        <v>#DIV/0!</v>
      </c>
      <c r="L342" s="20"/>
    </row>
    <row r="343" spans="1:12" ht="15">
      <c r="A343" s="60"/>
      <c r="B343" s="43"/>
      <c r="C343" s="43"/>
      <c r="D343" s="43"/>
      <c r="E343" s="43"/>
      <c r="F343" s="43"/>
      <c r="G343" s="43"/>
      <c r="H343" s="43"/>
      <c r="I343" s="43"/>
      <c r="J343" s="44">
        <f>COUNT(C343,D343,E343,F343,G343,H343,I343,#REF!,#REF!,#REF!,#REF!,#REF!,#REF!,#REF!)</f>
        <v>0</v>
      </c>
      <c r="K343" s="18" t="e">
        <f t="shared" si="9"/>
        <v>#DIV/0!</v>
      </c>
      <c r="L343" s="20"/>
    </row>
    <row r="344" spans="1:12" ht="15">
      <c r="A344" s="60"/>
      <c r="B344" s="43"/>
      <c r="C344" s="43"/>
      <c r="D344" s="43"/>
      <c r="E344" s="43"/>
      <c r="F344" s="43"/>
      <c r="G344" s="43"/>
      <c r="H344" s="43"/>
      <c r="I344" s="43"/>
      <c r="J344" s="44">
        <f>COUNT(C344,D344,E344,F344,G344,H344,I344,#REF!,#REF!,#REF!,#REF!,#REF!,#REF!,#REF!)</f>
        <v>0</v>
      </c>
      <c r="K344" s="18" t="e">
        <f t="shared" si="9"/>
        <v>#DIV/0!</v>
      </c>
      <c r="L344" s="20"/>
    </row>
    <row r="345" spans="1:12" ht="15">
      <c r="A345" s="60"/>
      <c r="B345" s="43"/>
      <c r="C345" s="43"/>
      <c r="D345" s="43"/>
      <c r="E345" s="43"/>
      <c r="F345" s="43"/>
      <c r="G345" s="43"/>
      <c r="H345" s="43"/>
      <c r="I345" s="43"/>
      <c r="J345" s="44">
        <f>COUNT(C345,D345,E345,F345,G345,H345,I345,#REF!,#REF!,#REF!,#REF!,#REF!,#REF!,#REF!)</f>
        <v>0</v>
      </c>
      <c r="K345" s="18" t="e">
        <f t="shared" si="9"/>
        <v>#DIV/0!</v>
      </c>
      <c r="L345" s="20"/>
    </row>
    <row r="346" spans="1:12" ht="15">
      <c r="A346" s="60"/>
      <c r="B346" s="43"/>
      <c r="C346" s="43"/>
      <c r="D346" s="43"/>
      <c r="E346" s="43"/>
      <c r="F346" s="43"/>
      <c r="G346" s="43"/>
      <c r="H346" s="43"/>
      <c r="I346" s="43"/>
      <c r="J346" s="44">
        <f>COUNT(C346,D346,E346,F346,G346,H346,I346,#REF!,#REF!,#REF!,#REF!,#REF!,#REF!,#REF!)</f>
        <v>0</v>
      </c>
      <c r="K346" s="18" t="e">
        <f t="shared" si="9"/>
        <v>#DIV/0!</v>
      </c>
      <c r="L346" s="20"/>
    </row>
    <row r="347" spans="1:12" ht="15">
      <c r="A347" s="60"/>
      <c r="B347" s="43"/>
      <c r="C347" s="43"/>
      <c r="D347" s="43"/>
      <c r="E347" s="43"/>
      <c r="F347" s="43"/>
      <c r="G347" s="43"/>
      <c r="H347" s="43"/>
      <c r="I347" s="43"/>
      <c r="J347" s="44">
        <f>COUNT(C347,D347,E347,F347,G347,H347,I347,#REF!,#REF!,#REF!,#REF!,#REF!,#REF!,#REF!)</f>
        <v>0</v>
      </c>
      <c r="K347" s="18" t="e">
        <f t="shared" si="9"/>
        <v>#DIV/0!</v>
      </c>
      <c r="L347" s="20"/>
    </row>
    <row r="348" spans="1:12" ht="15">
      <c r="A348" s="60"/>
      <c r="B348" s="43"/>
      <c r="C348" s="43"/>
      <c r="D348" s="43"/>
      <c r="E348" s="43"/>
      <c r="F348" s="43"/>
      <c r="G348" s="43"/>
      <c r="H348" s="43"/>
      <c r="I348" s="43"/>
      <c r="J348" s="44">
        <f>COUNT(C348,D348,E348,F348,G348,H348,I348,#REF!,#REF!,#REF!,#REF!,#REF!,#REF!,#REF!)</f>
        <v>0</v>
      </c>
      <c r="K348" s="18" t="e">
        <f t="shared" si="9"/>
        <v>#DIV/0!</v>
      </c>
      <c r="L348" s="20"/>
    </row>
    <row r="349" spans="1:12" ht="15">
      <c r="A349" s="60"/>
      <c r="B349" s="43"/>
      <c r="C349" s="43"/>
      <c r="D349" s="43"/>
      <c r="E349" s="43"/>
      <c r="F349" s="43"/>
      <c r="G349" s="43"/>
      <c r="H349" s="43"/>
      <c r="I349" s="43"/>
      <c r="J349" s="44">
        <f>COUNT(C349,D349,E349,F349,G349,H349,I349,#REF!,#REF!,#REF!,#REF!,#REF!,#REF!,#REF!)</f>
        <v>0</v>
      </c>
      <c r="K349" s="18" t="e">
        <f t="shared" si="9"/>
        <v>#DIV/0!</v>
      </c>
      <c r="L349" s="20"/>
    </row>
    <row r="350" spans="1:12" ht="15">
      <c r="A350" s="60"/>
      <c r="B350" s="43"/>
      <c r="C350" s="43"/>
      <c r="D350" s="43"/>
      <c r="E350" s="43"/>
      <c r="F350" s="43"/>
      <c r="G350" s="43"/>
      <c r="H350" s="43"/>
      <c r="I350" s="43"/>
      <c r="J350" s="44">
        <f>COUNT(C350,D350,E350,F350,G350,H350,I350,#REF!,#REF!,#REF!,#REF!,#REF!,#REF!,#REF!)</f>
        <v>0</v>
      </c>
      <c r="K350" s="18" t="e">
        <f t="shared" si="9"/>
        <v>#DIV/0!</v>
      </c>
      <c r="L350" s="20"/>
    </row>
    <row r="351" spans="1:12" ht="15">
      <c r="A351" s="60"/>
      <c r="B351" s="43"/>
      <c r="C351" s="43"/>
      <c r="D351" s="46"/>
      <c r="E351" s="43"/>
      <c r="F351" s="43"/>
      <c r="G351" s="43"/>
      <c r="H351" s="43"/>
      <c r="I351" s="43"/>
      <c r="J351" s="44">
        <f>COUNT(C351,D351,E351,F351,G351,H351,I351,#REF!,#REF!,#REF!,#REF!,#REF!,#REF!,#REF!)</f>
        <v>0</v>
      </c>
      <c r="K351" s="18" t="e">
        <f t="shared" si="9"/>
        <v>#DIV/0!</v>
      </c>
      <c r="L351" s="20"/>
    </row>
    <row r="352" spans="1:12" ht="15">
      <c r="A352" s="60"/>
      <c r="B352" s="43"/>
      <c r="C352" s="43"/>
      <c r="D352" s="46"/>
      <c r="E352" s="43"/>
      <c r="F352" s="43"/>
      <c r="G352" s="43"/>
      <c r="H352" s="43"/>
      <c r="I352" s="43"/>
      <c r="J352" s="44">
        <f>COUNT(C352,D352,E352,F352,G352,H352,I352,#REF!,#REF!,#REF!,#REF!,#REF!,#REF!,#REF!)</f>
        <v>0</v>
      </c>
      <c r="K352" s="18" t="e">
        <f t="shared" si="9"/>
        <v>#DIV/0!</v>
      </c>
      <c r="L352" s="20"/>
    </row>
    <row r="353" spans="1:12" ht="15">
      <c r="A353" s="60"/>
      <c r="B353" s="43"/>
      <c r="C353" s="43"/>
      <c r="D353" s="46"/>
      <c r="E353" s="43"/>
      <c r="F353" s="43"/>
      <c r="G353" s="43"/>
      <c r="H353" s="43"/>
      <c r="I353" s="43"/>
      <c r="J353" s="44">
        <f>COUNT(C353,D353,E353,F353,G353,H353,I353,#REF!,#REF!,#REF!,#REF!,#REF!,#REF!,#REF!)</f>
        <v>0</v>
      </c>
      <c r="K353" s="18" t="e">
        <f t="shared" si="9"/>
        <v>#DIV/0!</v>
      </c>
      <c r="L353" s="20"/>
    </row>
    <row r="354" spans="1:12" ht="15">
      <c r="A354" s="60"/>
      <c r="B354" s="43"/>
      <c r="C354" s="43"/>
      <c r="D354" s="46"/>
      <c r="E354" s="43"/>
      <c r="F354" s="43"/>
      <c r="G354" s="43"/>
      <c r="H354" s="43"/>
      <c r="I354" s="43"/>
      <c r="J354" s="44">
        <f>COUNT(C354,D354,E354,F354,G354,H354,I354,#REF!,#REF!,#REF!,#REF!,#REF!,#REF!,#REF!)</f>
        <v>0</v>
      </c>
      <c r="K354" s="18" t="e">
        <f t="shared" si="9"/>
        <v>#DIV/0!</v>
      </c>
      <c r="L354" s="20"/>
    </row>
    <row r="355" spans="1:12" ht="15">
      <c r="A355" s="60"/>
      <c r="B355" s="43"/>
      <c r="C355" s="43"/>
      <c r="D355" s="43"/>
      <c r="E355" s="43"/>
      <c r="F355" s="43"/>
      <c r="G355" s="43"/>
      <c r="H355" s="43"/>
      <c r="I355" s="43"/>
      <c r="J355" s="44">
        <f>COUNT(C355,D355,E355,F355,G355,H355,I355,#REF!,#REF!,#REF!,#REF!,#REF!,#REF!,#REF!)</f>
        <v>0</v>
      </c>
      <c r="K355" s="18" t="e">
        <f t="shared" si="9"/>
        <v>#DIV/0!</v>
      </c>
      <c r="L355" s="20"/>
    </row>
    <row r="356" spans="1:12" ht="15">
      <c r="A356" s="60"/>
      <c r="B356" s="43"/>
      <c r="C356" s="43"/>
      <c r="D356" s="43"/>
      <c r="E356" s="43"/>
      <c r="F356" s="43"/>
      <c r="G356" s="43"/>
      <c r="H356" s="43"/>
      <c r="I356" s="43"/>
      <c r="J356" s="44">
        <f>COUNT(C356,D356,E356,F356,G356,H356,I356,#REF!,#REF!,#REF!,#REF!,#REF!,#REF!,#REF!)</f>
        <v>0</v>
      </c>
      <c r="K356" s="18" t="e">
        <f t="shared" si="9"/>
        <v>#DIV/0!</v>
      </c>
      <c r="L356" s="20"/>
    </row>
    <row r="357" spans="1:12" ht="15">
      <c r="A357" s="60"/>
      <c r="B357" s="43"/>
      <c r="C357" s="43"/>
      <c r="D357" s="43"/>
      <c r="E357" s="43"/>
      <c r="F357" s="43"/>
      <c r="G357" s="43"/>
      <c r="H357" s="43"/>
      <c r="I357" s="43"/>
      <c r="J357" s="44">
        <f>COUNT(C357,D357,E357,F357,G357,H357,I357,#REF!,#REF!,#REF!,#REF!,#REF!,#REF!,#REF!)</f>
        <v>0</v>
      </c>
      <c r="K357" s="18" t="e">
        <f t="shared" si="9"/>
        <v>#DIV/0!</v>
      </c>
      <c r="L357" s="20"/>
    </row>
    <row r="358" spans="1:12" ht="15">
      <c r="A358" s="60"/>
      <c r="B358" s="43"/>
      <c r="C358" s="43"/>
      <c r="D358" s="43"/>
      <c r="E358" s="43"/>
      <c r="F358" s="43"/>
      <c r="G358" s="43"/>
      <c r="H358" s="43"/>
      <c r="I358" s="43"/>
      <c r="J358" s="44">
        <f>COUNT(C358,D358,E358,F358,G358,H358,I358,#REF!,#REF!,#REF!,#REF!,#REF!,#REF!,#REF!)</f>
        <v>0</v>
      </c>
      <c r="K358" s="18" t="e">
        <f t="shared" si="9"/>
        <v>#DIV/0!</v>
      </c>
      <c r="L358" s="20"/>
    </row>
    <row r="359" spans="1:12" ht="15">
      <c r="A359" s="60"/>
      <c r="B359" s="43"/>
      <c r="C359" s="43"/>
      <c r="D359" s="43"/>
      <c r="E359" s="43"/>
      <c r="F359" s="43"/>
      <c r="G359" s="43"/>
      <c r="H359" s="43"/>
      <c r="I359" s="43"/>
      <c r="J359" s="44">
        <f>COUNT(C359,D359,E359,F359,G359,H359,I359,#REF!,#REF!,#REF!,#REF!,#REF!,#REF!,#REF!)</f>
        <v>0</v>
      </c>
      <c r="K359" s="18" t="e">
        <f t="shared" si="9"/>
        <v>#DIV/0!</v>
      </c>
      <c r="L359" s="20"/>
    </row>
    <row r="360" spans="1:12" ht="15">
      <c r="A360" s="60"/>
      <c r="B360" s="43"/>
      <c r="C360" s="43"/>
      <c r="D360" s="43"/>
      <c r="E360" s="43"/>
      <c r="F360" s="43"/>
      <c r="G360" s="43"/>
      <c r="H360" s="43"/>
      <c r="I360" s="43"/>
      <c r="J360" s="44">
        <f>COUNT(C360,D360,E360,F360,G360,H360,I360,#REF!,#REF!,#REF!,#REF!,#REF!,#REF!,#REF!)</f>
        <v>0</v>
      </c>
      <c r="K360" s="18" t="e">
        <f t="shared" si="9"/>
        <v>#DIV/0!</v>
      </c>
      <c r="L360" s="20"/>
    </row>
    <row r="361" spans="1:12" ht="15">
      <c r="A361" s="60"/>
      <c r="B361" s="43"/>
      <c r="C361" s="43"/>
      <c r="D361" s="43"/>
      <c r="E361" s="43"/>
      <c r="F361" s="43"/>
      <c r="G361" s="43"/>
      <c r="H361" s="43"/>
      <c r="I361" s="43"/>
      <c r="J361" s="44">
        <f>COUNT(C361,D361,E361,F361,G361,H361,I361,#REF!,#REF!,#REF!,#REF!,#REF!,#REF!,#REF!)</f>
        <v>0</v>
      </c>
      <c r="K361" s="18" t="e">
        <f t="shared" si="9"/>
        <v>#DIV/0!</v>
      </c>
      <c r="L361" s="20"/>
    </row>
    <row r="362" spans="1:12" ht="15">
      <c r="A362" s="60"/>
      <c r="B362" s="43"/>
      <c r="C362" s="43"/>
      <c r="D362" s="43"/>
      <c r="E362" s="43"/>
      <c r="F362" s="43"/>
      <c r="G362" s="43"/>
      <c r="H362" s="43"/>
      <c r="I362" s="43"/>
      <c r="J362" s="44">
        <f>COUNT(C362,D362,E362,F362,G362,H362,I362,#REF!,#REF!,#REF!,#REF!,#REF!,#REF!,#REF!)</f>
        <v>0</v>
      </c>
      <c r="K362" s="18" t="e">
        <f t="shared" si="9"/>
        <v>#DIV/0!</v>
      </c>
      <c r="L362" s="20"/>
    </row>
    <row r="363" spans="1:12" ht="15">
      <c r="A363" s="60"/>
      <c r="B363" s="43"/>
      <c r="C363" s="43"/>
      <c r="D363" s="43"/>
      <c r="E363" s="43"/>
      <c r="F363" s="43"/>
      <c r="G363" s="43"/>
      <c r="H363" s="43"/>
      <c r="I363" s="43"/>
      <c r="J363" s="44">
        <f>COUNT(C363,D363,E363,F363,G363,H363,I363,#REF!,#REF!,#REF!,#REF!,#REF!,#REF!,#REF!)</f>
        <v>0</v>
      </c>
      <c r="K363" s="18" t="e">
        <f t="shared" si="9"/>
        <v>#DIV/0!</v>
      </c>
      <c r="L363" s="20"/>
    </row>
    <row r="364" spans="1:12" ht="15">
      <c r="A364" s="60"/>
      <c r="B364" s="43"/>
      <c r="C364" s="43"/>
      <c r="D364" s="43"/>
      <c r="E364" s="43"/>
      <c r="F364" s="43"/>
      <c r="G364" s="43"/>
      <c r="H364" s="43"/>
      <c r="I364" s="43"/>
      <c r="J364" s="44">
        <f>COUNT(C364,D364,E364,F364,G364,H364,I364,#REF!,#REF!,#REF!,#REF!,#REF!,#REF!,#REF!)</f>
        <v>0</v>
      </c>
      <c r="K364" s="18" t="e">
        <f t="shared" si="9"/>
        <v>#DIV/0!</v>
      </c>
      <c r="L364" s="20"/>
    </row>
    <row r="365" spans="1:12" ht="15">
      <c r="A365" s="60"/>
      <c r="B365" s="43"/>
      <c r="C365" s="43"/>
      <c r="D365" s="43"/>
      <c r="E365" s="43"/>
      <c r="F365" s="43"/>
      <c r="G365" s="43"/>
      <c r="H365" s="43"/>
      <c r="I365" s="43"/>
      <c r="J365" s="44">
        <f>COUNT(C365,D365,E365,F365,G365,H365,I365,#REF!,#REF!,#REF!,#REF!,#REF!,#REF!,#REF!)</f>
        <v>0</v>
      </c>
      <c r="K365" s="18" t="e">
        <f t="shared" si="9"/>
        <v>#DIV/0!</v>
      </c>
      <c r="L365" s="20"/>
    </row>
    <row r="366" spans="1:12" ht="15">
      <c r="A366" s="60"/>
      <c r="B366" s="43"/>
      <c r="C366" s="43"/>
      <c r="D366" s="43"/>
      <c r="E366" s="43"/>
      <c r="F366" s="43"/>
      <c r="G366" s="43"/>
      <c r="H366" s="43"/>
      <c r="I366" s="43"/>
      <c r="J366" s="44">
        <f>COUNT(C366,D366,E366,F366,G366,H366,I366,#REF!,#REF!,#REF!,#REF!,#REF!,#REF!,#REF!)</f>
        <v>0</v>
      </c>
      <c r="K366" s="18" t="e">
        <f t="shared" si="9"/>
        <v>#DIV/0!</v>
      </c>
      <c r="L366" s="20"/>
    </row>
    <row r="367" spans="1:12" ht="15">
      <c r="A367" s="60"/>
      <c r="B367" s="43"/>
      <c r="C367" s="43"/>
      <c r="D367" s="43"/>
      <c r="E367" s="43"/>
      <c r="F367" s="43"/>
      <c r="G367" s="43"/>
      <c r="H367" s="43"/>
      <c r="I367" s="43"/>
      <c r="J367" s="44">
        <f>COUNT(C367,D367,E367,F367,G367,H367,I367,#REF!,#REF!,#REF!,#REF!,#REF!,#REF!,#REF!)</f>
        <v>0</v>
      </c>
      <c r="K367" s="18" t="e">
        <f t="shared" si="9"/>
        <v>#DIV/0!</v>
      </c>
      <c r="L367" s="20"/>
    </row>
    <row r="368" spans="1:12" ht="15">
      <c r="A368" s="60"/>
      <c r="B368" s="43"/>
      <c r="C368" s="43"/>
      <c r="D368" s="43"/>
      <c r="E368" s="43"/>
      <c r="F368" s="43"/>
      <c r="G368" s="43"/>
      <c r="H368" s="43"/>
      <c r="I368" s="43"/>
      <c r="J368" s="44">
        <f>COUNT(C368,D368,E368,F368,G368,H368,I368,#REF!,#REF!,#REF!,#REF!,#REF!,#REF!,#REF!)</f>
        <v>0</v>
      </c>
      <c r="K368" s="18" t="e">
        <f t="shared" si="9"/>
        <v>#DIV/0!</v>
      </c>
      <c r="L368" s="20"/>
    </row>
    <row r="369" spans="1:12" ht="15">
      <c r="A369" s="60"/>
      <c r="B369" s="43"/>
      <c r="C369" s="43"/>
      <c r="D369" s="43"/>
      <c r="E369" s="43"/>
      <c r="F369" s="43"/>
      <c r="G369" s="43"/>
      <c r="H369" s="43"/>
      <c r="I369" s="43"/>
      <c r="J369" s="44">
        <f>COUNT(C369,D369,E369,F369,G369,H369,I369,#REF!,#REF!,#REF!,#REF!,#REF!,#REF!,#REF!)</f>
        <v>0</v>
      </c>
      <c r="K369" s="18" t="e">
        <f t="shared" si="9"/>
        <v>#DIV/0!</v>
      </c>
      <c r="L369" s="20"/>
    </row>
    <row r="370" spans="1:12" ht="15">
      <c r="A370" s="60"/>
      <c r="B370" s="43"/>
      <c r="C370" s="43"/>
      <c r="D370" s="43"/>
      <c r="E370" s="43"/>
      <c r="F370" s="43"/>
      <c r="G370" s="43"/>
      <c r="H370" s="43"/>
      <c r="I370" s="43"/>
      <c r="J370" s="44">
        <f>COUNT(C370,D370,E370,F370,G370,H370,I370,#REF!,#REF!,#REF!,#REF!,#REF!,#REF!,#REF!)</f>
        <v>0</v>
      </c>
      <c r="K370" s="18" t="e">
        <f t="shared" si="9"/>
        <v>#DIV/0!</v>
      </c>
      <c r="L370" s="20"/>
    </row>
    <row r="371" spans="1:12" ht="15">
      <c r="A371" s="60"/>
      <c r="B371" s="43"/>
      <c r="C371" s="43"/>
      <c r="D371" s="43"/>
      <c r="E371" s="43"/>
      <c r="F371" s="43"/>
      <c r="G371" s="43"/>
      <c r="H371" s="43"/>
      <c r="I371" s="43"/>
      <c r="J371" s="44">
        <f>COUNT(C371,D371,E371,F371,G371,H371,I371,#REF!,#REF!,#REF!,#REF!,#REF!,#REF!,#REF!)</f>
        <v>0</v>
      </c>
      <c r="K371" s="18" t="e">
        <f t="shared" si="9"/>
        <v>#DIV/0!</v>
      </c>
      <c r="L371" s="20"/>
    </row>
    <row r="372" spans="1:12" ht="15">
      <c r="A372" s="60"/>
      <c r="B372" s="43"/>
      <c r="C372" s="43"/>
      <c r="D372" s="43"/>
      <c r="E372" s="43"/>
      <c r="F372" s="43"/>
      <c r="G372" s="43"/>
      <c r="H372" s="43"/>
      <c r="I372" s="43"/>
      <c r="J372" s="44">
        <f>COUNT(C372,D372,E372,F372,G372,H372,I372,#REF!,#REF!,#REF!,#REF!,#REF!,#REF!,#REF!)</f>
        <v>0</v>
      </c>
      <c r="K372" s="18" t="e">
        <f t="shared" si="9"/>
        <v>#DIV/0!</v>
      </c>
      <c r="L372" s="20"/>
    </row>
    <row r="373" spans="1:12" ht="15">
      <c r="A373" s="60"/>
      <c r="B373" s="43"/>
      <c r="C373" s="43"/>
      <c r="D373" s="43"/>
      <c r="E373" s="43"/>
      <c r="F373" s="43"/>
      <c r="G373" s="43"/>
      <c r="H373" s="43"/>
      <c r="I373" s="43"/>
      <c r="J373" s="44">
        <f>COUNT(C373,D373,E373,F373,G373,H373,I373,#REF!,#REF!,#REF!,#REF!,#REF!,#REF!,#REF!)</f>
        <v>0</v>
      </c>
      <c r="K373" s="18" t="e">
        <f t="shared" si="9"/>
        <v>#DIV/0!</v>
      </c>
      <c r="L373" s="20"/>
    </row>
    <row r="374" spans="1:12" ht="15">
      <c r="A374" s="88"/>
      <c r="B374" s="85"/>
      <c r="C374" s="85"/>
      <c r="D374" s="85"/>
      <c r="E374" s="85"/>
      <c r="F374" s="85"/>
      <c r="G374" s="85"/>
      <c r="H374" s="85"/>
      <c r="I374" s="85"/>
      <c r="J374" s="86">
        <f>COUNT(C374,D374,E374,F374,G374,H374,I374,#REF!,#REF!,#REF!,#REF!,#REF!,#REF!,#REF!)</f>
        <v>0</v>
      </c>
      <c r="K374" s="95" t="e">
        <f t="shared" si="9"/>
        <v>#DIV/0!</v>
      </c>
      <c r="L374" s="84"/>
    </row>
  </sheetData>
  <sheetProtection formatCells="0" formatColumns="0" formatRows="0" insertColumns="0" insertRows="0" insertHyperlinks="0" deleteColumns="0" deleteRows="0"/>
  <sortState ref="A1:T128">
    <sortCondition ref="B1:B128"/>
  </sortState>
  <conditionalFormatting sqref="B194 B196:B197 A2:L2 C174:I174 A132:I173 A175:I193 K132:L193 A3:I35 K3:L35 J3:J195">
    <cfRule type="cellIs" dxfId="9" priority="21" stopIfTrue="1" operator="equal">
      <formula>50</formula>
    </cfRule>
  </conditionalFormatting>
  <conditionalFormatting sqref="L2 L17">
    <cfRule type="cellIs" dxfId="8" priority="10" operator="equal">
      <formula>50</formula>
    </cfRule>
  </conditionalFormatting>
  <conditionalFormatting sqref="B36:B45 C36:I65 B50:B65">
    <cfRule type="cellIs" dxfId="7" priority="9" stopIfTrue="1" operator="equal">
      <formula>50</formula>
    </cfRule>
  </conditionalFormatting>
  <conditionalFormatting sqref="C36:I36">
    <cfRule type="cellIs" dxfId="6" priority="8" stopIfTrue="1" operator="equal">
      <formula>50</formula>
    </cfRule>
  </conditionalFormatting>
  <conditionalFormatting sqref="B68:I68 C69:I69 B100 B70:I99">
    <cfRule type="cellIs" dxfId="5" priority="7" stopIfTrue="1" operator="equal">
      <formula>50</formula>
    </cfRule>
  </conditionalFormatting>
  <conditionalFormatting sqref="C128:I129 B112:I127 C103:I111 B101:B111">
    <cfRule type="cellIs" dxfId="4" priority="6" stopIfTrue="1" operator="equal">
      <formula>50</formula>
    </cfRule>
  </conditionalFormatting>
  <conditionalFormatting sqref="C203:I204 C231:I231 B200:I202 B232:I249 C196:I199 B205:I230">
    <cfRule type="cellIs" dxfId="3" priority="4" stopIfTrue="1" operator="equal">
      <formula>50</formula>
    </cfRule>
  </conditionalFormatting>
  <conditionalFormatting sqref="B252:I253 B300 C254:I255 B295:B296 C250:I251 B256:I294">
    <cfRule type="cellIs" dxfId="2" priority="3" stopIfTrue="1" operator="equal">
      <formula>50</formula>
    </cfRule>
  </conditionalFormatting>
  <conditionalFormatting sqref="B309:I374">
    <cfRule type="cellIs" dxfId="1" priority="2" stopIfTrue="1" operator="equal">
      <formula>50</formula>
    </cfRule>
  </conditionalFormatting>
  <conditionalFormatting sqref="B195">
    <cfRule type="cellIs" dxfId="0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G1048576"/>
    </sheetView>
  </sheetViews>
  <sheetFormatPr defaultRowHeight="14.25"/>
  <cols>
    <col min="1" max="1" width="16.875" customWidth="1"/>
    <col min="2" max="2" width="8.375" customWidth="1"/>
    <col min="3" max="3" width="9.875" customWidth="1"/>
    <col min="4" max="4" width="8.375" customWidth="1"/>
    <col min="5" max="5" width="8.5" customWidth="1"/>
    <col min="6" max="6" width="8.375" customWidth="1"/>
    <col min="7" max="7" width="8.5" customWidth="1"/>
    <col min="8" max="256" width="8.375" customWidth="1"/>
    <col min="257" max="257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Brokenstraw</vt:lpstr>
      <vt:lpstr>Corry</vt:lpstr>
      <vt:lpstr>Kalbfus</vt:lpstr>
      <vt:lpstr>Pine_Grove</vt:lpstr>
      <vt:lpstr>Sheffield</vt:lpstr>
      <vt:lpstr>SGI</vt:lpstr>
      <vt:lpstr>Tidioute</vt:lpstr>
      <vt:lpstr>Team_Points</vt:lpstr>
      <vt:lpstr>FINAL</vt:lpstr>
      <vt:lpstr>ELIGIBLE</vt:lpstr>
      <vt:lpstr>A</vt:lpstr>
      <vt:lpstr>FINAL stats</vt:lpstr>
      <vt:lpstr>2016 FIRST_25__50</vt:lpstr>
      <vt:lpstr>Brokenstraw!Print_Area</vt:lpstr>
      <vt:lpstr>Corry!Print_Area</vt:lpstr>
      <vt:lpstr>Kalbfus!Print_Area</vt:lpstr>
      <vt:lpstr>Pine_Grove!Print_Area</vt:lpstr>
      <vt:lpstr>SGI!Print_Area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nowacki</cp:lastModifiedBy>
  <cp:revision>7</cp:revision>
  <cp:lastPrinted>2017-11-14T20:49:12Z</cp:lastPrinted>
  <dcterms:created xsi:type="dcterms:W3CDTF">2000-12-28T00:52:27Z</dcterms:created>
  <dcterms:modified xsi:type="dcterms:W3CDTF">2017-11-14T20:50:30Z</dcterms:modified>
</cp:coreProperties>
</file>