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Brokenstraw" sheetId="1" r:id="rId1"/>
    <sheet name="Corry" sheetId="2" r:id="rId2"/>
    <sheet name="Kalbfus" sheetId="17" r:id="rId3"/>
    <sheet name="Pine_Grove" sheetId="4" r:id="rId4"/>
    <sheet name="Sheffield" sheetId="5" r:id="rId5"/>
    <sheet name="SGI" sheetId="6" r:id="rId6"/>
    <sheet name="SGII" sheetId="7" r:id="rId7"/>
    <sheet name="Tidioute" sheetId="8" r:id="rId8"/>
    <sheet name="Team_Points" sheetId="9" r:id="rId9"/>
    <sheet name="2017 FIRST_25__50 (2)" sheetId="16" r:id="rId10"/>
    <sheet name="2016 FIRST_25__50" sheetId="10" r:id="rId11"/>
    <sheet name="1st half stats" sheetId="11" r:id="rId12"/>
    <sheet name="FINAL STATS`" sheetId="15" r:id="rId13"/>
  </sheets>
  <definedNames>
    <definedName name="_xlnm.Print_Area" localSheetId="0">Brokenstraw!$A$5:$T$50</definedName>
    <definedName name="_xlnm.Print_Area" localSheetId="1">Corry!$A$1:$AC$53</definedName>
    <definedName name="_xlnm.Print_Area" localSheetId="3">Pine_Grove!$A$1:$AD$53</definedName>
    <definedName name="_xlnm.Print_Area" localSheetId="5">SGI!$A$1:$AC$42</definedName>
    <definedName name="_xlnm.Print_Area" localSheetId="6">SGII!$A$1:$AC$26</definedName>
    <definedName name="_xlnm.Print_Area" localSheetId="4">Sheffield!$A$1:$S$43</definedName>
    <definedName name="_xlnm.Print_Area" localSheetId="7">Tidioute!$A$1:$S$27</definedName>
  </definedNames>
  <calcPr calcId="152511"/>
</workbook>
</file>

<file path=xl/calcChain.xml><?xml version="1.0" encoding="utf-8"?>
<calcChain xmlns="http://schemas.openxmlformats.org/spreadsheetml/2006/main">
  <c r="S85" i="15" l="1"/>
  <c r="R85" i="15"/>
  <c r="S55" i="15"/>
  <c r="R55" i="15"/>
  <c r="S41" i="15"/>
  <c r="R41" i="15"/>
  <c r="S181" i="15"/>
  <c r="R181" i="15"/>
  <c r="S150" i="15"/>
  <c r="R150" i="15"/>
  <c r="S156" i="15"/>
  <c r="R156" i="15"/>
  <c r="S102" i="15"/>
  <c r="R102" i="15"/>
  <c r="S285" i="15"/>
  <c r="R285" i="15"/>
  <c r="S307" i="15"/>
  <c r="R307" i="15"/>
  <c r="S139" i="15"/>
  <c r="R139" i="15"/>
  <c r="S30" i="15"/>
  <c r="R30" i="15"/>
  <c r="S61" i="15"/>
  <c r="R61" i="15"/>
  <c r="S360" i="15"/>
  <c r="R360" i="15"/>
  <c r="S359" i="15"/>
  <c r="R359" i="15"/>
  <c r="S358" i="15"/>
  <c r="R358" i="15"/>
  <c r="S211" i="15"/>
  <c r="R211" i="15"/>
  <c r="S168" i="15"/>
  <c r="R168" i="15"/>
  <c r="S263" i="15"/>
  <c r="R263" i="15"/>
  <c r="S231" i="15"/>
  <c r="R231" i="15"/>
  <c r="S357" i="15"/>
  <c r="R357" i="15"/>
  <c r="S203" i="15"/>
  <c r="R203" i="15"/>
  <c r="S84" i="15"/>
  <c r="R84" i="15"/>
  <c r="S9" i="15"/>
  <c r="R9" i="15"/>
  <c r="S175" i="15"/>
  <c r="R175" i="15"/>
  <c r="S246" i="15"/>
  <c r="R246" i="15"/>
  <c r="S356" i="15"/>
  <c r="R356" i="15"/>
  <c r="S12" i="15"/>
  <c r="R12" i="15"/>
  <c r="S75" i="15"/>
  <c r="R75" i="15"/>
  <c r="S166" i="15"/>
  <c r="R166" i="15"/>
  <c r="S113" i="15"/>
  <c r="R113" i="15"/>
  <c r="S130" i="15"/>
  <c r="R130" i="15"/>
  <c r="S69" i="15"/>
  <c r="R69" i="15"/>
  <c r="S26" i="15"/>
  <c r="R26" i="15"/>
  <c r="S8" i="15"/>
  <c r="R8" i="15"/>
  <c r="S230" i="15"/>
  <c r="R230" i="15"/>
  <c r="S141" i="15"/>
  <c r="R141" i="15"/>
  <c r="S201" i="15"/>
  <c r="R201" i="15"/>
  <c r="S355" i="15"/>
  <c r="R355" i="15"/>
  <c r="S97" i="15"/>
  <c r="R97" i="15"/>
  <c r="S354" i="15"/>
  <c r="R354" i="15"/>
  <c r="S229" i="15"/>
  <c r="R229" i="15"/>
  <c r="S353" i="15"/>
  <c r="R353" i="15"/>
  <c r="S284" i="15"/>
  <c r="R284" i="15"/>
  <c r="S200" i="15"/>
  <c r="R200" i="15"/>
  <c r="S91" i="15"/>
  <c r="R91" i="15"/>
  <c r="S283" i="15"/>
  <c r="R283" i="15"/>
  <c r="S68" i="15"/>
  <c r="R68" i="15"/>
  <c r="S352" i="15"/>
  <c r="R352" i="15"/>
  <c r="S123" i="15"/>
  <c r="R123" i="15"/>
  <c r="S351" i="15"/>
  <c r="R351" i="15"/>
  <c r="S262" i="15"/>
  <c r="R262" i="15"/>
  <c r="S132" i="15"/>
  <c r="R132" i="15"/>
  <c r="S138" i="15"/>
  <c r="R138" i="15"/>
  <c r="S350" i="15"/>
  <c r="R350" i="15"/>
  <c r="S306" i="15"/>
  <c r="R306" i="15"/>
  <c r="S305" i="15"/>
  <c r="R305" i="15"/>
  <c r="S349" i="15"/>
  <c r="R349" i="15"/>
  <c r="S110" i="15"/>
  <c r="R110" i="15"/>
  <c r="S304" i="15"/>
  <c r="R304" i="15"/>
  <c r="S187" i="15"/>
  <c r="R187" i="15"/>
  <c r="S245" i="15"/>
  <c r="R245" i="15"/>
  <c r="S303" i="15"/>
  <c r="R303" i="15"/>
  <c r="S126" i="15"/>
  <c r="R126" i="15"/>
  <c r="S348" i="15"/>
  <c r="R348" i="15"/>
  <c r="S188" i="15"/>
  <c r="R188" i="15"/>
  <c r="S22" i="15"/>
  <c r="R22" i="15"/>
  <c r="S282" i="15"/>
  <c r="R282" i="15"/>
  <c r="S35" i="15"/>
  <c r="R35" i="15"/>
  <c r="S109" i="15"/>
  <c r="R109" i="15"/>
  <c r="S143" i="15"/>
  <c r="R143" i="15"/>
  <c r="S281" i="15"/>
  <c r="R281" i="15"/>
  <c r="S108" i="15"/>
  <c r="R108" i="15"/>
  <c r="S114" i="15"/>
  <c r="R114" i="15"/>
  <c r="S52" i="15"/>
  <c r="R52" i="15"/>
  <c r="S302" i="15"/>
  <c r="R302" i="15"/>
  <c r="S347" i="15"/>
  <c r="R347" i="15"/>
  <c r="S301" i="15"/>
  <c r="R301" i="15"/>
  <c r="S228" i="15"/>
  <c r="R228" i="15"/>
  <c r="S300" i="15"/>
  <c r="R300" i="15"/>
  <c r="S227" i="15"/>
  <c r="R227" i="15"/>
  <c r="S59" i="15"/>
  <c r="R59" i="15"/>
  <c r="S67" i="15"/>
  <c r="R67" i="15"/>
  <c r="S94" i="15"/>
  <c r="R94" i="15"/>
  <c r="S226" i="15"/>
  <c r="R226" i="15"/>
  <c r="S280" i="15"/>
  <c r="R280" i="15"/>
  <c r="S184" i="15"/>
  <c r="R184" i="15"/>
  <c r="S40" i="15"/>
  <c r="R40" i="15"/>
  <c r="S63" i="15"/>
  <c r="R63" i="15"/>
  <c r="S190" i="15"/>
  <c r="R190" i="15"/>
  <c r="S180" i="15"/>
  <c r="R180" i="15"/>
  <c r="S66" i="15"/>
  <c r="R66" i="15"/>
  <c r="S261" i="15"/>
  <c r="R261" i="15"/>
  <c r="S11" i="15"/>
  <c r="R11" i="15"/>
  <c r="S60" i="15"/>
  <c r="R60" i="15"/>
  <c r="S37" i="15"/>
  <c r="R37" i="15"/>
  <c r="S71" i="15"/>
  <c r="R71" i="15"/>
  <c r="S244" i="15"/>
  <c r="R244" i="15"/>
  <c r="S101" i="15"/>
  <c r="R101" i="15"/>
  <c r="S346" i="15"/>
  <c r="R346" i="15"/>
  <c r="S243" i="15"/>
  <c r="R243" i="15"/>
  <c r="S137" i="15"/>
  <c r="R137" i="15"/>
  <c r="S5" i="15"/>
  <c r="R5" i="15"/>
  <c r="S122" i="15"/>
  <c r="R122" i="15"/>
  <c r="S32" i="15"/>
  <c r="R32" i="15"/>
  <c r="S179" i="15"/>
  <c r="R179" i="15"/>
  <c r="S242" i="15"/>
  <c r="R242" i="15"/>
  <c r="S299" i="15"/>
  <c r="R299" i="15"/>
  <c r="S163" i="15"/>
  <c r="R163" i="15"/>
  <c r="S131" i="15"/>
  <c r="R131" i="15"/>
  <c r="S241" i="15"/>
  <c r="R241" i="15"/>
  <c r="S279" i="15"/>
  <c r="R279" i="15"/>
  <c r="S80" i="15"/>
  <c r="R80" i="15"/>
  <c r="S147" i="15"/>
  <c r="R147" i="15"/>
  <c r="S118" i="15"/>
  <c r="R118" i="15"/>
  <c r="S217" i="15"/>
  <c r="R217" i="15"/>
  <c r="S153" i="15"/>
  <c r="R153" i="15"/>
  <c r="S345" i="15"/>
  <c r="R345" i="15"/>
  <c r="S173" i="15"/>
  <c r="R173" i="15"/>
  <c r="S20" i="15"/>
  <c r="R20" i="15"/>
  <c r="S240" i="15"/>
  <c r="R240" i="15"/>
  <c r="S146" i="15"/>
  <c r="R146" i="15"/>
  <c r="S4" i="15"/>
  <c r="R4" i="15"/>
  <c r="S82" i="15"/>
  <c r="R82" i="15"/>
  <c r="S260" i="15"/>
  <c r="R260" i="15"/>
  <c r="S278" i="15"/>
  <c r="R278" i="15"/>
  <c r="S214" i="15"/>
  <c r="R214" i="15"/>
  <c r="S199" i="15"/>
  <c r="R199" i="15"/>
  <c r="S172" i="15"/>
  <c r="R172" i="15"/>
  <c r="S120" i="15"/>
  <c r="R120" i="15"/>
  <c r="S58" i="15"/>
  <c r="R58" i="15"/>
  <c r="S10" i="15"/>
  <c r="R10" i="15"/>
  <c r="S213" i="15"/>
  <c r="R213" i="15"/>
  <c r="S192" i="15"/>
  <c r="R192" i="15"/>
  <c r="S174" i="15"/>
  <c r="R174" i="15"/>
  <c r="S77" i="15"/>
  <c r="R77" i="15"/>
  <c r="S344" i="15"/>
  <c r="R344" i="15"/>
  <c r="S202" i="15"/>
  <c r="R202" i="15"/>
  <c r="S53" i="15"/>
  <c r="R53" i="15"/>
  <c r="S195" i="15"/>
  <c r="R195" i="15"/>
  <c r="S194" i="15"/>
  <c r="R194" i="15"/>
  <c r="S189" i="15"/>
  <c r="R189" i="15"/>
  <c r="S259" i="15"/>
  <c r="R259" i="15"/>
  <c r="S74" i="15"/>
  <c r="R74" i="15"/>
  <c r="S239" i="15"/>
  <c r="R239" i="15"/>
  <c r="S46" i="15"/>
  <c r="R46" i="15"/>
  <c r="S98" i="15"/>
  <c r="R98" i="15"/>
  <c r="S298" i="15"/>
  <c r="R298" i="15"/>
  <c r="S343" i="15"/>
  <c r="R343" i="15"/>
  <c r="S342" i="15"/>
  <c r="R342" i="15"/>
  <c r="S277" i="15"/>
  <c r="R277" i="15"/>
  <c r="S297" i="15"/>
  <c r="R297" i="15"/>
  <c r="S276" i="15"/>
  <c r="R276" i="15"/>
  <c r="S107" i="15"/>
  <c r="R107" i="15"/>
  <c r="S167" i="15"/>
  <c r="R167" i="15"/>
  <c r="S275" i="15"/>
  <c r="R275" i="15"/>
  <c r="S70" i="15"/>
  <c r="R70" i="15"/>
  <c r="S225" i="15"/>
  <c r="R225" i="15"/>
  <c r="S47" i="15"/>
  <c r="R47" i="15"/>
  <c r="S274" i="15"/>
  <c r="R274" i="15"/>
  <c r="S136" i="15"/>
  <c r="R136" i="15"/>
  <c r="S224" i="15"/>
  <c r="R224" i="15"/>
  <c r="S186" i="15"/>
  <c r="R186" i="15"/>
  <c r="S95" i="15"/>
  <c r="R95" i="15"/>
  <c r="S258" i="15"/>
  <c r="R258" i="15"/>
  <c r="S238" i="15"/>
  <c r="R238" i="15"/>
  <c r="S273" i="15"/>
  <c r="R273" i="15"/>
  <c r="S210" i="15"/>
  <c r="R210" i="15"/>
  <c r="S237" i="15"/>
  <c r="R237" i="15"/>
  <c r="S48" i="15"/>
  <c r="R48" i="15"/>
  <c r="S28" i="15"/>
  <c r="R28" i="15"/>
  <c r="S92" i="15"/>
  <c r="R92" i="15"/>
  <c r="S272" i="15"/>
  <c r="R272" i="15"/>
  <c r="S257" i="15"/>
  <c r="R257" i="15"/>
  <c r="S14" i="15"/>
  <c r="R14" i="15"/>
  <c r="S111" i="15"/>
  <c r="R111" i="15"/>
  <c r="S256" i="15"/>
  <c r="R256" i="15"/>
  <c r="S86" i="15"/>
  <c r="R86" i="15"/>
  <c r="S148" i="15"/>
  <c r="R148" i="15"/>
  <c r="S158" i="15"/>
  <c r="R158" i="15"/>
  <c r="S341" i="15"/>
  <c r="R341" i="15"/>
  <c r="S127" i="15"/>
  <c r="R127" i="15"/>
  <c r="S340" i="15"/>
  <c r="R340" i="15"/>
  <c r="S50" i="15"/>
  <c r="R50" i="15"/>
  <c r="S116" i="15"/>
  <c r="R116" i="15"/>
  <c r="S208" i="15"/>
  <c r="R208" i="15"/>
  <c r="S64" i="15"/>
  <c r="R64" i="15"/>
  <c r="S296" i="15"/>
  <c r="R296" i="15"/>
  <c r="S160" i="15"/>
  <c r="R160" i="15"/>
  <c r="S176" i="15"/>
  <c r="R176" i="15"/>
  <c r="S339" i="15"/>
  <c r="R339" i="15"/>
  <c r="S338" i="15"/>
  <c r="R338" i="15"/>
  <c r="S3" i="15"/>
  <c r="R3" i="15"/>
  <c r="S337" i="15"/>
  <c r="R337" i="15"/>
  <c r="S336" i="15"/>
  <c r="R336" i="15"/>
  <c r="S44" i="15"/>
  <c r="R44" i="15"/>
  <c r="S93" i="15"/>
  <c r="R93" i="15"/>
  <c r="S335" i="15"/>
  <c r="R335" i="15"/>
  <c r="S177" i="15"/>
  <c r="R177" i="15"/>
  <c r="S295" i="15"/>
  <c r="R295" i="15"/>
  <c r="S149" i="15"/>
  <c r="R149" i="15"/>
  <c r="S223" i="15"/>
  <c r="R223" i="15"/>
  <c r="S271" i="15"/>
  <c r="R271" i="15"/>
  <c r="S36" i="15"/>
  <c r="R36" i="15"/>
  <c r="S29" i="15"/>
  <c r="R29" i="15"/>
  <c r="S294" i="15"/>
  <c r="R294" i="15"/>
  <c r="S13" i="15"/>
  <c r="R13" i="15"/>
  <c r="S183" i="15"/>
  <c r="R183" i="15"/>
  <c r="S72" i="15"/>
  <c r="R72" i="15"/>
  <c r="S293" i="15"/>
  <c r="R293" i="15"/>
  <c r="S27" i="15"/>
  <c r="R27" i="15"/>
  <c r="S198" i="15"/>
  <c r="R198" i="15"/>
  <c r="S178" i="15"/>
  <c r="R178" i="15"/>
  <c r="S144" i="15"/>
  <c r="R144" i="15"/>
  <c r="S87" i="15"/>
  <c r="R87" i="15"/>
  <c r="S334" i="15"/>
  <c r="R334" i="15"/>
  <c r="S105" i="15"/>
  <c r="R105" i="15"/>
  <c r="S62" i="15"/>
  <c r="R62" i="15"/>
  <c r="S333" i="15"/>
  <c r="R333" i="15"/>
  <c r="S197" i="15"/>
  <c r="R197" i="15"/>
  <c r="S152" i="15"/>
  <c r="R152" i="15"/>
  <c r="S332" i="15"/>
  <c r="R332" i="15"/>
  <c r="S331" i="15"/>
  <c r="R331" i="15"/>
  <c r="S330" i="15"/>
  <c r="R330" i="15"/>
  <c r="S157" i="15"/>
  <c r="R157" i="15"/>
  <c r="S236" i="15"/>
  <c r="R236" i="15"/>
  <c r="S270" i="15"/>
  <c r="R270" i="15"/>
  <c r="S165" i="15"/>
  <c r="R165" i="15"/>
  <c r="S292" i="15"/>
  <c r="R292" i="15"/>
  <c r="S49" i="15"/>
  <c r="R49" i="15"/>
  <c r="S255" i="15"/>
  <c r="R255" i="15"/>
  <c r="S254" i="15"/>
  <c r="R254" i="15"/>
  <c r="S96" i="15"/>
  <c r="R96" i="15"/>
  <c r="S222" i="15"/>
  <c r="R222" i="15"/>
  <c r="S204" i="15"/>
  <c r="R204" i="15"/>
  <c r="S291" i="15"/>
  <c r="R291" i="15"/>
  <c r="S34" i="15"/>
  <c r="R34" i="15"/>
  <c r="S235" i="15"/>
  <c r="R235" i="15"/>
  <c r="S128" i="15"/>
  <c r="R128" i="15"/>
  <c r="S329" i="15"/>
  <c r="R329" i="15"/>
  <c r="S328" i="15"/>
  <c r="R328" i="15"/>
  <c r="S327" i="15"/>
  <c r="R327" i="15"/>
  <c r="S326" i="15"/>
  <c r="R326" i="15"/>
  <c r="S325" i="15"/>
  <c r="R325" i="15"/>
  <c r="S185" i="15"/>
  <c r="R185" i="15"/>
  <c r="S106" i="15"/>
  <c r="R106" i="15"/>
  <c r="S38" i="15"/>
  <c r="R38" i="15"/>
  <c r="S324" i="15"/>
  <c r="R324" i="15"/>
  <c r="S323" i="15"/>
  <c r="R323" i="15"/>
  <c r="S253" i="15"/>
  <c r="R253" i="15"/>
  <c r="S269" i="15"/>
  <c r="R269" i="15"/>
  <c r="S252" i="15"/>
  <c r="R252" i="15"/>
  <c r="S290" i="15"/>
  <c r="R290" i="15"/>
  <c r="S142" i="15"/>
  <c r="R142" i="15"/>
  <c r="S234" i="15"/>
  <c r="R234" i="15"/>
  <c r="S268" i="15"/>
  <c r="R268" i="15"/>
  <c r="S233" i="15"/>
  <c r="R233" i="15"/>
  <c r="S251" i="15"/>
  <c r="R251" i="15"/>
  <c r="S289" i="15"/>
  <c r="R289" i="15"/>
  <c r="S267" i="15"/>
  <c r="R267" i="15"/>
  <c r="S322" i="15"/>
  <c r="R322" i="15"/>
  <c r="S321" i="15"/>
  <c r="R321" i="15"/>
  <c r="S42" i="15"/>
  <c r="R42" i="15"/>
  <c r="S182" i="15"/>
  <c r="R182" i="15"/>
  <c r="S320" i="15"/>
  <c r="R320" i="15"/>
  <c r="S89" i="15"/>
  <c r="R89" i="15"/>
  <c r="S215" i="15"/>
  <c r="R215" i="15"/>
  <c r="S164" i="15"/>
  <c r="R164" i="15"/>
  <c r="S125" i="15"/>
  <c r="R125" i="15"/>
  <c r="S250" i="15"/>
  <c r="R250" i="15"/>
  <c r="S169" i="15"/>
  <c r="R169" i="15"/>
  <c r="S83" i="15"/>
  <c r="R83" i="15"/>
  <c r="S140" i="15"/>
  <c r="R140" i="15"/>
  <c r="S2" i="15"/>
  <c r="R2" i="15"/>
  <c r="S319" i="15"/>
  <c r="R319" i="15"/>
  <c r="S318" i="15"/>
  <c r="R318" i="15"/>
  <c r="S135" i="15"/>
  <c r="R135" i="15"/>
  <c r="S288" i="15"/>
  <c r="R288" i="15"/>
  <c r="S73" i="15"/>
  <c r="R73" i="15"/>
  <c r="S43" i="15"/>
  <c r="R43" i="15"/>
  <c r="S104" i="15"/>
  <c r="R104" i="15"/>
  <c r="S317" i="15"/>
  <c r="R317" i="15"/>
  <c r="S316" i="15"/>
  <c r="R316" i="15"/>
  <c r="S23" i="15"/>
  <c r="R23" i="15"/>
  <c r="S266" i="15"/>
  <c r="R266" i="15"/>
  <c r="S112" i="15"/>
  <c r="R112" i="15"/>
  <c r="S76" i="15"/>
  <c r="R76" i="15"/>
  <c r="S161" i="15"/>
  <c r="R161" i="15"/>
  <c r="S191" i="15"/>
  <c r="R191" i="15"/>
  <c r="S19" i="15"/>
  <c r="R19" i="15"/>
  <c r="S25" i="15"/>
  <c r="R25" i="15"/>
  <c r="S79" i="15"/>
  <c r="R79" i="15"/>
  <c r="S129" i="15"/>
  <c r="R129" i="15"/>
  <c r="S155" i="15"/>
  <c r="R155" i="15"/>
  <c r="S315" i="15"/>
  <c r="R315" i="15"/>
  <c r="S221" i="15"/>
  <c r="R221" i="15"/>
  <c r="S39" i="15"/>
  <c r="R39" i="15"/>
  <c r="S33" i="15"/>
  <c r="R33" i="15"/>
  <c r="S206" i="15"/>
  <c r="R206" i="15"/>
  <c r="S209" i="15"/>
  <c r="R209" i="15"/>
  <c r="S314" i="15"/>
  <c r="R314" i="15"/>
  <c r="S154" i="15"/>
  <c r="R154" i="15"/>
  <c r="S18" i="15"/>
  <c r="R18" i="15"/>
  <c r="S7" i="15"/>
  <c r="R7" i="15"/>
  <c r="S313" i="15"/>
  <c r="R313" i="15"/>
  <c r="S21" i="15"/>
  <c r="R21" i="15"/>
  <c r="S207" i="15"/>
  <c r="R207" i="15"/>
  <c r="S312" i="15"/>
  <c r="R312" i="15"/>
  <c r="S220" i="15"/>
  <c r="R220" i="15"/>
  <c r="S287" i="15"/>
  <c r="R287" i="15"/>
  <c r="S56" i="15"/>
  <c r="R56" i="15"/>
  <c r="S99" i="15"/>
  <c r="R99" i="15"/>
  <c r="S232" i="15"/>
  <c r="R232" i="15"/>
  <c r="S205" i="15"/>
  <c r="R205" i="15"/>
  <c r="S16" i="15"/>
  <c r="R16" i="15"/>
  <c r="S51" i="15"/>
  <c r="R51" i="15"/>
  <c r="S196" i="15"/>
  <c r="R196" i="15"/>
  <c r="S78" i="15"/>
  <c r="R78" i="15"/>
  <c r="S212" i="15"/>
  <c r="R212" i="15"/>
  <c r="S81" i="15"/>
  <c r="R81" i="15"/>
  <c r="S90" i="15"/>
  <c r="R90" i="15"/>
  <c r="S159" i="15"/>
  <c r="R159" i="15"/>
  <c r="S133" i="15"/>
  <c r="R133" i="15"/>
  <c r="S171" i="15"/>
  <c r="R171" i="15"/>
  <c r="S24" i="15"/>
  <c r="R24" i="15"/>
  <c r="S311" i="15"/>
  <c r="R311" i="15"/>
  <c r="S117" i="15"/>
  <c r="R117" i="15"/>
  <c r="S115" i="15"/>
  <c r="R115" i="15"/>
  <c r="S170" i="15"/>
  <c r="R170" i="15"/>
  <c r="S124" i="15"/>
  <c r="R124" i="15"/>
  <c r="S265" i="15"/>
  <c r="R265" i="15"/>
  <c r="S249" i="15"/>
  <c r="R249" i="15"/>
  <c r="S310" i="15"/>
  <c r="R310" i="15"/>
  <c r="S134" i="15"/>
  <c r="R134" i="15"/>
  <c r="S286" i="15"/>
  <c r="R286" i="15"/>
  <c r="S15" i="15"/>
  <c r="R15" i="15"/>
  <c r="S219" i="15"/>
  <c r="R219" i="15"/>
  <c r="S45" i="15"/>
  <c r="R45" i="15"/>
  <c r="S216" i="15"/>
  <c r="R216" i="15"/>
  <c r="S121" i="15"/>
  <c r="R121" i="15"/>
  <c r="S151" i="15"/>
  <c r="R151" i="15"/>
  <c r="S193" i="15"/>
  <c r="R193" i="15"/>
  <c r="S248" i="15"/>
  <c r="R248" i="15"/>
  <c r="S145" i="15"/>
  <c r="R145" i="15"/>
  <c r="S54" i="15"/>
  <c r="R54" i="15"/>
  <c r="S264" i="15"/>
  <c r="R264" i="15"/>
  <c r="S65" i="15"/>
  <c r="R65" i="15"/>
  <c r="S31" i="15"/>
  <c r="R31" i="15"/>
  <c r="S17" i="15"/>
  <c r="R17" i="15"/>
  <c r="S119" i="15"/>
  <c r="R119" i="15"/>
  <c r="S309" i="15"/>
  <c r="R309" i="15"/>
  <c r="S162" i="15"/>
  <c r="R162" i="15"/>
  <c r="S100" i="15"/>
  <c r="R100" i="15"/>
  <c r="S103" i="15"/>
  <c r="R103" i="15"/>
  <c r="S308" i="15"/>
  <c r="R308" i="15"/>
  <c r="S88" i="15"/>
  <c r="R88" i="15"/>
  <c r="S57" i="15"/>
  <c r="R57" i="15"/>
  <c r="S247" i="15"/>
  <c r="R247" i="15"/>
  <c r="P6" i="15"/>
  <c r="S6" i="15" s="1"/>
  <c r="R6" i="15" l="1"/>
  <c r="R30" i="4"/>
  <c r="S30" i="4"/>
  <c r="Q68" i="17" l="1"/>
  <c r="Q70" i="17" s="1"/>
  <c r="P68" i="17"/>
  <c r="P70" i="17" s="1"/>
  <c r="O68" i="17"/>
  <c r="O70" i="17" s="1"/>
  <c r="N68" i="17"/>
  <c r="N70" i="17" s="1"/>
  <c r="M68" i="17"/>
  <c r="M70" i="17" s="1"/>
  <c r="L68" i="17"/>
  <c r="L70" i="17" s="1"/>
  <c r="K68" i="17"/>
  <c r="K70" i="17" s="1"/>
  <c r="J68" i="17"/>
  <c r="J70" i="17" s="1"/>
  <c r="I68" i="17"/>
  <c r="I70" i="17" s="1"/>
  <c r="H68" i="17"/>
  <c r="H70" i="17" s="1"/>
  <c r="G68" i="17"/>
  <c r="G70" i="17" s="1"/>
  <c r="F68" i="17"/>
  <c r="F70" i="17" s="1"/>
  <c r="E68" i="17"/>
  <c r="E70" i="17" s="1"/>
  <c r="D68" i="17"/>
  <c r="D70" i="17" s="1"/>
  <c r="C68" i="17"/>
  <c r="C70" i="17" s="1"/>
  <c r="R8" i="17"/>
  <c r="S8" i="17"/>
  <c r="R9" i="17"/>
  <c r="S9" i="17"/>
  <c r="R10" i="17"/>
  <c r="S10" i="17"/>
  <c r="R11" i="17"/>
  <c r="S11" i="17"/>
  <c r="S66" i="17" l="1"/>
  <c r="R66" i="17"/>
  <c r="S65" i="17"/>
  <c r="R65" i="17"/>
  <c r="S64" i="17"/>
  <c r="R64" i="17"/>
  <c r="S63" i="17"/>
  <c r="R63" i="17"/>
  <c r="S62" i="17"/>
  <c r="R62" i="17"/>
  <c r="S61" i="17"/>
  <c r="R61" i="17"/>
  <c r="S60" i="17"/>
  <c r="R60" i="17"/>
  <c r="S59" i="17"/>
  <c r="R59" i="17"/>
  <c r="S58" i="17"/>
  <c r="R58" i="17"/>
  <c r="S57" i="17"/>
  <c r="R57" i="17"/>
  <c r="S56" i="17"/>
  <c r="R56" i="17"/>
  <c r="S55" i="17"/>
  <c r="R55" i="17"/>
  <c r="S54" i="17"/>
  <c r="R54" i="17"/>
  <c r="S53" i="17"/>
  <c r="R53" i="17"/>
  <c r="S52" i="17"/>
  <c r="R52" i="17"/>
  <c r="S51" i="17"/>
  <c r="R51" i="17"/>
  <c r="S50" i="17"/>
  <c r="R50" i="17"/>
  <c r="S49" i="17"/>
  <c r="R49" i="17"/>
  <c r="S48" i="17"/>
  <c r="R48" i="17"/>
  <c r="S47" i="17"/>
  <c r="R47" i="17"/>
  <c r="S46" i="17"/>
  <c r="R46" i="17"/>
  <c r="S45" i="17"/>
  <c r="R45" i="17"/>
  <c r="S44" i="17"/>
  <c r="R44" i="17"/>
  <c r="S43" i="17"/>
  <c r="R43" i="17"/>
  <c r="S42" i="17"/>
  <c r="R42" i="17"/>
  <c r="S41" i="17"/>
  <c r="R41" i="17"/>
  <c r="S40" i="17"/>
  <c r="R40" i="17"/>
  <c r="S39" i="17"/>
  <c r="R39" i="17"/>
  <c r="S38" i="17"/>
  <c r="R38" i="17"/>
  <c r="S37" i="17"/>
  <c r="R37" i="17"/>
  <c r="S36" i="17"/>
  <c r="R36" i="17"/>
  <c r="S35" i="17"/>
  <c r="R35" i="17"/>
  <c r="S34" i="17"/>
  <c r="R34" i="17"/>
  <c r="S33" i="17"/>
  <c r="R33" i="17"/>
  <c r="S32" i="17"/>
  <c r="R32" i="17"/>
  <c r="S31" i="17"/>
  <c r="R31" i="17"/>
  <c r="S30" i="17"/>
  <c r="R30" i="17"/>
  <c r="S29" i="17"/>
  <c r="R29" i="17"/>
  <c r="S28" i="17"/>
  <c r="R28" i="17"/>
  <c r="S27" i="17"/>
  <c r="R27" i="17"/>
  <c r="S26" i="17"/>
  <c r="R26" i="17"/>
  <c r="S25" i="17"/>
  <c r="R25" i="17"/>
  <c r="S24" i="17"/>
  <c r="R24" i="17"/>
  <c r="S23" i="17"/>
  <c r="R23" i="17"/>
  <c r="S22" i="17"/>
  <c r="R22" i="17"/>
  <c r="S21" i="17"/>
  <c r="R21" i="17"/>
  <c r="S20" i="17"/>
  <c r="R20" i="17"/>
  <c r="S19" i="17"/>
  <c r="R19" i="17"/>
  <c r="S18" i="17"/>
  <c r="R18" i="17"/>
  <c r="S17" i="17"/>
  <c r="R17" i="17"/>
  <c r="S16" i="17"/>
  <c r="R16" i="17"/>
  <c r="S15" i="17"/>
  <c r="R15" i="17"/>
  <c r="S14" i="17"/>
  <c r="R14" i="17"/>
  <c r="S13" i="17"/>
  <c r="R13" i="17"/>
  <c r="S12" i="17"/>
  <c r="R12" i="17"/>
  <c r="S7" i="17"/>
  <c r="R7" i="17"/>
  <c r="S6" i="17"/>
  <c r="R6" i="17"/>
  <c r="S5" i="17"/>
  <c r="R5" i="17"/>
  <c r="S4" i="17"/>
  <c r="R4" i="17"/>
  <c r="R68" i="17" s="1"/>
  <c r="P4" i="8"/>
  <c r="R33" i="5"/>
  <c r="S33" i="5"/>
  <c r="R29" i="5"/>
  <c r="S29" i="5"/>
  <c r="R33" i="4"/>
  <c r="S33" i="4"/>
  <c r="R40" i="4" l="1"/>
  <c r="S40" i="4"/>
  <c r="R14" i="6"/>
  <c r="S14" i="6"/>
  <c r="R47" i="2" l="1"/>
  <c r="S47" i="2"/>
  <c r="D30" i="7" l="1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41" i="5"/>
  <c r="S41" i="5"/>
  <c r="R23" i="1"/>
  <c r="S23" i="1"/>
  <c r="R13" i="1"/>
  <c r="S13" i="1"/>
  <c r="R28" i="8" l="1"/>
  <c r="S28" i="8"/>
  <c r="R45" i="4"/>
  <c r="S45" i="4"/>
  <c r="R22" i="4"/>
  <c r="S22" i="4"/>
  <c r="R8" i="5"/>
  <c r="S8" i="5"/>
  <c r="R33" i="6"/>
  <c r="S33" i="6"/>
  <c r="R34" i="6"/>
  <c r="S34" i="6"/>
  <c r="R8" i="6"/>
  <c r="S8" i="6"/>
  <c r="R34" i="4" l="1"/>
  <c r="S34" i="4"/>
  <c r="R35" i="4"/>
  <c r="S35" i="4"/>
  <c r="R36" i="4"/>
  <c r="S36" i="4"/>
  <c r="R37" i="4"/>
  <c r="S37" i="4"/>
  <c r="R19" i="1"/>
  <c r="S19" i="1"/>
  <c r="R13" i="5"/>
  <c r="S13" i="5"/>
  <c r="R14" i="5"/>
  <c r="S14" i="5"/>
  <c r="R15" i="5"/>
  <c r="S15" i="5"/>
  <c r="R16" i="5"/>
  <c r="S16" i="5"/>
  <c r="R17" i="5"/>
  <c r="S17" i="5"/>
  <c r="R26" i="6"/>
  <c r="S26" i="6"/>
  <c r="R27" i="6"/>
  <c r="S27" i="6"/>
  <c r="R30" i="8"/>
  <c r="S30" i="8"/>
  <c r="R50" i="2"/>
  <c r="S50" i="2"/>
  <c r="R10" i="2"/>
  <c r="S10" i="2"/>
  <c r="R11" i="2"/>
  <c r="S11" i="2"/>
  <c r="R46" i="1"/>
  <c r="S46" i="1"/>
  <c r="R47" i="1"/>
  <c r="S47" i="1"/>
  <c r="R48" i="1"/>
  <c r="S48" i="1"/>
  <c r="R44" i="5"/>
  <c r="S44" i="5"/>
  <c r="R11" i="5"/>
  <c r="S11" i="5"/>
  <c r="R12" i="5"/>
  <c r="S12" i="5"/>
  <c r="R20" i="8"/>
  <c r="S20" i="8"/>
  <c r="S49" i="11" l="1"/>
  <c r="R49" i="11"/>
  <c r="S281" i="11"/>
  <c r="R281" i="11"/>
  <c r="S85" i="11"/>
  <c r="R85" i="11"/>
  <c r="S155" i="11"/>
  <c r="R155" i="11"/>
  <c r="S275" i="11"/>
  <c r="R275" i="11"/>
  <c r="S280" i="11"/>
  <c r="R280" i="11"/>
  <c r="S95" i="11"/>
  <c r="R95" i="11"/>
  <c r="S104" i="11"/>
  <c r="R104" i="11"/>
  <c r="S79" i="11"/>
  <c r="R79" i="11"/>
  <c r="S51" i="11"/>
  <c r="R51" i="11"/>
  <c r="S109" i="11"/>
  <c r="R109" i="11"/>
  <c r="S286" i="11"/>
  <c r="R286" i="11"/>
  <c r="S28" i="11"/>
  <c r="R28" i="11"/>
  <c r="S114" i="11"/>
  <c r="R114" i="11"/>
  <c r="S30" i="11"/>
  <c r="R30" i="11"/>
  <c r="S9" i="11"/>
  <c r="R9" i="11"/>
  <c r="S112" i="11"/>
  <c r="R112" i="11"/>
  <c r="S98" i="11"/>
  <c r="R98" i="11"/>
  <c r="S274" i="11"/>
  <c r="R274" i="11"/>
  <c r="S33" i="11"/>
  <c r="R33" i="11"/>
  <c r="S29" i="11"/>
  <c r="R29" i="11"/>
  <c r="S46" i="11"/>
  <c r="R46" i="11"/>
  <c r="S146" i="11"/>
  <c r="R146" i="11"/>
  <c r="S94" i="11"/>
  <c r="R94" i="11"/>
  <c r="S91" i="11"/>
  <c r="R91" i="11"/>
  <c r="S65" i="11"/>
  <c r="R65" i="11"/>
  <c r="S48" i="11"/>
  <c r="R48" i="11"/>
  <c r="S111" i="11"/>
  <c r="R111" i="11"/>
  <c r="S53" i="11"/>
  <c r="R53" i="11"/>
  <c r="S285" i="11"/>
  <c r="R285" i="11"/>
  <c r="S186" i="11"/>
  <c r="R186" i="11"/>
  <c r="S96" i="11"/>
  <c r="R96" i="11"/>
  <c r="S75" i="11"/>
  <c r="R75" i="11"/>
  <c r="S88" i="11"/>
  <c r="R88" i="11"/>
  <c r="S62" i="11"/>
  <c r="R62" i="11"/>
  <c r="S284" i="11"/>
  <c r="R284" i="11"/>
  <c r="S151" i="11"/>
  <c r="R151" i="11"/>
  <c r="S273" i="11"/>
  <c r="R273" i="11"/>
  <c r="S279" i="11"/>
  <c r="R279" i="11"/>
  <c r="S106" i="11"/>
  <c r="R106" i="11"/>
  <c r="S278" i="11"/>
  <c r="R278" i="11"/>
  <c r="S283" i="11"/>
  <c r="R283" i="11"/>
  <c r="S282" i="11"/>
  <c r="R282" i="11"/>
  <c r="S277" i="11"/>
  <c r="R277" i="11"/>
  <c r="S276" i="11"/>
  <c r="R276" i="11"/>
  <c r="S172" i="11"/>
  <c r="R172" i="11"/>
  <c r="S57" i="11"/>
  <c r="R57" i="11"/>
  <c r="S272" i="11"/>
  <c r="R272" i="11"/>
  <c r="S81" i="11"/>
  <c r="R81" i="11"/>
  <c r="S271" i="11"/>
  <c r="R271" i="11"/>
  <c r="S124" i="11"/>
  <c r="R124" i="11"/>
  <c r="S270" i="11"/>
  <c r="R270" i="11"/>
  <c r="S72" i="11"/>
  <c r="R72" i="11"/>
  <c r="S42" i="11"/>
  <c r="R42" i="11"/>
  <c r="S87" i="11"/>
  <c r="R87" i="11"/>
  <c r="S232" i="11"/>
  <c r="R232" i="11"/>
  <c r="S269" i="11"/>
  <c r="R269" i="11"/>
  <c r="S166" i="11"/>
  <c r="R166" i="11"/>
  <c r="S122" i="11"/>
  <c r="R122" i="11"/>
  <c r="S231" i="11"/>
  <c r="R231" i="11"/>
  <c r="S143" i="11"/>
  <c r="R143" i="11"/>
  <c r="S35" i="11"/>
  <c r="R35" i="11"/>
  <c r="S165" i="11"/>
  <c r="R165" i="11"/>
  <c r="S163" i="11"/>
  <c r="R163" i="11"/>
  <c r="S31" i="11"/>
  <c r="R31" i="11"/>
  <c r="S71" i="11"/>
  <c r="R71" i="11"/>
  <c r="S68" i="11"/>
  <c r="R68" i="11"/>
  <c r="S201" i="11"/>
  <c r="R201" i="11"/>
  <c r="S38" i="11"/>
  <c r="R38" i="11"/>
  <c r="S77" i="11"/>
  <c r="R77" i="11"/>
  <c r="S36" i="11"/>
  <c r="R36" i="11"/>
  <c r="S161" i="11"/>
  <c r="R161" i="11"/>
  <c r="S268" i="11"/>
  <c r="R268" i="11"/>
  <c r="S176" i="11"/>
  <c r="R176" i="11"/>
  <c r="S200" i="11"/>
  <c r="R200" i="11"/>
  <c r="S69" i="11"/>
  <c r="R69" i="11"/>
  <c r="S267" i="11"/>
  <c r="R267" i="11"/>
  <c r="S153" i="11"/>
  <c r="R153" i="11"/>
  <c r="S7" i="11"/>
  <c r="R7" i="11"/>
  <c r="S266" i="11"/>
  <c r="R266" i="11"/>
  <c r="S90" i="11"/>
  <c r="R90" i="11"/>
  <c r="S14" i="11"/>
  <c r="R14" i="11"/>
  <c r="S230" i="11"/>
  <c r="R230" i="11"/>
  <c r="S265" i="11"/>
  <c r="R265" i="11"/>
  <c r="S229" i="11"/>
  <c r="R229" i="11"/>
  <c r="S228" i="11"/>
  <c r="R228" i="11"/>
  <c r="S134" i="11"/>
  <c r="R134" i="11"/>
  <c r="S157" i="11"/>
  <c r="R157" i="11"/>
  <c r="S264" i="11"/>
  <c r="R264" i="11"/>
  <c r="S185" i="11"/>
  <c r="R185" i="11"/>
  <c r="S116" i="11"/>
  <c r="R116" i="11"/>
  <c r="S132" i="11"/>
  <c r="R132" i="11"/>
  <c r="S183" i="11"/>
  <c r="R183" i="11"/>
  <c r="S100" i="11"/>
  <c r="R100" i="11"/>
  <c r="S64" i="11"/>
  <c r="R64" i="11"/>
  <c r="S144" i="11"/>
  <c r="R144" i="11"/>
  <c r="S149" i="11"/>
  <c r="R149" i="11"/>
  <c r="S74" i="11"/>
  <c r="R74" i="11"/>
  <c r="S101" i="11"/>
  <c r="R101" i="11"/>
  <c r="S63" i="11"/>
  <c r="R63" i="11"/>
  <c r="S13" i="11"/>
  <c r="R13" i="11"/>
  <c r="S263" i="11"/>
  <c r="R263" i="11"/>
  <c r="S199" i="11"/>
  <c r="R199" i="11"/>
  <c r="S8" i="11"/>
  <c r="R8" i="11"/>
  <c r="S10" i="11"/>
  <c r="R10" i="11"/>
  <c r="S54" i="11"/>
  <c r="R54" i="11"/>
  <c r="S227" i="11"/>
  <c r="R227" i="11"/>
  <c r="S45" i="11"/>
  <c r="R45" i="11"/>
  <c r="S154" i="11"/>
  <c r="R154" i="11"/>
  <c r="S24" i="11"/>
  <c r="R24" i="11"/>
  <c r="S113" i="11"/>
  <c r="R113" i="11"/>
  <c r="S26" i="11"/>
  <c r="R26" i="11"/>
  <c r="S226" i="11"/>
  <c r="R226" i="11"/>
  <c r="S198" i="11"/>
  <c r="R198" i="11"/>
  <c r="S137" i="11"/>
  <c r="R137" i="11"/>
  <c r="S99" i="11"/>
  <c r="R99" i="11"/>
  <c r="S121" i="11"/>
  <c r="R121" i="11"/>
  <c r="S225" i="11"/>
  <c r="R225" i="11"/>
  <c r="S67" i="11"/>
  <c r="R67" i="11"/>
  <c r="S6" i="11"/>
  <c r="R6" i="11"/>
  <c r="S40" i="11"/>
  <c r="R40" i="11"/>
  <c r="S47" i="11"/>
  <c r="R47" i="11"/>
  <c r="S119" i="11"/>
  <c r="R119" i="11"/>
  <c r="S120" i="11"/>
  <c r="R120" i="11"/>
  <c r="S148" i="11"/>
  <c r="R148" i="11"/>
  <c r="S23" i="11"/>
  <c r="R23" i="11"/>
  <c r="S61" i="11"/>
  <c r="R61" i="11"/>
  <c r="S224" i="11"/>
  <c r="R224" i="11"/>
  <c r="S123" i="11"/>
  <c r="R123" i="11"/>
  <c r="S126" i="11"/>
  <c r="R126" i="11"/>
  <c r="S187" i="11"/>
  <c r="R187" i="11"/>
  <c r="S32" i="11"/>
  <c r="R32" i="11"/>
  <c r="S41" i="11"/>
  <c r="R41" i="11"/>
  <c r="S118" i="11"/>
  <c r="R118" i="11"/>
  <c r="S4" i="11"/>
  <c r="R4" i="11"/>
  <c r="S262" i="11"/>
  <c r="R262" i="11"/>
  <c r="S164" i="11"/>
  <c r="R164" i="11"/>
  <c r="S197" i="11"/>
  <c r="R197" i="11"/>
  <c r="S223" i="11"/>
  <c r="R223" i="11"/>
  <c r="S162" i="11"/>
  <c r="R162" i="11"/>
  <c r="S141" i="11"/>
  <c r="R141" i="11"/>
  <c r="S222" i="11"/>
  <c r="R222" i="11"/>
  <c r="S20" i="11"/>
  <c r="R20" i="11"/>
  <c r="S261" i="11"/>
  <c r="R261" i="11"/>
  <c r="S196" i="11"/>
  <c r="R196" i="11"/>
  <c r="S260" i="11"/>
  <c r="R260" i="11"/>
  <c r="S129" i="11"/>
  <c r="R129" i="11"/>
  <c r="S195" i="11"/>
  <c r="R195" i="11"/>
  <c r="S21" i="11"/>
  <c r="R21" i="11"/>
  <c r="S259" i="11"/>
  <c r="R259" i="11"/>
  <c r="S258" i="11"/>
  <c r="R258" i="11"/>
  <c r="S257" i="11"/>
  <c r="R257" i="11"/>
  <c r="S167" i="11"/>
  <c r="R167" i="11"/>
  <c r="S136" i="11"/>
  <c r="R136" i="11"/>
  <c r="S128" i="11"/>
  <c r="R128" i="11"/>
  <c r="S256" i="11"/>
  <c r="R256" i="11"/>
  <c r="S255" i="11"/>
  <c r="R255" i="11"/>
  <c r="S194" i="11"/>
  <c r="R194" i="11"/>
  <c r="S221" i="11"/>
  <c r="R221" i="11"/>
  <c r="S220" i="11"/>
  <c r="R220" i="11"/>
  <c r="S254" i="11"/>
  <c r="R254" i="11"/>
  <c r="S156" i="11"/>
  <c r="R156" i="11"/>
  <c r="S219" i="11"/>
  <c r="R219" i="11"/>
  <c r="S218" i="11"/>
  <c r="R218" i="11"/>
  <c r="S217" i="11"/>
  <c r="R217" i="11"/>
  <c r="S216" i="11"/>
  <c r="R216" i="11"/>
  <c r="S139" i="11"/>
  <c r="R139" i="11"/>
  <c r="S215" i="11"/>
  <c r="R215" i="11"/>
  <c r="S70" i="11"/>
  <c r="R70" i="11"/>
  <c r="S188" i="11"/>
  <c r="R188" i="11"/>
  <c r="S11" i="11"/>
  <c r="R11" i="11"/>
  <c r="S170" i="11"/>
  <c r="R170" i="11"/>
  <c r="S193" i="11"/>
  <c r="R193" i="11"/>
  <c r="S66" i="11"/>
  <c r="R66" i="11"/>
  <c r="S80" i="11"/>
  <c r="R80" i="11"/>
  <c r="S192" i="11"/>
  <c r="R192" i="11"/>
  <c r="S60" i="11"/>
  <c r="R60" i="11"/>
  <c r="S115" i="11"/>
  <c r="R115" i="11"/>
  <c r="S84" i="11"/>
  <c r="R84" i="11"/>
  <c r="S175" i="11"/>
  <c r="R175" i="11"/>
  <c r="S145" i="11"/>
  <c r="R145" i="11"/>
  <c r="S107" i="11"/>
  <c r="R107" i="11"/>
  <c r="S27" i="11"/>
  <c r="R27" i="11"/>
  <c r="S253" i="11"/>
  <c r="R253" i="11"/>
  <c r="S83" i="11"/>
  <c r="R83" i="11"/>
  <c r="S138" i="11"/>
  <c r="R138" i="11"/>
  <c r="S103" i="11"/>
  <c r="R103" i="11"/>
  <c r="S34" i="11"/>
  <c r="R34" i="11"/>
  <c r="S158" i="11"/>
  <c r="R158" i="11"/>
  <c r="S173" i="11"/>
  <c r="R173" i="11"/>
  <c r="S44" i="11"/>
  <c r="R44" i="11"/>
  <c r="S76" i="11"/>
  <c r="R76" i="11"/>
  <c r="S78" i="11"/>
  <c r="R78" i="11"/>
  <c r="S82" i="11"/>
  <c r="R82" i="11"/>
  <c r="S43" i="11"/>
  <c r="R43" i="11"/>
  <c r="S214" i="11"/>
  <c r="R214" i="11"/>
  <c r="S108" i="11"/>
  <c r="R108" i="11"/>
  <c r="S213" i="11"/>
  <c r="R213" i="11"/>
  <c r="S191" i="11"/>
  <c r="R191" i="11"/>
  <c r="S127" i="11"/>
  <c r="R127" i="11"/>
  <c r="S5" i="11"/>
  <c r="R5" i="11"/>
  <c r="S92" i="11"/>
  <c r="R92" i="11"/>
  <c r="S180" i="11"/>
  <c r="R180" i="11"/>
  <c r="S17" i="11"/>
  <c r="R17" i="11"/>
  <c r="S252" i="11"/>
  <c r="R252" i="11"/>
  <c r="S133" i="11"/>
  <c r="R133" i="11"/>
  <c r="S89" i="11"/>
  <c r="R89" i="11"/>
  <c r="S174" i="11"/>
  <c r="R174" i="11"/>
  <c r="S169" i="11"/>
  <c r="R169" i="11"/>
  <c r="S56" i="11"/>
  <c r="R56" i="11"/>
  <c r="S251" i="11"/>
  <c r="R251" i="11"/>
  <c r="S152" i="11"/>
  <c r="R152" i="11"/>
  <c r="S39" i="11"/>
  <c r="R39" i="11"/>
  <c r="S250" i="11"/>
  <c r="R250" i="11"/>
  <c r="S181" i="11"/>
  <c r="R181" i="11"/>
  <c r="S86" i="11"/>
  <c r="R86" i="11"/>
  <c r="S249" i="11"/>
  <c r="R249" i="11"/>
  <c r="S248" i="11"/>
  <c r="R248" i="11"/>
  <c r="S247" i="11"/>
  <c r="R247" i="11"/>
  <c r="S160" i="11"/>
  <c r="R160" i="11"/>
  <c r="S212" i="11"/>
  <c r="R212" i="11"/>
  <c r="S73" i="11"/>
  <c r="R73" i="11"/>
  <c r="S246" i="11"/>
  <c r="R246" i="11"/>
  <c r="S178" i="11"/>
  <c r="R178" i="11"/>
  <c r="S15" i="11"/>
  <c r="R15" i="11"/>
  <c r="S211" i="11"/>
  <c r="R211" i="11"/>
  <c r="S16" i="11"/>
  <c r="R16" i="11"/>
  <c r="S159" i="11"/>
  <c r="R159" i="11"/>
  <c r="S58" i="11"/>
  <c r="R58" i="11"/>
  <c r="S210" i="11"/>
  <c r="R210" i="11"/>
  <c r="S147" i="11"/>
  <c r="R147" i="11"/>
  <c r="S59" i="11"/>
  <c r="R59" i="11"/>
  <c r="S55" i="11"/>
  <c r="R55" i="11"/>
  <c r="S209" i="11"/>
  <c r="R209" i="11"/>
  <c r="S245" i="11"/>
  <c r="R245" i="11"/>
  <c r="S208" i="11"/>
  <c r="R208" i="11"/>
  <c r="S182" i="11"/>
  <c r="R182" i="11"/>
  <c r="S244" i="11"/>
  <c r="R244" i="11"/>
  <c r="S135" i="11"/>
  <c r="R135" i="11"/>
  <c r="S125" i="11"/>
  <c r="R125" i="11"/>
  <c r="S207" i="11"/>
  <c r="R207" i="11"/>
  <c r="S171" i="11"/>
  <c r="R171" i="11"/>
  <c r="S37" i="11"/>
  <c r="R37" i="11"/>
  <c r="S52" i="11"/>
  <c r="R52" i="11"/>
  <c r="S184" i="11"/>
  <c r="R184" i="11"/>
  <c r="S177" i="11"/>
  <c r="R177" i="11"/>
  <c r="S19" i="11"/>
  <c r="R19" i="11"/>
  <c r="S12" i="11"/>
  <c r="R12" i="11"/>
  <c r="S130" i="11"/>
  <c r="R130" i="11"/>
  <c r="S140" i="11"/>
  <c r="R140" i="11"/>
  <c r="S243" i="11"/>
  <c r="R243" i="11"/>
  <c r="S206" i="11"/>
  <c r="R206" i="11"/>
  <c r="S102" i="11"/>
  <c r="R102" i="11"/>
  <c r="S131" i="11"/>
  <c r="R131" i="11"/>
  <c r="S110" i="11"/>
  <c r="R110" i="11"/>
  <c r="S105" i="11"/>
  <c r="R105" i="11"/>
  <c r="S242" i="11"/>
  <c r="R242" i="11"/>
  <c r="S205" i="11"/>
  <c r="R205" i="11"/>
  <c r="S22" i="11"/>
  <c r="R22" i="11"/>
  <c r="S241" i="11"/>
  <c r="R241" i="11"/>
  <c r="S168" i="11"/>
  <c r="R168" i="11"/>
  <c r="S240" i="11"/>
  <c r="R240" i="11"/>
  <c r="S97" i="11"/>
  <c r="R97" i="11"/>
  <c r="S117" i="11"/>
  <c r="R117" i="11"/>
  <c r="S179" i="11"/>
  <c r="R179" i="11"/>
  <c r="S239" i="11"/>
  <c r="R239" i="11"/>
  <c r="S238" i="11"/>
  <c r="R238" i="11"/>
  <c r="S93" i="11"/>
  <c r="R93" i="11"/>
  <c r="S50" i="11"/>
  <c r="R50" i="11"/>
  <c r="S142" i="11"/>
  <c r="R142" i="11"/>
  <c r="S237" i="11"/>
  <c r="R237" i="11"/>
  <c r="S204" i="11"/>
  <c r="R204" i="11"/>
  <c r="S236" i="11"/>
  <c r="R236" i="11"/>
  <c r="S150" i="11"/>
  <c r="R150" i="11"/>
  <c r="S18" i="11"/>
  <c r="R18" i="11"/>
  <c r="S235" i="11"/>
  <c r="R235" i="11"/>
  <c r="S25" i="11"/>
  <c r="R25" i="11"/>
  <c r="S234" i="11"/>
  <c r="R234" i="11"/>
  <c r="S203" i="11"/>
  <c r="R203" i="11"/>
  <c r="S202" i="11"/>
  <c r="R202" i="11"/>
  <c r="S233" i="11"/>
  <c r="R233" i="11"/>
  <c r="R30" i="2" l="1"/>
  <c r="S30" i="2"/>
  <c r="R37" i="5"/>
  <c r="S37" i="5"/>
  <c r="R49" i="1"/>
  <c r="S49" i="1"/>
  <c r="R50" i="1"/>
  <c r="S50" i="1"/>
  <c r="R36" i="1"/>
  <c r="S36" i="1"/>
  <c r="R7" i="2" l="1"/>
  <c r="S7" i="2"/>
  <c r="R21" i="1"/>
  <c r="S21" i="1"/>
  <c r="R18" i="5"/>
  <c r="S18" i="5"/>
  <c r="R5" i="8"/>
  <c r="S5" i="8"/>
  <c r="R25" i="5" l="1"/>
  <c r="S25" i="5"/>
  <c r="R45" i="2"/>
  <c r="S45" i="2"/>
  <c r="R34" i="2"/>
  <c r="S34" i="2"/>
  <c r="R31" i="6"/>
  <c r="S31" i="6"/>
  <c r="R20" i="5" l="1"/>
  <c r="S20" i="5"/>
  <c r="R21" i="5"/>
  <c r="S21" i="5"/>
  <c r="R22" i="5"/>
  <c r="S22" i="5"/>
  <c r="R27" i="7"/>
  <c r="S27" i="7"/>
  <c r="R9" i="4"/>
  <c r="S9" i="4"/>
  <c r="R24" i="6" l="1"/>
  <c r="S24" i="6"/>
  <c r="R17" i="8" l="1"/>
  <c r="S17" i="8"/>
  <c r="R8" i="8"/>
  <c r="S8" i="8"/>
  <c r="R11" i="1"/>
  <c r="S11" i="1"/>
  <c r="D50" i="5"/>
  <c r="E50" i="5"/>
  <c r="F50" i="5"/>
  <c r="G50" i="5"/>
  <c r="H50" i="5"/>
  <c r="I50" i="5"/>
  <c r="J50" i="5"/>
  <c r="K50" i="5"/>
  <c r="L50" i="5"/>
  <c r="M50" i="5"/>
  <c r="N50" i="5"/>
  <c r="O50" i="5"/>
  <c r="P50" i="5"/>
  <c r="Q50" i="5"/>
  <c r="C50" i="5"/>
  <c r="R48" i="5"/>
  <c r="S48" i="5"/>
  <c r="R46" i="5"/>
  <c r="S46" i="5"/>
  <c r="R47" i="5"/>
  <c r="S47" i="5"/>
  <c r="R42" i="5"/>
  <c r="S42" i="5"/>
  <c r="R38" i="5"/>
  <c r="S38" i="5"/>
  <c r="R31" i="5"/>
  <c r="S31" i="5"/>
  <c r="R6" i="5"/>
  <c r="S6" i="5"/>
  <c r="R7" i="5"/>
  <c r="S7" i="5"/>
  <c r="R9" i="5"/>
  <c r="S9" i="5"/>
  <c r="R10" i="5"/>
  <c r="S10" i="5"/>
  <c r="D41" i="6"/>
  <c r="E41" i="6"/>
  <c r="F41" i="6"/>
  <c r="G41" i="6"/>
  <c r="H41" i="6"/>
  <c r="I41" i="6"/>
  <c r="J41" i="6"/>
  <c r="K41" i="6"/>
  <c r="L41" i="6"/>
  <c r="M41" i="6"/>
  <c r="N41" i="6"/>
  <c r="O41" i="6"/>
  <c r="P41" i="6"/>
  <c r="Q41" i="6"/>
  <c r="C41" i="6"/>
  <c r="R4" i="6"/>
  <c r="S4" i="6"/>
  <c r="R42" i="2"/>
  <c r="S42" i="2"/>
  <c r="R25" i="2"/>
  <c r="S25" i="2"/>
  <c r="D60" i="4" l="1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C60" i="4"/>
  <c r="R54" i="4"/>
  <c r="S54" i="4"/>
  <c r="R55" i="4"/>
  <c r="S55" i="4"/>
  <c r="R42" i="4"/>
  <c r="S42" i="4"/>
  <c r="R28" i="4"/>
  <c r="S28" i="4"/>
  <c r="R26" i="4"/>
  <c r="S26" i="4"/>
  <c r="R27" i="4"/>
  <c r="S27" i="4"/>
  <c r="R4" i="4"/>
  <c r="S4" i="4"/>
  <c r="R5" i="4"/>
  <c r="S5" i="4"/>
  <c r="R32" i="6"/>
  <c r="S32" i="6"/>
  <c r="R10" i="6"/>
  <c r="S10" i="6"/>
  <c r="R52" i="1"/>
  <c r="S52" i="1"/>
  <c r="R42" i="1"/>
  <c r="S42" i="1"/>
  <c r="R43" i="1"/>
  <c r="S43" i="1"/>
  <c r="R17" i="1"/>
  <c r="S17" i="1"/>
  <c r="R7" i="1"/>
  <c r="S7" i="1"/>
  <c r="R22" i="2"/>
  <c r="S22" i="2"/>
  <c r="R9" i="2"/>
  <c r="S9" i="2"/>
  <c r="R12" i="2"/>
  <c r="S12" i="2"/>
  <c r="R48" i="4"/>
  <c r="S48" i="4"/>
  <c r="R20" i="4"/>
  <c r="S20" i="4"/>
  <c r="R8" i="4"/>
  <c r="S8" i="4"/>
  <c r="R16" i="7"/>
  <c r="S16" i="7"/>
  <c r="R17" i="7"/>
  <c r="S17" i="7"/>
  <c r="R18" i="7"/>
  <c r="S18" i="7"/>
  <c r="R23" i="7"/>
  <c r="S23" i="7"/>
  <c r="R10" i="7"/>
  <c r="S10" i="7"/>
  <c r="R9" i="6"/>
  <c r="S9" i="6"/>
  <c r="R43" i="5"/>
  <c r="S43" i="5"/>
  <c r="R32" i="5"/>
  <c r="S32" i="5"/>
  <c r="R4" i="5"/>
  <c r="S4" i="5"/>
  <c r="R20" i="6" l="1"/>
  <c r="S20" i="6"/>
  <c r="R40" i="2" l="1"/>
  <c r="S40" i="2"/>
  <c r="R45" i="1" l="1"/>
  <c r="S45" i="1"/>
  <c r="R31" i="8" l="1"/>
  <c r="S31" i="8"/>
  <c r="R17" i="2" l="1"/>
  <c r="S17" i="2"/>
  <c r="R38" i="2"/>
  <c r="S38" i="2"/>
  <c r="R24" i="5" l="1"/>
  <c r="S24" i="5"/>
  <c r="R21" i="7"/>
  <c r="S21" i="7"/>
  <c r="R26" i="2"/>
  <c r="S26" i="2"/>
  <c r="R54" i="1" l="1"/>
  <c r="S54" i="1"/>
  <c r="R26" i="5" l="1"/>
  <c r="S26" i="5"/>
  <c r="R40" i="1"/>
  <c r="S40" i="1"/>
  <c r="R41" i="1"/>
  <c r="S41" i="1"/>
  <c r="R44" i="1"/>
  <c r="S44" i="1"/>
  <c r="I53" i="2"/>
  <c r="J53" i="2"/>
  <c r="K53" i="2"/>
  <c r="L53" i="2"/>
  <c r="M53" i="2"/>
  <c r="N53" i="2"/>
  <c r="O53" i="2"/>
  <c r="P53" i="2"/>
  <c r="Q53" i="2"/>
  <c r="D53" i="2"/>
  <c r="E53" i="2"/>
  <c r="F53" i="2"/>
  <c r="G53" i="2"/>
  <c r="H53" i="2"/>
  <c r="C53" i="2"/>
  <c r="R6" i="1" l="1"/>
  <c r="S6" i="1"/>
  <c r="R29" i="6"/>
  <c r="S29" i="6"/>
  <c r="R24" i="2" l="1"/>
  <c r="S24" i="2"/>
  <c r="R35" i="2" l="1"/>
  <c r="S35" i="2"/>
  <c r="R25" i="7"/>
  <c r="S25" i="7"/>
  <c r="R11" i="7" l="1"/>
  <c r="S11" i="7"/>
  <c r="R14" i="1"/>
  <c r="S14" i="1"/>
  <c r="R49" i="2"/>
  <c r="S49" i="2"/>
  <c r="R51" i="2"/>
  <c r="S51" i="2"/>
  <c r="R36" i="2"/>
  <c r="S36" i="2"/>
  <c r="R27" i="5"/>
  <c r="S27" i="5"/>
  <c r="R47" i="4" l="1"/>
  <c r="S47" i="4"/>
  <c r="R49" i="4"/>
  <c r="S49" i="4"/>
  <c r="R8" i="1" l="1"/>
  <c r="S8" i="1"/>
  <c r="R10" i="1"/>
  <c r="S10" i="1"/>
  <c r="R52" i="4"/>
  <c r="S52" i="4"/>
  <c r="R41" i="4"/>
  <c r="S41" i="4"/>
  <c r="R38" i="4"/>
  <c r="S38" i="4"/>
  <c r="R24" i="4"/>
  <c r="S24" i="4"/>
  <c r="R25" i="4"/>
  <c r="S25" i="4"/>
  <c r="R19" i="4"/>
  <c r="S19" i="4"/>
  <c r="R6" i="4"/>
  <c r="S6" i="4"/>
  <c r="R7" i="4"/>
  <c r="S7" i="4"/>
  <c r="R13" i="4"/>
  <c r="S13" i="4"/>
  <c r="R14" i="4"/>
  <c r="S14" i="4"/>
  <c r="R28" i="7"/>
  <c r="S28" i="7"/>
  <c r="R30" i="5"/>
  <c r="S30" i="5"/>
  <c r="R39" i="5"/>
  <c r="S39" i="5"/>
  <c r="R28" i="5"/>
  <c r="S28" i="5"/>
  <c r="R24" i="8"/>
  <c r="S24" i="8"/>
  <c r="R21" i="8"/>
  <c r="S21" i="8"/>
  <c r="R15" i="8"/>
  <c r="S15" i="8"/>
  <c r="R16" i="8"/>
  <c r="S16" i="8"/>
  <c r="R20" i="2" l="1"/>
  <c r="S20" i="2"/>
  <c r="R21" i="2"/>
  <c r="S21" i="2"/>
  <c r="R19" i="2"/>
  <c r="S19" i="2"/>
  <c r="R46" i="2" l="1"/>
  <c r="S46" i="2"/>
  <c r="D62" i="1" l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C62" i="1"/>
  <c r="R21" i="6" l="1"/>
  <c r="S21" i="6"/>
  <c r="R26" i="8" l="1"/>
  <c r="S26" i="8"/>
  <c r="R15" i="7"/>
  <c r="S15" i="7"/>
  <c r="C30" i="7" l="1"/>
  <c r="R35" i="5"/>
  <c r="S35" i="5"/>
  <c r="R56" i="1"/>
  <c r="S56" i="1"/>
  <c r="R31" i="2"/>
  <c r="S31" i="2"/>
  <c r="R18" i="4" l="1"/>
  <c r="S18" i="4"/>
  <c r="R22" i="8"/>
  <c r="S22" i="8"/>
  <c r="R53" i="1"/>
  <c r="S53" i="1"/>
  <c r="R18" i="1"/>
  <c r="S18" i="1"/>
  <c r="R22" i="7" l="1"/>
  <c r="S22" i="7"/>
  <c r="R14" i="7"/>
  <c r="S14" i="7"/>
  <c r="R30" i="6"/>
  <c r="S30" i="6"/>
  <c r="R15" i="6"/>
  <c r="S15" i="6"/>
  <c r="R37" i="2" l="1"/>
  <c r="S37" i="2"/>
  <c r="R58" i="4"/>
  <c r="S58" i="4"/>
  <c r="R50" i="4" l="1"/>
  <c r="S50" i="4"/>
  <c r="R45" i="5"/>
  <c r="S45" i="5"/>
  <c r="R40" i="5"/>
  <c r="S40" i="5"/>
  <c r="G34" i="8"/>
  <c r="R32" i="2"/>
  <c r="S32" i="2"/>
  <c r="R33" i="2"/>
  <c r="S33" i="2"/>
  <c r="Q10" i="9" l="1"/>
  <c r="I10" i="9"/>
  <c r="Q9" i="9"/>
  <c r="I9" i="9"/>
  <c r="Q8" i="9"/>
  <c r="I8" i="9"/>
  <c r="Q7" i="9"/>
  <c r="I7" i="9"/>
  <c r="Q6" i="9"/>
  <c r="I6" i="9"/>
  <c r="Q5" i="9"/>
  <c r="I5" i="9"/>
  <c r="Q4" i="9"/>
  <c r="I4" i="9"/>
  <c r="Q3" i="9"/>
  <c r="I3" i="9"/>
  <c r="Q34" i="8"/>
  <c r="Q36" i="8" s="1"/>
  <c r="P34" i="8"/>
  <c r="P36" i="8" s="1"/>
  <c r="O34" i="8"/>
  <c r="O36" i="8" s="1"/>
  <c r="N34" i="8"/>
  <c r="N36" i="8" s="1"/>
  <c r="M34" i="8"/>
  <c r="M36" i="8" s="1"/>
  <c r="L34" i="8"/>
  <c r="L36" i="8" s="1"/>
  <c r="K34" i="8"/>
  <c r="K36" i="8" s="1"/>
  <c r="J34" i="8"/>
  <c r="J36" i="8" s="1"/>
  <c r="I34" i="8"/>
  <c r="I36" i="8" s="1"/>
  <c r="H34" i="8"/>
  <c r="H36" i="8" s="1"/>
  <c r="G36" i="8"/>
  <c r="F34" i="8"/>
  <c r="F36" i="8" s="1"/>
  <c r="E34" i="8"/>
  <c r="E36" i="8" s="1"/>
  <c r="D34" i="8"/>
  <c r="D36" i="8" s="1"/>
  <c r="C34" i="8"/>
  <c r="C36" i="8" s="1"/>
  <c r="S32" i="8"/>
  <c r="R32" i="8"/>
  <c r="S29" i="8"/>
  <c r="R29" i="8"/>
  <c r="S27" i="8"/>
  <c r="R27" i="8"/>
  <c r="S25" i="8"/>
  <c r="R25" i="8"/>
  <c r="S23" i="8"/>
  <c r="R23" i="8"/>
  <c r="S19" i="8"/>
  <c r="R19" i="8"/>
  <c r="S18" i="8"/>
  <c r="R18" i="8"/>
  <c r="S14" i="8"/>
  <c r="R14" i="8"/>
  <c r="S13" i="8"/>
  <c r="R13" i="8"/>
  <c r="S12" i="8"/>
  <c r="R12" i="8"/>
  <c r="S11" i="8"/>
  <c r="R11" i="8"/>
  <c r="S10" i="8"/>
  <c r="R10" i="8"/>
  <c r="S9" i="8"/>
  <c r="R9" i="8"/>
  <c r="S7" i="8"/>
  <c r="R7" i="8"/>
  <c r="S6" i="8"/>
  <c r="R6" i="8"/>
  <c r="S4" i="8"/>
  <c r="R4" i="8"/>
  <c r="J32" i="7"/>
  <c r="Q32" i="7"/>
  <c r="P32" i="7"/>
  <c r="O32" i="7"/>
  <c r="N32" i="7"/>
  <c r="M32" i="7"/>
  <c r="L32" i="7"/>
  <c r="K32" i="7"/>
  <c r="I32" i="7"/>
  <c r="H32" i="7"/>
  <c r="G32" i="7"/>
  <c r="F32" i="7"/>
  <c r="E32" i="7"/>
  <c r="D32" i="7"/>
  <c r="C32" i="7"/>
  <c r="S26" i="7"/>
  <c r="R26" i="7"/>
  <c r="S24" i="7"/>
  <c r="R24" i="7"/>
  <c r="S20" i="7"/>
  <c r="R20" i="7"/>
  <c r="S19" i="7"/>
  <c r="R19" i="7"/>
  <c r="S13" i="7"/>
  <c r="R13" i="7"/>
  <c r="S12" i="7"/>
  <c r="R12" i="7"/>
  <c r="S9" i="7"/>
  <c r="R9" i="7"/>
  <c r="S8" i="7"/>
  <c r="R8" i="7"/>
  <c r="S7" i="7"/>
  <c r="R7" i="7"/>
  <c r="S6" i="7"/>
  <c r="R6" i="7"/>
  <c r="S5" i="7"/>
  <c r="R5" i="7"/>
  <c r="S4" i="7"/>
  <c r="R4" i="7"/>
  <c r="Q43" i="6"/>
  <c r="P43" i="6"/>
  <c r="O43" i="6"/>
  <c r="N43" i="6"/>
  <c r="M43" i="6"/>
  <c r="L43" i="6"/>
  <c r="K43" i="6"/>
  <c r="J43" i="6"/>
  <c r="I43" i="6"/>
  <c r="H43" i="6"/>
  <c r="G43" i="6"/>
  <c r="F43" i="6"/>
  <c r="E43" i="6"/>
  <c r="D43" i="6"/>
  <c r="C43" i="6"/>
  <c r="S39" i="6"/>
  <c r="R39" i="6"/>
  <c r="S38" i="6"/>
  <c r="R38" i="6"/>
  <c r="S37" i="6"/>
  <c r="R37" i="6"/>
  <c r="S36" i="6"/>
  <c r="R36" i="6"/>
  <c r="S35" i="6"/>
  <c r="R35" i="6"/>
  <c r="S28" i="6"/>
  <c r="R28" i="6"/>
  <c r="S25" i="6"/>
  <c r="R25" i="6"/>
  <c r="S7" i="6"/>
  <c r="R7" i="6"/>
  <c r="S23" i="6"/>
  <c r="R23" i="6"/>
  <c r="S22" i="6"/>
  <c r="R22" i="6"/>
  <c r="S19" i="6"/>
  <c r="R19" i="6"/>
  <c r="S18" i="6"/>
  <c r="R18" i="6"/>
  <c r="S17" i="6"/>
  <c r="R17" i="6"/>
  <c r="S16" i="6"/>
  <c r="R16" i="6"/>
  <c r="S13" i="6"/>
  <c r="R13" i="6"/>
  <c r="S12" i="6"/>
  <c r="R12" i="6"/>
  <c r="S11" i="6"/>
  <c r="R11" i="6"/>
  <c r="S6" i="6"/>
  <c r="R6" i="6"/>
  <c r="S5" i="6"/>
  <c r="R5" i="6"/>
  <c r="Q52" i="5"/>
  <c r="P52" i="5"/>
  <c r="O52" i="5"/>
  <c r="N52" i="5"/>
  <c r="M52" i="5"/>
  <c r="L52" i="5"/>
  <c r="K52" i="5"/>
  <c r="J52" i="5"/>
  <c r="I52" i="5"/>
  <c r="H52" i="5"/>
  <c r="G52" i="5"/>
  <c r="F52" i="5"/>
  <c r="E52" i="5"/>
  <c r="D52" i="5"/>
  <c r="C52" i="5"/>
  <c r="S36" i="5"/>
  <c r="R36" i="5"/>
  <c r="S34" i="5"/>
  <c r="R34" i="5"/>
  <c r="S23" i="5"/>
  <c r="R23" i="5"/>
  <c r="S19" i="5"/>
  <c r="R19" i="5"/>
  <c r="S5" i="5"/>
  <c r="R5" i="5"/>
  <c r="Q62" i="4"/>
  <c r="P62" i="4"/>
  <c r="O62" i="4"/>
  <c r="N62" i="4"/>
  <c r="M62" i="4"/>
  <c r="L62" i="4"/>
  <c r="K62" i="4"/>
  <c r="J62" i="4"/>
  <c r="I62" i="4"/>
  <c r="H62" i="4"/>
  <c r="G62" i="4"/>
  <c r="F62" i="4"/>
  <c r="E62" i="4"/>
  <c r="D62" i="4"/>
  <c r="C62" i="4"/>
  <c r="S57" i="4"/>
  <c r="R57" i="4"/>
  <c r="S56" i="4"/>
  <c r="R56" i="4"/>
  <c r="S53" i="4"/>
  <c r="R53" i="4"/>
  <c r="S51" i="4"/>
  <c r="R51" i="4"/>
  <c r="S46" i="4"/>
  <c r="R46" i="4"/>
  <c r="S44" i="4"/>
  <c r="R44" i="4"/>
  <c r="S43" i="4"/>
  <c r="R43" i="4"/>
  <c r="S39" i="4"/>
  <c r="R39" i="4"/>
  <c r="S32" i="4"/>
  <c r="R32" i="4"/>
  <c r="S31" i="4"/>
  <c r="R31" i="4"/>
  <c r="S23" i="4"/>
  <c r="R23" i="4"/>
  <c r="S21" i="4"/>
  <c r="R21" i="4"/>
  <c r="S17" i="4"/>
  <c r="R17" i="4"/>
  <c r="S16" i="4"/>
  <c r="R16" i="4"/>
  <c r="S15" i="4"/>
  <c r="R15" i="4"/>
  <c r="S12" i="4"/>
  <c r="R12" i="4"/>
  <c r="S11" i="4"/>
  <c r="R11" i="4"/>
  <c r="S29" i="4"/>
  <c r="R29" i="4"/>
  <c r="S10" i="4"/>
  <c r="R10" i="4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S48" i="2"/>
  <c r="R48" i="2"/>
  <c r="S44" i="2"/>
  <c r="R44" i="2"/>
  <c r="S43" i="2"/>
  <c r="R43" i="2"/>
  <c r="S41" i="2"/>
  <c r="R41" i="2"/>
  <c r="S39" i="2"/>
  <c r="R39" i="2"/>
  <c r="S29" i="2"/>
  <c r="R29" i="2"/>
  <c r="S28" i="2"/>
  <c r="R28" i="2"/>
  <c r="S27" i="2"/>
  <c r="R27" i="2"/>
  <c r="S23" i="2"/>
  <c r="R23" i="2"/>
  <c r="S18" i="2"/>
  <c r="R18" i="2"/>
  <c r="S16" i="2"/>
  <c r="R16" i="2"/>
  <c r="S15" i="2"/>
  <c r="R15" i="2"/>
  <c r="S14" i="2"/>
  <c r="R14" i="2"/>
  <c r="S13" i="2"/>
  <c r="R13" i="2"/>
  <c r="S8" i="2"/>
  <c r="R8" i="2"/>
  <c r="S6" i="2"/>
  <c r="R6" i="2"/>
  <c r="S5" i="2"/>
  <c r="R5" i="2"/>
  <c r="S4" i="2"/>
  <c r="R4" i="2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S60" i="1"/>
  <c r="R60" i="1"/>
  <c r="S59" i="1"/>
  <c r="R59" i="1"/>
  <c r="S58" i="1"/>
  <c r="R58" i="1"/>
  <c r="S57" i="1"/>
  <c r="R57" i="1"/>
  <c r="S55" i="1"/>
  <c r="R55" i="1"/>
  <c r="S51" i="1"/>
  <c r="R51" i="1"/>
  <c r="S39" i="1"/>
  <c r="R39" i="1"/>
  <c r="S38" i="1"/>
  <c r="R38" i="1"/>
  <c r="S37" i="1"/>
  <c r="R37" i="1"/>
  <c r="S35" i="1"/>
  <c r="R35" i="1"/>
  <c r="S34" i="1"/>
  <c r="R34" i="1"/>
  <c r="S33" i="1"/>
  <c r="R33" i="1"/>
  <c r="S32" i="1"/>
  <c r="R32" i="1"/>
  <c r="S31" i="1"/>
  <c r="R31" i="1"/>
  <c r="S30" i="1"/>
  <c r="R30" i="1"/>
  <c r="S29" i="1"/>
  <c r="R29" i="1"/>
  <c r="S28" i="1"/>
  <c r="R28" i="1"/>
  <c r="S27" i="1"/>
  <c r="R27" i="1"/>
  <c r="S26" i="1"/>
  <c r="R26" i="1"/>
  <c r="S25" i="1"/>
  <c r="R25" i="1"/>
  <c r="S24" i="1"/>
  <c r="R24" i="1"/>
  <c r="S22" i="1"/>
  <c r="R22" i="1"/>
  <c r="S20" i="1"/>
  <c r="R20" i="1"/>
  <c r="S16" i="1"/>
  <c r="R16" i="1"/>
  <c r="S15" i="1"/>
  <c r="R15" i="1"/>
  <c r="S12" i="1"/>
  <c r="R12" i="1"/>
  <c r="S9" i="1"/>
  <c r="R9" i="1"/>
  <c r="S5" i="1"/>
  <c r="R5" i="1"/>
  <c r="S4" i="1"/>
  <c r="R4" i="1"/>
  <c r="R30" i="7" l="1"/>
  <c r="R60" i="4"/>
  <c r="R50" i="5"/>
  <c r="R62" i="1"/>
  <c r="R41" i="6"/>
  <c r="R53" i="2"/>
  <c r="R34" i="8"/>
</calcChain>
</file>

<file path=xl/sharedStrings.xml><?xml version="1.0" encoding="utf-8"?>
<sst xmlns="http://schemas.openxmlformats.org/spreadsheetml/2006/main" count="2964" uniqueCount="452">
  <si>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</si>
  <si>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</si>
  <si>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</si>
  <si>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</si>
  <si>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</si>
  <si>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</si>
  <si>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</si>
  <si>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</si>
  <si>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</si>
  <si>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SG1</t>
  </si>
  <si>
    <t>COR</t>
  </si>
  <si>
    <t>SG2</t>
  </si>
  <si>
    <t>SH</t>
  </si>
  <si>
    <t>PG</t>
  </si>
  <si>
    <t>KAL</t>
  </si>
  <si>
    <t>SHOOTER</t>
  </si>
  <si>
    <t>Abrams, Dalton</t>
  </si>
  <si>
    <t>SJ</t>
  </si>
  <si>
    <t>B</t>
  </si>
  <si>
    <t>Bosko, Carson</t>
  </si>
  <si>
    <t>Bosko, Kyler</t>
  </si>
  <si>
    <t>J</t>
  </si>
  <si>
    <t>Bush, Ryan</t>
  </si>
  <si>
    <t>Carr, Nathan</t>
  </si>
  <si>
    <t>L</t>
  </si>
  <si>
    <t>Cowan, Jimmy</t>
  </si>
  <si>
    <t>Cressley, Jerry Sr.</t>
  </si>
  <si>
    <t>Fehlman, Leigh</t>
  </si>
  <si>
    <t>Fehlman, Matt</t>
  </si>
  <si>
    <t>Garris, Shawn</t>
  </si>
  <si>
    <t>SV</t>
  </si>
  <si>
    <t>Gustafson, Debbie</t>
  </si>
  <si>
    <t>V</t>
  </si>
  <si>
    <t>Gustafson, Ron</t>
  </si>
  <si>
    <t>Hanna, Bob</t>
  </si>
  <si>
    <t>Hanna, Jared</t>
  </si>
  <si>
    <t>Haregsin,Ed</t>
  </si>
  <si>
    <t>Henderson, Gail</t>
  </si>
  <si>
    <t>Henry, Allen</t>
  </si>
  <si>
    <t>Henry, Michael</t>
  </si>
  <si>
    <t>Hodge, Al</t>
  </si>
  <si>
    <t>Hollabaugh, Archie</t>
  </si>
  <si>
    <t>Hollabaugh, Curt</t>
  </si>
  <si>
    <t>Hollabaugh, Kassie</t>
  </si>
  <si>
    <t>Johnson, Alex</t>
  </si>
  <si>
    <t>Johnson, Dale</t>
  </si>
  <si>
    <t>Joy, John</t>
  </si>
  <si>
    <t>Luther, Art</t>
  </si>
  <si>
    <t>Luther, Gene</t>
  </si>
  <si>
    <t>SSV</t>
  </si>
  <si>
    <t>Morris, Dan</t>
  </si>
  <si>
    <t>Olsen, Zane</t>
  </si>
  <si>
    <t>Smith, Tom</t>
  </si>
  <si>
    <t>Walker, Terry</t>
  </si>
  <si>
    <t>Weaver, Robbin</t>
  </si>
  <si>
    <t>Woodcock, Rick</t>
  </si>
  <si>
    <t>Wurst, Darryl</t>
  </si>
  <si>
    <t>Wurst, Ed</t>
  </si>
  <si>
    <t>ATTENDANCE</t>
  </si>
  <si>
    <t>league fees paid?</t>
  </si>
  <si>
    <t>BK</t>
  </si>
  <si>
    <t>Bender, Tim</t>
  </si>
  <si>
    <t>C</t>
  </si>
  <si>
    <t>Berkhous, Ken</t>
  </si>
  <si>
    <t>Berlin, Ken</t>
  </si>
  <si>
    <t>Cross, Derrick</t>
  </si>
  <si>
    <t>Cross, Dillon</t>
  </si>
  <si>
    <t>Dietz, Gary</t>
  </si>
  <si>
    <t>Dietz, Mike</t>
  </si>
  <si>
    <t>Fronk, Jonah</t>
  </si>
  <si>
    <t>Grant, Chiyo</t>
  </si>
  <si>
    <t>Gurdak, Curtis</t>
  </si>
  <si>
    <t>Linden, Greg</t>
  </si>
  <si>
    <t>Linden, Harold</t>
  </si>
  <si>
    <t>Lindsey, Colton</t>
  </si>
  <si>
    <t>Mitchell, Derek</t>
  </si>
  <si>
    <t>Mitchell, Garrett</t>
  </si>
  <si>
    <t>Muir, Logan</t>
  </si>
  <si>
    <t>Proctor, Bud</t>
  </si>
  <si>
    <t>Scott, Reid</t>
  </si>
  <si>
    <t>if agrees - yellow</t>
  </si>
  <si>
    <t>Baughman, Guy</t>
  </si>
  <si>
    <t>K</t>
  </si>
  <si>
    <t>Beltz, Addie</t>
  </si>
  <si>
    <t>Callahan, Fred</t>
  </si>
  <si>
    <t>Carl, Otto</t>
  </si>
  <si>
    <t>Corey, Bill</t>
  </si>
  <si>
    <t>Corey, Dennis</t>
  </si>
  <si>
    <t>Cromwell, Carl</t>
  </si>
  <si>
    <t>Foster, John P.</t>
  </si>
  <si>
    <t>Gern, Chuck</t>
  </si>
  <si>
    <t>Gray, Doug</t>
  </si>
  <si>
    <t>Gray, Luke</t>
  </si>
  <si>
    <t xml:space="preserve"> </t>
  </si>
  <si>
    <t>Holcomb, Jim</t>
  </si>
  <si>
    <t>Joy, Denny</t>
  </si>
  <si>
    <t>Linden, Jerry</t>
  </si>
  <si>
    <t>Linden, Sunny</t>
  </si>
  <si>
    <t>Loomis, Chuck</t>
  </si>
  <si>
    <t>Mackey, Mike</t>
  </si>
  <si>
    <t>McCullough, Ed</t>
  </si>
  <si>
    <t>McLaughlin, Gary</t>
  </si>
  <si>
    <t>Nowacki, Jim</t>
  </si>
  <si>
    <t>Pearson, John</t>
  </si>
  <si>
    <t>Prentice, Paul</t>
  </si>
  <si>
    <t>Ristau, Blake</t>
  </si>
  <si>
    <t>Schmader, Duane</t>
  </si>
  <si>
    <t>Sleeman, Marg</t>
  </si>
  <si>
    <t>Sleeman, Tom</t>
  </si>
  <si>
    <t>Slocum, Rex</t>
  </si>
  <si>
    <t>Stelleto, Tony</t>
  </si>
  <si>
    <t>Straight, Dave</t>
  </si>
  <si>
    <t>Tenney, Dave</t>
  </si>
  <si>
    <t>Travis, Chuck</t>
  </si>
  <si>
    <t>Wilson, Bill</t>
  </si>
  <si>
    <t>Wilson, Susan</t>
  </si>
  <si>
    <t>League fees paid</t>
  </si>
  <si>
    <t>Cable, Cindy</t>
  </si>
  <si>
    <t>Carter, Scott</t>
  </si>
  <si>
    <t>Cecco, Eric</t>
  </si>
  <si>
    <t>DuBois, Derek</t>
  </si>
  <si>
    <t>DuBois, Gary</t>
  </si>
  <si>
    <t>Ecelberger, Brian</t>
  </si>
  <si>
    <t>Faga, Bob</t>
  </si>
  <si>
    <t>Foster, Rich</t>
  </si>
  <si>
    <t>Giannini, Dominick</t>
  </si>
  <si>
    <t>Gross, William</t>
  </si>
  <si>
    <t>Harmon, Ron</t>
  </si>
  <si>
    <t>Johnson, Gary</t>
  </si>
  <si>
    <t>Kingsley, Dave</t>
  </si>
  <si>
    <t>Lee, Ray</t>
  </si>
  <si>
    <t>Lineman, Randy</t>
  </si>
  <si>
    <t>Morrison, John</t>
  </si>
  <si>
    <t>Nagurney, Greg</t>
  </si>
  <si>
    <t>Powley, George</t>
  </si>
  <si>
    <t>Spoon, Dennis</t>
  </si>
  <si>
    <t>Sturzenbecker, Kevin</t>
  </si>
  <si>
    <t>Willett, Jerry</t>
  </si>
  <si>
    <t>Wingard, Russ</t>
  </si>
  <si>
    <t>S</t>
  </si>
  <si>
    <t>Boutelle, Jeff</t>
  </si>
  <si>
    <t>Challingsworth, Ralph</t>
  </si>
  <si>
    <t>Grove, Marty</t>
  </si>
  <si>
    <t>Lauffenburger, Daniel</t>
  </si>
  <si>
    <t>Leichtenberger, Joe</t>
  </si>
  <si>
    <t>SGI</t>
  </si>
  <si>
    <t>Black, Colton</t>
  </si>
  <si>
    <t>Black, Ethan</t>
  </si>
  <si>
    <t>Casler, Gary</t>
  </si>
  <si>
    <t>Currie, Scott</t>
  </si>
  <si>
    <t>Decker, Kirk</t>
  </si>
  <si>
    <t>Diethrick, Dominick</t>
  </si>
  <si>
    <t>Eastman, Scott</t>
  </si>
  <si>
    <t>Espin, Rick</t>
  </si>
  <si>
    <t>Franklin, Fred</t>
  </si>
  <si>
    <t>Gustafson, Scott</t>
  </si>
  <si>
    <t>Hannon, Jim</t>
  </si>
  <si>
    <t>Hunt, Jack</t>
  </si>
  <si>
    <t>Kibbey, Chris</t>
  </si>
  <si>
    <t>LaBarte, Denny</t>
  </si>
  <si>
    <t>Lindell, Jake</t>
  </si>
  <si>
    <t>Trawick, Elijah</t>
  </si>
  <si>
    <t>Trawick, Hunter</t>
  </si>
  <si>
    <t>Trawick, Ron</t>
  </si>
  <si>
    <t>Trawick, Tammie</t>
  </si>
  <si>
    <t>Whitney, Brodie</t>
  </si>
  <si>
    <t>Wolcott, Hunter</t>
  </si>
  <si>
    <t>Anderson, Austin</t>
  </si>
  <si>
    <t>SGII</t>
  </si>
  <si>
    <t>Anderson, Herb</t>
  </si>
  <si>
    <t>Beck, Steve</t>
  </si>
  <si>
    <t>Beck, Tom</t>
  </si>
  <si>
    <t>Bowman, Dan</t>
  </si>
  <si>
    <t>Brown, Jarrett</t>
  </si>
  <si>
    <t>Dallas, Bill</t>
  </si>
  <si>
    <t>Dallas, Tom</t>
  </si>
  <si>
    <t>Johnson, Reed</t>
  </si>
  <si>
    <t>Keppel, Paul</t>
  </si>
  <si>
    <t>Larson, Rob</t>
  </si>
  <si>
    <t>Lindell, Jared</t>
  </si>
  <si>
    <t>Nicklas, Kevin</t>
  </si>
  <si>
    <t>Rouse, Ben</t>
  </si>
  <si>
    <t>Young, Tim</t>
  </si>
  <si>
    <t>league fees paid</t>
  </si>
  <si>
    <t>Anderson, Ken</t>
  </si>
  <si>
    <t>T</t>
  </si>
  <si>
    <t>Case, Colby</t>
  </si>
  <si>
    <t>Case, Tim</t>
  </si>
  <si>
    <t>Courtwright, Clyde</t>
  </si>
  <si>
    <t>Dickson, Derek</t>
  </si>
  <si>
    <t>Dunkle, Lee</t>
  </si>
  <si>
    <t>Egley, Jim</t>
  </si>
  <si>
    <t>Egley, Sharon</t>
  </si>
  <si>
    <t>Hansen, Al</t>
  </si>
  <si>
    <t>Hansen, Taylor</t>
  </si>
  <si>
    <t>Kostkas, Jack</t>
  </si>
  <si>
    <t>Miller, Joe</t>
  </si>
  <si>
    <t>Pennington, Ed</t>
  </si>
  <si>
    <t>Proctor, John</t>
  </si>
  <si>
    <t>Sliker, Doug</t>
  </si>
  <si>
    <t>Smith, Glenn</t>
  </si>
  <si>
    <t>Stewart, Joel</t>
  </si>
  <si>
    <t>Zentz, Paul</t>
  </si>
  <si>
    <t>Ziegler, Mike</t>
  </si>
  <si>
    <t>Team</t>
  </si>
  <si>
    <t>2nd half total</t>
  </si>
  <si>
    <t>Brokenstraw</t>
  </si>
  <si>
    <t>Corry</t>
  </si>
  <si>
    <t>Kalbfus</t>
  </si>
  <si>
    <t>Pine Grove</t>
  </si>
  <si>
    <t>Sheffield</t>
  </si>
  <si>
    <t>Sugar Grove I</t>
  </si>
  <si>
    <t>Sugar Grove II</t>
  </si>
  <si>
    <t>Tidioute</t>
  </si>
  <si>
    <t xml:space="preserve"> TEAM</t>
  </si>
  <si>
    <t>First 25</t>
  </si>
  <si>
    <t>First 50</t>
  </si>
  <si>
    <t>Gahr, Craig</t>
  </si>
  <si>
    <t>Mitchell, McKenzie</t>
  </si>
  <si>
    <t>Love, Randy</t>
  </si>
  <si>
    <t>Love, John</t>
  </si>
  <si>
    <t>McMillen, Ryan</t>
  </si>
  <si>
    <t>Rubright, Kenny</t>
  </si>
  <si>
    <t>Diethrick, Dawson</t>
  </si>
  <si>
    <t>Morris, Brill</t>
  </si>
  <si>
    <t>Miller, Jim</t>
  </si>
  <si>
    <t>TEAM</t>
  </si>
  <si>
    <t>Dempsey, Russ</t>
  </si>
  <si>
    <t>Parker, Barb</t>
  </si>
  <si>
    <t>Proctor, Hunter</t>
  </si>
  <si>
    <t>Ecelberger, Seth</t>
  </si>
  <si>
    <t>Lindsey, Mike</t>
  </si>
  <si>
    <t>Stec, Tim</t>
  </si>
  <si>
    <t>Leichtenberger, Emily</t>
  </si>
  <si>
    <t>Darling, Craig</t>
  </si>
  <si>
    <t>Darling, Curt</t>
  </si>
  <si>
    <t>Stahl, Art</t>
  </si>
  <si>
    <t>Graham, Shelby</t>
  </si>
  <si>
    <t>Rose, Don</t>
  </si>
  <si>
    <t>1st half total</t>
  </si>
  <si>
    <t>Geer, Mike</t>
  </si>
  <si>
    <t>Gray, Chad</t>
  </si>
  <si>
    <t>Landis, Pierce</t>
  </si>
  <si>
    <t>Fankhouser, Craig</t>
  </si>
  <si>
    <t>Johnson, Leigh</t>
  </si>
  <si>
    <t>Smith, Herky</t>
  </si>
  <si>
    <t>Tootel, Mason</t>
  </si>
  <si>
    <t>Archie Hollabaugh</t>
  </si>
  <si>
    <t>BKS</t>
  </si>
  <si>
    <t>X</t>
  </si>
  <si>
    <t>Kanyuck,John</t>
  </si>
  <si>
    <t>Kanyuck,Katie</t>
  </si>
  <si>
    <t>Proctor, Shelby</t>
  </si>
  <si>
    <t>Hvizdzak, Paul</t>
  </si>
  <si>
    <t>Congdon, Jim</t>
  </si>
  <si>
    <t>Congdon, Hayden</t>
  </si>
  <si>
    <t>Anderson, David</t>
  </si>
  <si>
    <t>Anderson, Dean</t>
  </si>
  <si>
    <t>Egger, Andrew</t>
  </si>
  <si>
    <t>Gens, Jeff</t>
  </si>
  <si>
    <t>Lineman, Debbie</t>
  </si>
  <si>
    <t>Milford, Kim</t>
  </si>
  <si>
    <t>Bush, Zach</t>
  </si>
  <si>
    <t>Bulard, Hannah</t>
  </si>
  <si>
    <t>Lewis, Jeremy</t>
  </si>
  <si>
    <t>Simcick, Rob</t>
  </si>
  <si>
    <t>Rogers, Dylan</t>
  </si>
  <si>
    <t>Seth Ecelberger</t>
  </si>
  <si>
    <t>Hvizdzak, Andrew</t>
  </si>
  <si>
    <t>Gray, Jaxon</t>
  </si>
  <si>
    <t>Mitchell, Blake</t>
  </si>
  <si>
    <t>Utegg, Curt</t>
  </si>
  <si>
    <t>Stine, DJ</t>
  </si>
  <si>
    <t>Michael Dietz</t>
  </si>
  <si>
    <t>Coan, Nathan</t>
  </si>
  <si>
    <t>Brunecz, Colin</t>
  </si>
  <si>
    <t>Bullock, Cheryl</t>
  </si>
  <si>
    <t>Fankhouser, John</t>
  </si>
  <si>
    <t>Nelson, Coltton</t>
  </si>
  <si>
    <t>McNeely, Kaleb</t>
  </si>
  <si>
    <t>John Love</t>
  </si>
  <si>
    <t>Randy Love</t>
  </si>
  <si>
    <t>Colton Lindsey</t>
  </si>
  <si>
    <t>McCullough, Paige</t>
  </si>
  <si>
    <t>Connor Rosborough</t>
  </si>
  <si>
    <t>Nick Lupinski</t>
  </si>
  <si>
    <t>Robinson, Jason</t>
  </si>
  <si>
    <t>Kurtis Gurdak</t>
  </si>
  <si>
    <t>Sue Wilson</t>
  </si>
  <si>
    <t>Lapinski, Nick</t>
  </si>
  <si>
    <t>Finch, Rowdy</t>
  </si>
  <si>
    <t>Hayden Congdon</t>
  </si>
  <si>
    <t>Nathan Coan</t>
  </si>
  <si>
    <t>Jimmy Cowan</t>
  </si>
  <si>
    <t>Andrew Hvizdzak</t>
  </si>
  <si>
    <t>SHF</t>
  </si>
  <si>
    <t>Ziegler, John</t>
  </si>
  <si>
    <t>Jim Miller</t>
  </si>
  <si>
    <t>DeLong, Matt</t>
  </si>
  <si>
    <t>Pierce Landis</t>
  </si>
  <si>
    <t>Black, Miranda</t>
  </si>
  <si>
    <t>Tomassoni, Kalli</t>
  </si>
  <si>
    <t>Mitchell, Shawn</t>
  </si>
  <si>
    <t>Curt Utegg</t>
  </si>
  <si>
    <t>Nick Lapinski</t>
  </si>
  <si>
    <t>Austin Anderson</t>
  </si>
  <si>
    <t>LUNCH</t>
  </si>
  <si>
    <t># GUESTS @ $10</t>
  </si>
  <si>
    <t xml:space="preserve">Jim Higgs </t>
  </si>
  <si>
    <t>Shawn Mitchell</t>
  </si>
  <si>
    <t>Franklin, Reilly</t>
  </si>
  <si>
    <t>Ishman, Heather</t>
  </si>
  <si>
    <t xml:space="preserve">Spiridon, Dean </t>
  </si>
  <si>
    <t>Anderson, Guy</t>
  </si>
  <si>
    <t>Lachner, Bradley</t>
  </si>
  <si>
    <t>Burrows, Owen</t>
  </si>
  <si>
    <t>Litzinger, Mary</t>
  </si>
  <si>
    <t>Litzinger, Rich</t>
  </si>
  <si>
    <t>Brown, Makenna</t>
  </si>
  <si>
    <t>Hodges, Frank</t>
  </si>
  <si>
    <t>Hodges, Scott</t>
  </si>
  <si>
    <t>Bimber, John</t>
  </si>
  <si>
    <t>Egger, Josh</t>
  </si>
  <si>
    <t>Rogers, Paul</t>
  </si>
  <si>
    <t>Anderson, Cara</t>
  </si>
  <si>
    <t>Carl, Brady</t>
  </si>
  <si>
    <t>Fadale, Mike</t>
  </si>
  <si>
    <t>Fadale, Ross</t>
  </si>
  <si>
    <t>Ristau, Matthew</t>
  </si>
  <si>
    <t>Rice, Tommy</t>
  </si>
  <si>
    <t>Carr, Reece</t>
  </si>
  <si>
    <t>Brundage, Matt</t>
  </si>
  <si>
    <t>Gurdak, Ashley</t>
  </si>
  <si>
    <t>Bougeux, Derykk</t>
  </si>
  <si>
    <t>Dalrymple, Cassie</t>
  </si>
  <si>
    <t>Lawson, Sawyer</t>
  </si>
  <si>
    <t>Oswalt, Alex</t>
  </si>
  <si>
    <t>Burrows, Pat</t>
  </si>
  <si>
    <t>Swanson, Paul</t>
  </si>
  <si>
    <t>Acklin, Ed</t>
  </si>
  <si>
    <t>Acklin, Nate</t>
  </si>
  <si>
    <t>Hamilton, Justin</t>
  </si>
  <si>
    <t>Montgomery, William</t>
  </si>
  <si>
    <t>Tower, David</t>
  </si>
  <si>
    <t>Tower, Phoebe</t>
  </si>
  <si>
    <t>Batiste, Tony</t>
  </si>
  <si>
    <t>Daugherty, Brandon</t>
  </si>
  <si>
    <t>Harding, Hunter</t>
  </si>
  <si>
    <t>Fankhouser, Jacob</t>
  </si>
  <si>
    <t>Loewesheim, Matt</t>
  </si>
  <si>
    <t>Neufrieter, Brooklyan</t>
  </si>
  <si>
    <t>Morton, Jamie</t>
  </si>
  <si>
    <t>Arner, Diane</t>
  </si>
  <si>
    <t>Faust, Cole</t>
  </si>
  <si>
    <t>Dixon, Bob</t>
  </si>
  <si>
    <t>Buck, Mark</t>
  </si>
  <si>
    <t>Heeter, Lonny</t>
  </si>
  <si>
    <t>Kyler, Walker</t>
  </si>
  <si>
    <t>McElhaney, Tim</t>
  </si>
  <si>
    <t>Orinko, Collin</t>
  </si>
  <si>
    <t>Spicer, Ted</t>
  </si>
  <si>
    <t>Neal, Elliott</t>
  </si>
  <si>
    <t>Camp, Sarah</t>
  </si>
  <si>
    <t>Cornell, Henry</t>
  </si>
  <si>
    <t>Kinnear, Ryan</t>
  </si>
  <si>
    <t>REILLY FRANKLIN</t>
  </si>
  <si>
    <t>DIANE ARNER</t>
  </si>
  <si>
    <t>Mitchell,  William (Lucas)</t>
  </si>
  <si>
    <t>PAUL ROGERS</t>
  </si>
  <si>
    <t>MATT DELONG</t>
  </si>
  <si>
    <t>Brister, Dominic</t>
  </si>
  <si>
    <t>Gray, Bob</t>
  </si>
  <si>
    <t>Gorton, Nick</t>
  </si>
  <si>
    <t>Landis, Melissa</t>
  </si>
  <si>
    <t>Knisley, Robert</t>
  </si>
  <si>
    <t>Ristau, Shawn</t>
  </si>
  <si>
    <t>Wolcott, Dustin</t>
  </si>
  <si>
    <t>Grubbs, Marissa</t>
  </si>
  <si>
    <t>Grubbs, Mike</t>
  </si>
  <si>
    <t>Grubbs, Mya</t>
  </si>
  <si>
    <t xml:space="preserve">Knepp, Jacob </t>
  </si>
  <si>
    <t>Heeter, Noah</t>
  </si>
  <si>
    <t>Nuttall, Kelsey</t>
  </si>
  <si>
    <t>Tutmaher, Paul</t>
  </si>
  <si>
    <t>Nugent, Zack</t>
  </si>
  <si>
    <t>Bretz, Steve</t>
  </si>
  <si>
    <t>Brundage, Ryann</t>
  </si>
  <si>
    <t>Hasbrouk, Tyler</t>
  </si>
  <si>
    <t>Love, Wesley</t>
  </si>
  <si>
    <t>Rogers, Nick</t>
  </si>
  <si>
    <t>Holden, Kyle</t>
  </si>
  <si>
    <t>TYLER HASBROUK</t>
  </si>
  <si>
    <t>Anderson, Landon</t>
  </si>
  <si>
    <t>Grove, Jacob</t>
  </si>
  <si>
    <t>Bowen, Brady</t>
  </si>
  <si>
    <t>Hunter, Jarrett</t>
  </si>
  <si>
    <t>McCanna, John</t>
  </si>
  <si>
    <t>Leichtenberger, Tim</t>
  </si>
  <si>
    <t>Anderson, Jay</t>
  </si>
  <si>
    <t>JAXON GRAY</t>
  </si>
  <si>
    <t>Lindsey, Greg</t>
  </si>
  <si>
    <t>Miller, Keith</t>
  </si>
  <si>
    <t>Dunn, Dick</t>
  </si>
  <si>
    <t>Dunn, Rich</t>
  </si>
  <si>
    <t>Mack, Jessi</t>
  </si>
  <si>
    <t>Mack, John</t>
  </si>
  <si>
    <t>Mack, Johnny</t>
  </si>
  <si>
    <t>Brundage, Tyler</t>
  </si>
  <si>
    <t>Meneely, Kaleb</t>
  </si>
  <si>
    <t>Thomas, Mason</t>
  </si>
  <si>
    <t>Anderson, Andrew</t>
  </si>
  <si>
    <t>Norton, Evan</t>
  </si>
  <si>
    <t>EVAN NORTON</t>
  </si>
  <si>
    <t>MASON THOMAS</t>
  </si>
  <si>
    <t>GARY DIETZ</t>
  </si>
  <si>
    <t>MCKENZIE MITCHELL</t>
  </si>
  <si>
    <t>DEAN ANDERSON</t>
  </si>
  <si>
    <t>MASON TOOTEL</t>
  </si>
  <si>
    <t>Ziegler, Jim</t>
  </si>
  <si>
    <t>Kibbey, Devon</t>
  </si>
  <si>
    <t>Kibbey, Kay</t>
  </si>
  <si>
    <t>Grove, Emily</t>
  </si>
  <si>
    <t>Egger, Hunter</t>
  </si>
  <si>
    <t>Rendolin, Boo</t>
  </si>
  <si>
    <t>Fehlman, Jim</t>
  </si>
  <si>
    <t>Laurito, Loren</t>
  </si>
  <si>
    <t>Lewis, Jerry</t>
  </si>
  <si>
    <t>Lewis, JoAnn</t>
  </si>
  <si>
    <t>Anderson, Carter</t>
  </si>
  <si>
    <t>Durlin, Mikkayla</t>
  </si>
  <si>
    <t>Loewenheim, Matt</t>
  </si>
  <si>
    <t>Brocher, Bailey</t>
  </si>
  <si>
    <t>Taylor, Jake</t>
  </si>
  <si>
    <t>Taylor, Jessy</t>
  </si>
  <si>
    <t>Cochran,Gary</t>
  </si>
  <si>
    <t>Ficarra, Danny</t>
  </si>
  <si>
    <t>Pearson, Scott</t>
  </si>
  <si>
    <t>Young, Tal</t>
  </si>
  <si>
    <t>Cindrich, Dana</t>
  </si>
  <si>
    <t>Gourley, Michele</t>
  </si>
  <si>
    <t>Miller, Anna</t>
  </si>
  <si>
    <t>Sandstrom, Shawn</t>
  </si>
  <si>
    <t>WILLIAM MITCHELL</t>
  </si>
  <si>
    <t>BLAKE MITCHELL</t>
  </si>
  <si>
    <t>SETH ECELBERGER</t>
  </si>
  <si>
    <t>CRAIG DARLING</t>
  </si>
  <si>
    <t>Decker, Tiffany</t>
  </si>
  <si>
    <t>Martin, Jerry</t>
  </si>
  <si>
    <t>Knapp, Clyde</t>
  </si>
  <si>
    <t>Johnson, Kolton</t>
  </si>
  <si>
    <t>Lauffenburger, Barry</t>
  </si>
  <si>
    <t>Ishman, Josh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</si>
</sst>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m/d"/>
    <numFmt numFmtId="166" formatCode="[$$-409]#,##0.00;[Red]&quot;-&quot;[$$-409]#,##0.00"/>
  </numFmts>
  <fonts count="24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  <family val="1"/>
    </font>
    <font>
      <sz val="13"/>
      <color rgb="FF000000"/>
      <name val="Arial"/>
      <family val="2"/>
    </font>
    <font>
      <sz val="10"/>
      <color rgb="FF000000"/>
      <name val="Arial Black"/>
      <family val="2"/>
    </font>
    <font>
      <b/>
      <u/>
      <sz val="12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0"/>
      <color rgb="FF000000"/>
      <name val="Arial1"/>
    </font>
    <font>
      <b/>
      <i/>
      <sz val="10"/>
      <color rgb="FF000000"/>
      <name val="Arial Black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59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4" borderId="1" xfId="0" applyNumberFormat="1" applyFont="1" applyFill="1" applyBorder="1" applyAlignment="1">
      <alignment horizontal="center" vertical="top"/>
    </xf>
    <xf numFmtId="165" fontId="6" fillId="0" borderId="1" xfId="0" applyNumberFormat="1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6" fillId="0" borderId="7" xfId="0" applyFont="1" applyBorder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0" borderId="0" xfId="0" applyFont="1"/>
    <xf numFmtId="0" fontId="3" fillId="0" borderId="0" xfId="0" applyFont="1"/>
    <xf numFmtId="0" fontId="16" fillId="0" borderId="0" xfId="0" applyFont="1"/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24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6" fillId="0" borderId="1" xfId="0" applyNumberFormat="1" applyFont="1" applyFill="1" applyBorder="1" applyAlignment="1">
      <alignment horizontal="left" vertical="center"/>
    </xf>
    <xf numFmtId="165" fontId="6" fillId="4" borderId="1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65" fontId="6" fillId="6" borderId="1" xfId="0" applyNumberFormat="1" applyFont="1" applyFill="1" applyBorder="1" applyAlignment="1">
      <alignment horizontal="center" vertical="top"/>
    </xf>
    <xf numFmtId="165" fontId="6" fillId="7" borderId="1" xfId="0" applyNumberFormat="1" applyFont="1" applyFill="1" applyBorder="1" applyAlignment="1">
      <alignment horizontal="center" vertical="top"/>
    </xf>
    <xf numFmtId="165" fontId="6" fillId="8" borderId="1" xfId="0" applyNumberFormat="1" applyFont="1" applyFill="1" applyBorder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165" fontId="6" fillId="9" borderId="1" xfId="0" applyNumberFormat="1" applyFont="1" applyFill="1" applyBorder="1" applyAlignment="1">
      <alignment horizontal="center" vertical="top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1" fontId="6" fillId="0" borderId="1" xfId="0" applyNumberFormat="1" applyFont="1" applyFill="1" applyBorder="1" applyAlignment="1">
      <alignment horizontal="center" vertical="center"/>
    </xf>
    <xf numFmtId="165" fontId="21" fillId="0" borderId="1" xfId="0" applyNumberFormat="1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left" vertical="center"/>
    </xf>
    <xf numFmtId="165" fontId="21" fillId="0" borderId="1" xfId="0" applyNumberFormat="1" applyFont="1" applyFill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textRotation="255" wrapText="1"/>
    </xf>
    <xf numFmtId="0" fontId="21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textRotation="255"/>
      <protection locked="0"/>
    </xf>
    <xf numFmtId="0" fontId="5" fillId="0" borderId="2" xfId="24" applyFont="1" applyFill="1" applyBorder="1" applyAlignment="1">
      <alignment horizontal="center" vertical="center"/>
    </xf>
    <xf numFmtId="164" fontId="5" fillId="0" borderId="8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 applyProtection="1">
      <alignment horizontal="center" vertical="center"/>
      <protection locked="0"/>
    </xf>
    <xf numFmtId="0" fontId="21" fillId="0" borderId="1" xfId="0" applyFont="1" applyBorder="1" applyAlignment="1" applyProtection="1">
      <alignment horizontal="center" vertical="center" textRotation="255" wrapText="1"/>
      <protection locked="0"/>
    </xf>
    <xf numFmtId="0" fontId="21" fillId="0" borderId="1" xfId="0" applyFont="1" applyBorder="1" applyAlignment="1" applyProtection="1">
      <alignment horizontal="center" vertical="center" textRotation="255"/>
      <protection locked="0"/>
    </xf>
    <xf numFmtId="0" fontId="0" fillId="0" borderId="0" xfId="0" applyFont="1"/>
    <xf numFmtId="0" fontId="10" fillId="0" borderId="1" xfId="0" applyFont="1" applyBorder="1"/>
    <xf numFmtId="0" fontId="5" fillId="0" borderId="0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1" fillId="0" borderId="9" xfId="0" applyFont="1" applyBorder="1" applyAlignment="1">
      <alignment horizontal="center" vertical="center" textRotation="255" wrapText="1"/>
    </xf>
    <xf numFmtId="0" fontId="7" fillId="3" borderId="9" xfId="0" applyFont="1" applyFill="1" applyBorder="1" applyAlignment="1">
      <alignment horizontal="center" vertical="center" textRotation="90" wrapText="1" shrinkToFit="1"/>
    </xf>
    <xf numFmtId="0" fontId="8" fillId="3" borderId="9" xfId="0" applyFont="1" applyFill="1" applyBorder="1" applyAlignment="1">
      <alignment horizontal="center" vertical="center" textRotation="90" wrapText="1" shrinkToFit="1"/>
    </xf>
    <xf numFmtId="0" fontId="7" fillId="3" borderId="9" xfId="0" applyFont="1" applyFill="1" applyBorder="1" applyAlignment="1">
      <alignment horizontal="center" vertical="center" textRotation="90" wrapText="1"/>
    </xf>
    <xf numFmtId="0" fontId="21" fillId="3" borderId="9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 shrinkToFit="1"/>
    </xf>
    <xf numFmtId="0" fontId="0" fillId="0" borderId="9" xfId="0" applyBorder="1" applyAlignment="1">
      <alignment horizontal="center"/>
    </xf>
    <xf numFmtId="0" fontId="5" fillId="0" borderId="9" xfId="0" applyFont="1" applyBorder="1"/>
    <xf numFmtId="0" fontId="0" fillId="0" borderId="9" xfId="0" applyBorder="1"/>
    <xf numFmtId="0" fontId="5" fillId="0" borderId="9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18" fillId="0" borderId="9" xfId="0" applyFont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23" fillId="0" borderId="9" xfId="0" applyFont="1" applyFill="1" applyBorder="1" applyAlignment="1">
      <alignment horizontal="center" vertical="center"/>
    </xf>
    <xf numFmtId="0" fontId="18" fillId="0" borderId="9" xfId="0" applyFont="1" applyBorder="1" applyAlignment="1">
      <alignment vertical="center"/>
    </xf>
    <xf numFmtId="0" fontId="23" fillId="0" borderId="9" xfId="0" applyFont="1" applyBorder="1" applyAlignment="1">
      <alignment horizontal="center" vertical="center"/>
    </xf>
    <xf numFmtId="0" fontId="0" fillId="0" borderId="9" xfId="0" applyFont="1" applyBorder="1"/>
    <xf numFmtId="0" fontId="0" fillId="0" borderId="9" xfId="0" applyFont="1" applyBorder="1" applyAlignment="1">
      <alignment horizontal="center" vertical="center"/>
    </xf>
    <xf numFmtId="165" fontId="6" fillId="0" borderId="9" xfId="0" applyNumberFormat="1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5" fillId="4" borderId="9" xfId="0" applyFont="1" applyFill="1" applyBorder="1"/>
    <xf numFmtId="165" fontId="6" fillId="0" borderId="9" xfId="0" applyNumberFormat="1" applyFont="1" applyFill="1" applyBorder="1" applyAlignment="1">
      <alignment horizontal="center" vertical="center"/>
    </xf>
    <xf numFmtId="165" fontId="6" fillId="4" borderId="9" xfId="0" applyNumberFormat="1" applyFont="1" applyFill="1" applyBorder="1" applyAlignment="1">
      <alignment horizontal="center" vertical="center"/>
    </xf>
    <xf numFmtId="165" fontId="6" fillId="6" borderId="9" xfId="0" applyNumberFormat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center" vertical="center"/>
    </xf>
    <xf numFmtId="164" fontId="5" fillId="0" borderId="9" xfId="0" applyNumberFormat="1" applyFont="1" applyFill="1" applyBorder="1" applyAlignment="1">
      <alignment horizontal="center" vertical="center"/>
    </xf>
    <xf numFmtId="1" fontId="5" fillId="0" borderId="9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5" borderId="9" xfId="0" applyFont="1" applyFill="1" applyBorder="1" applyAlignment="1">
      <alignment horizontal="center" vertical="center"/>
    </xf>
    <xf numFmtId="0" fontId="5" fillId="0" borderId="9" xfId="24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vertical="center"/>
    </xf>
    <xf numFmtId="0" fontId="7" fillId="0" borderId="0" xfId="0" applyFont="1" applyBorder="1" applyAlignment="1" applyProtection="1">
      <alignment horizontal="center" vertical="center" textRotation="255"/>
      <protection locked="0"/>
    </xf>
    <xf numFmtId="0" fontId="5" fillId="10" borderId="1" xfId="0" applyFont="1" applyFill="1" applyBorder="1" applyAlignment="1">
      <alignment horizontal="center" vertical="center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79"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__Anonymous_Sheet_DB__16" displayName="__Anonymous_Sheet_DB__16" ref="A270:T286" headerRowCount="0" totalsRowShown="0" headerRowDxfId="37" dataDxfId="36">
  <sortState ref="A264:T318">
    <sortCondition descending="1" ref="R264:R318"/>
  </sortState>
  <tableColumns count="20">
    <tableColumn id="1" name="Column1" dataDxfId="35"/>
    <tableColumn id="2" name="Column2" dataDxfId="34"/>
    <tableColumn id="3" name="Column3" dataDxfId="33"/>
    <tableColumn id="4" name="Column4" dataDxfId="32"/>
    <tableColumn id="5" name="Column5" dataDxfId="31"/>
    <tableColumn id="6" name="Column6" dataDxfId="30"/>
    <tableColumn id="7" name="Column7" dataDxfId="29"/>
    <tableColumn id="8" name="Column8" dataDxfId="28"/>
    <tableColumn id="9" name="Column9" dataDxfId="27"/>
    <tableColumn id="10" name="Column10" dataDxfId="26"/>
    <tableColumn id="11" name="Column11" dataDxfId="25"/>
    <tableColumn id="12" name="Column12" dataDxfId="24"/>
    <tableColumn id="13" name="Column13" dataDxfId="23"/>
    <tableColumn id="14" name="Column14" dataDxfId="22"/>
    <tableColumn id="15" name="Column15" dataDxfId="21"/>
    <tableColumn id="16" name="Column16" dataDxfId="20"/>
    <tableColumn id="17" name="Column17" dataDxfId="19"/>
    <tableColumn id="18" name="Column18" dataDxfId="18">
      <calculatedColumnFormula>COUNT(C270:D270,E270,F270,G270,H270,I270,K270,L270,M270,N270,O270,P270,Q270)</calculatedColumnFormula>
    </tableColumn>
    <tableColumn id="19" name="Column19" dataDxfId="17">
      <calculatedColumnFormula>AVERAGE(C270:Q270)*2</calculatedColumnFormula>
    </tableColumn>
    <tableColumn id="20" name="Column20" dataDxfId="1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04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69921875" style="24" customWidth="1"/>
    <col min="2" max="2" width="6.19921875" style="26" customWidth="1"/>
    <col min="3" max="18" width="5.19921875" style="26" customWidth="1"/>
    <col min="19" max="19" width="9.59765625" style="26" customWidth="1"/>
    <col min="20" max="20" width="5.19921875" style="54" customWidth="1"/>
    <col min="21" max="21" width="6.8984375" style="25" hidden="1" customWidth="1"/>
    <col min="22" max="22" width="6.69921875" style="25" hidden="1" customWidth="1"/>
    <col min="23" max="23" width="6.8984375" style="25" hidden="1" customWidth="1"/>
    <col min="24" max="24" width="6.69921875" style="25" hidden="1" customWidth="1"/>
    <col min="25" max="25" width="8.3984375" style="95" hidden="1" customWidth="1"/>
    <col min="26" max="26" width="6.8984375" style="25" hidden="1" customWidth="1"/>
    <col min="27" max="28" width="8.3984375" customWidth="1"/>
    <col min="29" max="256" width="8.5" style="7" customWidth="1"/>
    <col min="257" max="1024" width="10.69921875" customWidth="1"/>
    <col min="1025" max="1025" width="9" customWidth="1"/>
  </cols>
  <sheetData>
    <row r="1" spans="1:256" s="39" customFormat="1" ht="69.900000000000006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4" t="s">
        <v>3</v>
      </c>
      <c r="V1" s="4" t="s">
        <v>306</v>
      </c>
      <c r="W1" s="100" t="s">
        <v>307</v>
      </c>
      <c r="X1" s="5" t="s">
        <v>4</v>
      </c>
      <c r="Y1" s="99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s="1" customFormat="1" ht="18" customHeight="1">
      <c r="A2" s="8" t="s">
        <v>7</v>
      </c>
      <c r="B2" s="3"/>
      <c r="C2" s="79" t="s">
        <v>9</v>
      </c>
      <c r="D2" s="59" t="s">
        <v>10</v>
      </c>
      <c r="E2" s="59" t="s">
        <v>11</v>
      </c>
      <c r="F2" s="84" t="s">
        <v>12</v>
      </c>
      <c r="G2" s="59" t="s">
        <v>13</v>
      </c>
      <c r="H2" s="79" t="s">
        <v>14</v>
      </c>
      <c r="I2" s="59" t="s">
        <v>8</v>
      </c>
      <c r="K2" s="59" t="s">
        <v>9</v>
      </c>
      <c r="L2" s="79" t="s">
        <v>10</v>
      </c>
      <c r="M2" s="79" t="s">
        <v>11</v>
      </c>
      <c r="N2" s="59" t="s">
        <v>12</v>
      </c>
      <c r="O2" s="85" t="s">
        <v>13</v>
      </c>
      <c r="P2" s="59" t="s">
        <v>14</v>
      </c>
      <c r="Q2" s="85" t="s">
        <v>8</v>
      </c>
      <c r="R2" s="21"/>
      <c r="S2" s="11"/>
      <c r="T2" s="3"/>
      <c r="U2" s="10"/>
      <c r="V2" s="10"/>
      <c r="W2" s="10"/>
      <c r="X2" s="12"/>
      <c r="Y2" s="90"/>
      <c r="Z2" s="10"/>
      <c r="AA2"/>
      <c r="AB2"/>
      <c r="AC2" s="10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</row>
    <row r="3" spans="1:256" ht="18" customHeight="1">
      <c r="A3" s="13" t="s">
        <v>15</v>
      </c>
      <c r="B3" s="2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17"/>
      <c r="T3" s="3"/>
      <c r="U3" s="15"/>
      <c r="V3" s="15"/>
      <c r="W3" s="15"/>
      <c r="X3" s="18"/>
      <c r="Y3" s="91"/>
      <c r="Z3" s="15"/>
      <c r="AC3" s="15"/>
    </row>
    <row r="4" spans="1:256" s="77" customFormat="1" ht="18" customHeight="1">
      <c r="A4" s="75" t="s">
        <v>16</v>
      </c>
      <c r="B4" s="21" t="s">
        <v>17</v>
      </c>
      <c r="C4" s="49"/>
      <c r="D4" s="49">
        <v>41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50">
        <f t="shared" ref="R4:R29" si="0">COUNT(C4,D4,E4,F4,G4,H4,I4,K4,L4,M4,N4,O4,P4,Q4)</f>
        <v>1</v>
      </c>
      <c r="S4" s="19">
        <f t="shared" ref="S4:S29" si="1">AVERAGE(C4:Q4)*2</f>
        <v>82</v>
      </c>
      <c r="T4" s="3" t="s">
        <v>18</v>
      </c>
      <c r="U4" s="49"/>
      <c r="V4" s="49"/>
      <c r="W4" s="49"/>
      <c r="X4" s="50"/>
      <c r="Y4" s="92"/>
      <c r="Z4" s="49"/>
      <c r="AA4"/>
      <c r="AB4"/>
      <c r="AC4" s="58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6"/>
      <c r="CV4" s="76"/>
      <c r="CW4" s="76"/>
      <c r="CX4" s="76"/>
      <c r="CY4" s="76"/>
      <c r="CZ4" s="76"/>
      <c r="DA4" s="76"/>
      <c r="DB4" s="76"/>
      <c r="DC4" s="76"/>
      <c r="DD4" s="76"/>
      <c r="DE4" s="76"/>
      <c r="DF4" s="76"/>
      <c r="DG4" s="76"/>
      <c r="DH4" s="76"/>
      <c r="DI4" s="76"/>
      <c r="DJ4" s="76"/>
      <c r="DK4" s="76"/>
      <c r="DL4" s="76"/>
      <c r="DM4" s="76"/>
      <c r="DN4" s="76"/>
      <c r="DO4" s="76"/>
      <c r="DP4" s="76"/>
      <c r="DQ4" s="76"/>
      <c r="DR4" s="76"/>
      <c r="DS4" s="76"/>
      <c r="DT4" s="76"/>
      <c r="DU4" s="76"/>
      <c r="DV4" s="76"/>
      <c r="DW4" s="76"/>
      <c r="DX4" s="76"/>
      <c r="DY4" s="76"/>
      <c r="DZ4" s="76"/>
      <c r="EA4" s="76"/>
      <c r="EB4" s="76"/>
      <c r="EC4" s="76"/>
      <c r="ED4" s="76"/>
      <c r="EE4" s="76"/>
      <c r="EF4" s="76"/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6"/>
      <c r="ET4" s="76"/>
      <c r="EU4" s="76"/>
      <c r="EV4" s="76"/>
      <c r="EW4" s="76"/>
      <c r="EX4" s="76"/>
      <c r="EY4" s="76"/>
      <c r="EZ4" s="76"/>
      <c r="FA4" s="76"/>
      <c r="FB4" s="76"/>
      <c r="FC4" s="76"/>
      <c r="FD4" s="76"/>
      <c r="FE4" s="76"/>
      <c r="FF4" s="76"/>
      <c r="FG4" s="76"/>
      <c r="FH4" s="76"/>
      <c r="FI4" s="76"/>
      <c r="FJ4" s="76"/>
      <c r="FK4" s="76"/>
      <c r="FL4" s="76"/>
      <c r="FM4" s="76"/>
      <c r="FN4" s="76"/>
      <c r="FO4" s="76"/>
      <c r="FP4" s="76"/>
      <c r="FQ4" s="76"/>
      <c r="FR4" s="76"/>
      <c r="FS4" s="76"/>
      <c r="FT4" s="76"/>
      <c r="FU4" s="76"/>
      <c r="FV4" s="76"/>
      <c r="FW4" s="76"/>
      <c r="FX4" s="76"/>
      <c r="FY4" s="76"/>
      <c r="FZ4" s="76"/>
      <c r="GA4" s="76"/>
      <c r="GB4" s="76"/>
      <c r="GC4" s="76"/>
      <c r="GD4" s="76"/>
      <c r="GE4" s="76"/>
      <c r="GF4" s="76"/>
      <c r="GG4" s="76"/>
      <c r="GH4" s="76"/>
      <c r="GI4" s="76"/>
      <c r="GJ4" s="76"/>
      <c r="GK4" s="76"/>
      <c r="GL4" s="76"/>
      <c r="GM4" s="76"/>
      <c r="GN4" s="76"/>
      <c r="GO4" s="76"/>
      <c r="GP4" s="76"/>
      <c r="GQ4" s="76"/>
      <c r="GR4" s="76"/>
      <c r="GS4" s="76"/>
      <c r="GT4" s="76"/>
      <c r="GU4" s="76"/>
      <c r="GV4" s="76"/>
      <c r="GW4" s="76"/>
      <c r="GX4" s="76"/>
      <c r="GY4" s="76"/>
      <c r="GZ4" s="76"/>
      <c r="HA4" s="76"/>
      <c r="HB4" s="76"/>
      <c r="HC4" s="76"/>
      <c r="HD4" s="76"/>
      <c r="HE4" s="76"/>
      <c r="HF4" s="76"/>
      <c r="HG4" s="76"/>
      <c r="HH4" s="76"/>
      <c r="HI4" s="76"/>
      <c r="HJ4" s="76"/>
      <c r="HK4" s="76"/>
      <c r="HL4" s="76"/>
      <c r="HM4" s="76"/>
      <c r="HN4" s="76"/>
      <c r="HO4" s="76"/>
      <c r="HP4" s="76"/>
      <c r="HQ4" s="76"/>
      <c r="HR4" s="76"/>
      <c r="HS4" s="76"/>
      <c r="HT4" s="76"/>
      <c r="HU4" s="76"/>
      <c r="HV4" s="76"/>
      <c r="HW4" s="76"/>
      <c r="HX4" s="76"/>
      <c r="HY4" s="76"/>
      <c r="HZ4" s="76"/>
      <c r="IA4" s="76"/>
      <c r="IB4" s="76"/>
      <c r="IC4" s="76"/>
      <c r="ID4" s="76"/>
      <c r="IE4" s="76"/>
      <c r="IF4" s="76"/>
      <c r="IG4" s="76"/>
      <c r="IH4" s="76"/>
      <c r="II4" s="76"/>
      <c r="IJ4" s="76"/>
      <c r="IK4" s="76"/>
      <c r="IL4" s="76"/>
      <c r="IM4" s="76"/>
      <c r="IN4" s="76"/>
      <c r="IO4" s="76"/>
      <c r="IP4" s="76"/>
      <c r="IQ4" s="76"/>
      <c r="IR4" s="76"/>
      <c r="IS4" s="76"/>
      <c r="IT4" s="76"/>
      <c r="IU4" s="76"/>
      <c r="IV4" s="76"/>
    </row>
    <row r="5" spans="1:256" s="77" customFormat="1" ht="18" customHeight="1">
      <c r="A5" s="66" t="s">
        <v>19</v>
      </c>
      <c r="B5" s="21" t="s">
        <v>21</v>
      </c>
      <c r="C5" s="49"/>
      <c r="D5" s="49"/>
      <c r="E5" s="49">
        <v>44</v>
      </c>
      <c r="F5" s="49"/>
      <c r="G5" s="49"/>
      <c r="H5" s="49">
        <v>42</v>
      </c>
      <c r="I5" s="49"/>
      <c r="J5" s="49"/>
      <c r="K5" s="49"/>
      <c r="L5" s="49"/>
      <c r="M5" s="49"/>
      <c r="N5" s="49"/>
      <c r="O5" s="49"/>
      <c r="P5" s="49"/>
      <c r="Q5" s="49"/>
      <c r="R5" s="50">
        <f t="shared" si="0"/>
        <v>2</v>
      </c>
      <c r="S5" s="19">
        <f t="shared" si="1"/>
        <v>86</v>
      </c>
      <c r="T5" s="3" t="s">
        <v>18</v>
      </c>
      <c r="U5" s="49"/>
      <c r="V5" s="49"/>
      <c r="W5" s="49"/>
      <c r="X5" s="50"/>
      <c r="Y5" s="92"/>
      <c r="Z5" s="49"/>
      <c r="AA5"/>
      <c r="AB5"/>
      <c r="AC5" s="58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/>
      <c r="DW5" s="76"/>
      <c r="DX5" s="76"/>
      <c r="DY5" s="76"/>
      <c r="DZ5" s="76"/>
      <c r="EA5" s="76"/>
      <c r="EB5" s="76"/>
      <c r="EC5" s="76"/>
      <c r="ED5" s="76"/>
      <c r="EE5" s="76"/>
      <c r="EF5" s="76"/>
      <c r="EG5" s="76"/>
      <c r="EH5" s="76"/>
      <c r="EI5" s="76"/>
      <c r="EJ5" s="76"/>
      <c r="EK5" s="76"/>
      <c r="EL5" s="76"/>
      <c r="EM5" s="76"/>
      <c r="EN5" s="76"/>
      <c r="EO5" s="76"/>
      <c r="EP5" s="76"/>
      <c r="EQ5" s="76"/>
      <c r="ER5" s="76"/>
      <c r="ES5" s="76"/>
      <c r="ET5" s="76"/>
      <c r="EU5" s="76"/>
      <c r="EV5" s="76"/>
      <c r="EW5" s="76"/>
      <c r="EX5" s="76"/>
      <c r="EY5" s="76"/>
      <c r="EZ5" s="76"/>
      <c r="FA5" s="76"/>
      <c r="FB5" s="76"/>
      <c r="FC5" s="76"/>
      <c r="FD5" s="76"/>
      <c r="FE5" s="76"/>
      <c r="FF5" s="76"/>
      <c r="FG5" s="76"/>
      <c r="FH5" s="76"/>
      <c r="FI5" s="76"/>
      <c r="FJ5" s="76"/>
      <c r="FK5" s="76"/>
      <c r="FL5" s="76"/>
      <c r="FM5" s="76"/>
      <c r="FN5" s="76"/>
      <c r="FO5" s="76"/>
      <c r="FP5" s="76"/>
      <c r="FQ5" s="76"/>
      <c r="FR5" s="76"/>
      <c r="FS5" s="76"/>
      <c r="FT5" s="76"/>
      <c r="FU5" s="76"/>
      <c r="FV5" s="76"/>
      <c r="FW5" s="76"/>
      <c r="FX5" s="76"/>
      <c r="FY5" s="76"/>
      <c r="FZ5" s="76"/>
      <c r="GA5" s="76"/>
      <c r="GB5" s="76"/>
      <c r="GC5" s="76"/>
      <c r="GD5" s="76"/>
      <c r="GE5" s="76"/>
      <c r="GF5" s="76"/>
      <c r="GG5" s="76"/>
      <c r="GH5" s="76"/>
      <c r="GI5" s="76"/>
      <c r="GJ5" s="76"/>
      <c r="GK5" s="76"/>
      <c r="GL5" s="76"/>
      <c r="GM5" s="76"/>
      <c r="GN5" s="76"/>
      <c r="GO5" s="76"/>
      <c r="GP5" s="76"/>
      <c r="GQ5" s="76"/>
      <c r="GR5" s="76"/>
      <c r="GS5" s="76"/>
      <c r="GT5" s="76"/>
      <c r="GU5" s="76"/>
      <c r="GV5" s="76"/>
      <c r="GW5" s="76"/>
      <c r="GX5" s="76"/>
      <c r="GY5" s="76"/>
      <c r="GZ5" s="76"/>
      <c r="HA5" s="76"/>
      <c r="HB5" s="76"/>
      <c r="HC5" s="76"/>
      <c r="HD5" s="76"/>
      <c r="HE5" s="76"/>
      <c r="HF5" s="76"/>
      <c r="HG5" s="76"/>
      <c r="HH5" s="76"/>
      <c r="HI5" s="76"/>
      <c r="HJ5" s="76"/>
      <c r="HK5" s="76"/>
      <c r="HL5" s="76"/>
      <c r="HM5" s="76"/>
      <c r="HN5" s="76"/>
      <c r="HO5" s="76"/>
      <c r="HP5" s="76"/>
      <c r="HQ5" s="76"/>
      <c r="HR5" s="76"/>
      <c r="HS5" s="76"/>
      <c r="HT5" s="76"/>
      <c r="HU5" s="76"/>
      <c r="HV5" s="76"/>
      <c r="HW5" s="76"/>
      <c r="HX5" s="76"/>
      <c r="HY5" s="76"/>
      <c r="HZ5" s="76"/>
      <c r="IA5" s="76"/>
      <c r="IB5" s="76"/>
      <c r="IC5" s="76"/>
      <c r="ID5" s="76"/>
      <c r="IE5" s="76"/>
      <c r="IF5" s="76"/>
      <c r="IG5" s="76"/>
      <c r="IH5" s="76"/>
      <c r="II5" s="76"/>
      <c r="IJ5" s="76"/>
      <c r="IK5" s="76"/>
      <c r="IL5" s="76"/>
      <c r="IM5" s="76"/>
      <c r="IN5" s="76"/>
      <c r="IO5" s="76"/>
      <c r="IP5" s="76"/>
      <c r="IQ5" s="76"/>
      <c r="IR5" s="76"/>
      <c r="IS5" s="76"/>
      <c r="IT5" s="76"/>
      <c r="IU5" s="76"/>
      <c r="IV5" s="76"/>
    </row>
    <row r="6" spans="1:256" s="77" customFormat="1" ht="18" customHeight="1">
      <c r="A6" s="66" t="s">
        <v>20</v>
      </c>
      <c r="B6" s="21"/>
      <c r="C6" s="49"/>
      <c r="D6" s="49"/>
      <c r="E6" s="49">
        <v>43</v>
      </c>
      <c r="F6" s="49"/>
      <c r="G6" s="49"/>
      <c r="H6" s="49">
        <v>36</v>
      </c>
      <c r="I6" s="49"/>
      <c r="J6" s="49"/>
      <c r="K6" s="49"/>
      <c r="L6" s="49"/>
      <c r="M6" s="49"/>
      <c r="N6" s="49"/>
      <c r="O6" s="49"/>
      <c r="P6" s="49"/>
      <c r="Q6" s="49"/>
      <c r="R6" s="50">
        <f t="shared" si="0"/>
        <v>2</v>
      </c>
      <c r="S6" s="19">
        <f t="shared" si="1"/>
        <v>79</v>
      </c>
      <c r="T6" s="3" t="s">
        <v>18</v>
      </c>
      <c r="U6" s="49"/>
      <c r="V6" s="49"/>
      <c r="W6" s="49"/>
      <c r="X6" s="50"/>
      <c r="Y6" s="92"/>
      <c r="Z6" s="49"/>
      <c r="AA6"/>
      <c r="AB6"/>
      <c r="AC6" s="58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/>
      <c r="EX6" s="76"/>
      <c r="EY6" s="76"/>
      <c r="EZ6" s="76"/>
      <c r="FA6" s="76"/>
      <c r="FB6" s="76"/>
      <c r="FC6" s="76"/>
      <c r="FD6" s="76"/>
      <c r="FE6" s="76"/>
      <c r="FF6" s="76"/>
      <c r="FG6" s="76"/>
      <c r="FH6" s="76"/>
      <c r="FI6" s="76"/>
      <c r="FJ6" s="76"/>
      <c r="FK6" s="76"/>
      <c r="FL6" s="76"/>
      <c r="FM6" s="76"/>
      <c r="FN6" s="76"/>
      <c r="FO6" s="76"/>
      <c r="FP6" s="76"/>
      <c r="FQ6" s="76"/>
      <c r="FR6" s="76"/>
      <c r="FS6" s="76"/>
      <c r="FT6" s="76"/>
      <c r="FU6" s="76"/>
      <c r="FV6" s="76"/>
      <c r="FW6" s="76"/>
      <c r="FX6" s="76"/>
      <c r="FY6" s="76"/>
      <c r="FZ6" s="76"/>
      <c r="GA6" s="76"/>
      <c r="GB6" s="76"/>
      <c r="GC6" s="76"/>
      <c r="GD6" s="76"/>
      <c r="GE6" s="76"/>
      <c r="GF6" s="76"/>
      <c r="GG6" s="76"/>
      <c r="GH6" s="76"/>
      <c r="GI6" s="76"/>
      <c r="GJ6" s="76"/>
      <c r="GK6" s="76"/>
      <c r="GL6" s="76"/>
      <c r="GM6" s="76"/>
      <c r="GN6" s="76"/>
      <c r="GO6" s="76"/>
      <c r="GP6" s="76"/>
      <c r="GQ6" s="76"/>
      <c r="GR6" s="76"/>
      <c r="GS6" s="76"/>
      <c r="GT6" s="76"/>
      <c r="GU6" s="76"/>
      <c r="GV6" s="76"/>
      <c r="GW6" s="76"/>
      <c r="GX6" s="76"/>
      <c r="GY6" s="76"/>
      <c r="GZ6" s="76"/>
      <c r="HA6" s="76"/>
      <c r="HB6" s="76"/>
      <c r="HC6" s="76"/>
      <c r="HD6" s="76"/>
      <c r="HE6" s="76"/>
      <c r="HF6" s="76"/>
      <c r="HG6" s="76"/>
      <c r="HH6" s="76"/>
      <c r="HI6" s="76"/>
      <c r="HJ6" s="76"/>
      <c r="HK6" s="76"/>
      <c r="HL6" s="76"/>
      <c r="HM6" s="76"/>
      <c r="HN6" s="76"/>
      <c r="HO6" s="76"/>
      <c r="HP6" s="76"/>
      <c r="HQ6" s="76"/>
      <c r="HR6" s="76"/>
      <c r="HS6" s="76"/>
      <c r="HT6" s="76"/>
      <c r="HU6" s="76"/>
      <c r="HV6" s="76"/>
      <c r="HW6" s="76"/>
      <c r="HX6" s="76"/>
      <c r="HY6" s="76"/>
      <c r="HZ6" s="76"/>
      <c r="IA6" s="76"/>
      <c r="IB6" s="76"/>
      <c r="IC6" s="76"/>
      <c r="ID6" s="76"/>
      <c r="IE6" s="76"/>
      <c r="IF6" s="76"/>
      <c r="IG6" s="76"/>
      <c r="IH6" s="76"/>
      <c r="II6" s="76"/>
      <c r="IJ6" s="76"/>
      <c r="IK6" s="76"/>
      <c r="IL6" s="76"/>
      <c r="IM6" s="76"/>
      <c r="IN6" s="76"/>
      <c r="IO6" s="76"/>
      <c r="IP6" s="76"/>
      <c r="IQ6" s="76"/>
      <c r="IR6" s="76"/>
      <c r="IS6" s="76"/>
      <c r="IT6" s="76"/>
      <c r="IU6" s="76"/>
      <c r="IV6" s="76"/>
    </row>
    <row r="7" spans="1:256" s="77" customFormat="1" ht="18" customHeight="1">
      <c r="A7" s="66" t="s">
        <v>333</v>
      </c>
      <c r="B7" s="21"/>
      <c r="C7" s="49"/>
      <c r="D7" s="49">
        <v>40</v>
      </c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50">
        <f t="shared" ref="R7" si="2">COUNT(C7,D7,E7,F7,G7,H7,I7,K7,L7,M7,N7,O7,P7,Q7)</f>
        <v>1</v>
      </c>
      <c r="S7" s="19">
        <f t="shared" ref="S7" si="3">AVERAGE(C7:Q7)*2</f>
        <v>80</v>
      </c>
      <c r="T7" s="3" t="s">
        <v>18</v>
      </c>
      <c r="U7" s="49"/>
      <c r="V7" s="49"/>
      <c r="W7" s="49"/>
      <c r="X7" s="50"/>
      <c r="Y7" s="92"/>
      <c r="Z7" s="49"/>
      <c r="AA7"/>
      <c r="AB7"/>
      <c r="AC7" s="58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  <c r="IF7" s="76"/>
      <c r="IG7" s="76"/>
      <c r="IH7" s="76"/>
      <c r="II7" s="76"/>
      <c r="IJ7" s="76"/>
      <c r="IK7" s="76"/>
      <c r="IL7" s="76"/>
      <c r="IM7" s="76"/>
      <c r="IN7" s="76"/>
      <c r="IO7" s="76"/>
      <c r="IP7" s="76"/>
      <c r="IQ7" s="76"/>
      <c r="IR7" s="76"/>
      <c r="IS7" s="76"/>
      <c r="IT7" s="76"/>
      <c r="IU7" s="76"/>
      <c r="IV7" s="76"/>
    </row>
    <row r="8" spans="1:256" s="77" customFormat="1" ht="18" customHeight="1">
      <c r="A8" s="66" t="s">
        <v>263</v>
      </c>
      <c r="B8" s="21" t="s">
        <v>24</v>
      </c>
      <c r="C8" s="49">
        <v>40</v>
      </c>
      <c r="D8" s="49">
        <v>41</v>
      </c>
      <c r="E8" s="49">
        <v>46</v>
      </c>
      <c r="F8" s="49">
        <v>44</v>
      </c>
      <c r="G8" s="49">
        <v>42</v>
      </c>
      <c r="H8" s="49">
        <v>44</v>
      </c>
      <c r="I8" s="49">
        <v>47</v>
      </c>
      <c r="J8" s="49"/>
      <c r="K8" s="49">
        <v>42</v>
      </c>
      <c r="L8" s="49"/>
      <c r="M8" s="49">
        <v>42</v>
      </c>
      <c r="N8" s="49">
        <v>46</v>
      </c>
      <c r="O8" s="49">
        <v>43</v>
      </c>
      <c r="P8" s="49"/>
      <c r="Q8" s="49">
        <v>46</v>
      </c>
      <c r="R8" s="50">
        <f t="shared" si="0"/>
        <v>12</v>
      </c>
      <c r="S8" s="19">
        <f t="shared" si="1"/>
        <v>87.166666666666671</v>
      </c>
      <c r="T8" s="3" t="s">
        <v>18</v>
      </c>
      <c r="U8" s="49"/>
      <c r="V8" s="49"/>
      <c r="W8" s="49"/>
      <c r="X8" s="50"/>
      <c r="Y8" s="92"/>
      <c r="Z8" s="49"/>
      <c r="AA8"/>
      <c r="AB8"/>
      <c r="AC8" s="58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76"/>
      <c r="FE8" s="76"/>
      <c r="FF8" s="76"/>
      <c r="FG8" s="76"/>
      <c r="FH8" s="76"/>
      <c r="FI8" s="76"/>
      <c r="FJ8" s="76"/>
      <c r="FK8" s="76"/>
      <c r="FL8" s="76"/>
      <c r="FM8" s="76"/>
      <c r="FN8" s="76"/>
      <c r="FO8" s="76"/>
      <c r="FP8" s="76"/>
      <c r="FQ8" s="76"/>
      <c r="FR8" s="76"/>
      <c r="FS8" s="76"/>
      <c r="FT8" s="76"/>
      <c r="FU8" s="76"/>
      <c r="FV8" s="76"/>
      <c r="FW8" s="76"/>
      <c r="FX8" s="76"/>
      <c r="FY8" s="76"/>
      <c r="FZ8" s="76"/>
      <c r="GA8" s="76"/>
      <c r="GB8" s="76"/>
      <c r="GC8" s="76"/>
      <c r="GD8" s="76"/>
      <c r="GE8" s="76"/>
      <c r="GF8" s="76"/>
      <c r="GG8" s="76"/>
      <c r="GH8" s="76"/>
      <c r="GI8" s="76"/>
      <c r="GJ8" s="76"/>
      <c r="GK8" s="76"/>
      <c r="GL8" s="76"/>
      <c r="GM8" s="76"/>
      <c r="GN8" s="76"/>
      <c r="GO8" s="76"/>
      <c r="GP8" s="76"/>
      <c r="GQ8" s="76"/>
      <c r="GR8" s="76"/>
      <c r="GS8" s="76"/>
      <c r="GT8" s="76"/>
      <c r="GU8" s="76"/>
      <c r="GV8" s="76"/>
      <c r="GW8" s="76"/>
      <c r="GX8" s="76"/>
      <c r="GY8" s="76"/>
      <c r="GZ8" s="76"/>
      <c r="HA8" s="76"/>
      <c r="HB8" s="76"/>
      <c r="HC8" s="76"/>
      <c r="HD8" s="76"/>
      <c r="HE8" s="76"/>
      <c r="HF8" s="76"/>
      <c r="HG8" s="76"/>
      <c r="HH8" s="76"/>
      <c r="HI8" s="76"/>
      <c r="HJ8" s="76"/>
      <c r="HK8" s="76"/>
      <c r="HL8" s="76"/>
      <c r="HM8" s="76"/>
      <c r="HN8" s="76"/>
      <c r="HO8" s="76"/>
      <c r="HP8" s="76"/>
      <c r="HQ8" s="76"/>
      <c r="HR8" s="76"/>
      <c r="HS8" s="76"/>
      <c r="HT8" s="76"/>
      <c r="HU8" s="76"/>
      <c r="HV8" s="76"/>
      <c r="HW8" s="76"/>
      <c r="HX8" s="76"/>
      <c r="HY8" s="76"/>
      <c r="HZ8" s="76"/>
      <c r="IA8" s="76"/>
      <c r="IB8" s="76"/>
      <c r="IC8" s="76"/>
      <c r="ID8" s="76"/>
      <c r="IE8" s="76"/>
      <c r="IF8" s="76"/>
      <c r="IG8" s="76"/>
      <c r="IH8" s="76"/>
      <c r="II8" s="76"/>
      <c r="IJ8" s="76"/>
      <c r="IK8" s="76"/>
      <c r="IL8" s="76"/>
      <c r="IM8" s="76"/>
      <c r="IN8" s="76"/>
      <c r="IO8" s="76"/>
      <c r="IP8" s="76"/>
      <c r="IQ8" s="76"/>
      <c r="IR8" s="76"/>
      <c r="IS8" s="76"/>
      <c r="IT8" s="76"/>
      <c r="IU8" s="76"/>
      <c r="IV8" s="76"/>
    </row>
    <row r="9" spans="1:256" s="77" customFormat="1" ht="18" customHeight="1">
      <c r="A9" s="66" t="s">
        <v>22</v>
      </c>
      <c r="B9" s="49" t="s">
        <v>21</v>
      </c>
      <c r="C9" s="49">
        <v>42</v>
      </c>
      <c r="D9" s="49"/>
      <c r="E9" s="49">
        <v>43</v>
      </c>
      <c r="F9" s="49">
        <v>41</v>
      </c>
      <c r="G9" s="49">
        <v>45</v>
      </c>
      <c r="H9" s="49">
        <v>38</v>
      </c>
      <c r="I9" s="49">
        <v>44</v>
      </c>
      <c r="J9" s="49"/>
      <c r="K9" s="52">
        <v>45</v>
      </c>
      <c r="L9" s="49">
        <v>46</v>
      </c>
      <c r="M9" s="49">
        <v>44</v>
      </c>
      <c r="N9" s="49">
        <v>44</v>
      </c>
      <c r="O9" s="49"/>
      <c r="P9" s="49">
        <v>47</v>
      </c>
      <c r="Q9" s="49">
        <v>46</v>
      </c>
      <c r="R9" s="50">
        <f t="shared" si="0"/>
        <v>12</v>
      </c>
      <c r="S9" s="19">
        <f t="shared" si="1"/>
        <v>87.5</v>
      </c>
      <c r="T9" s="3" t="s">
        <v>18</v>
      </c>
      <c r="U9" s="49"/>
      <c r="V9" s="49"/>
      <c r="W9" s="49"/>
      <c r="X9" s="89"/>
      <c r="Y9" s="92"/>
      <c r="Z9" s="49"/>
      <c r="AA9"/>
      <c r="AB9"/>
      <c r="AC9" s="58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/>
      <c r="EZ9" s="76"/>
      <c r="FA9" s="76"/>
      <c r="FB9" s="76"/>
      <c r="FC9" s="76"/>
      <c r="FD9" s="76"/>
      <c r="FE9" s="76"/>
      <c r="FF9" s="76"/>
      <c r="FG9" s="76"/>
      <c r="FH9" s="76"/>
      <c r="FI9" s="76"/>
      <c r="FJ9" s="76"/>
      <c r="FK9" s="76"/>
      <c r="FL9" s="76"/>
      <c r="FM9" s="76"/>
      <c r="FN9" s="76"/>
      <c r="FO9" s="76"/>
      <c r="FP9" s="76"/>
      <c r="FQ9" s="76"/>
      <c r="FR9" s="76"/>
      <c r="FS9" s="76"/>
      <c r="FT9" s="76"/>
      <c r="FU9" s="76"/>
      <c r="FV9" s="76"/>
      <c r="FW9" s="76"/>
      <c r="FX9" s="76"/>
      <c r="FY9" s="76"/>
      <c r="FZ9" s="76"/>
      <c r="GA9" s="76"/>
      <c r="GB9" s="76"/>
      <c r="GC9" s="76"/>
      <c r="GD9" s="76"/>
      <c r="GE9" s="76"/>
      <c r="GF9" s="76"/>
      <c r="GG9" s="76"/>
      <c r="GH9" s="76"/>
      <c r="GI9" s="76"/>
      <c r="GJ9" s="76"/>
      <c r="GK9" s="76"/>
      <c r="GL9" s="76"/>
      <c r="GM9" s="76"/>
      <c r="GN9" s="76"/>
      <c r="GO9" s="76"/>
      <c r="GP9" s="76"/>
      <c r="GQ9" s="76"/>
      <c r="GR9" s="76"/>
      <c r="GS9" s="76"/>
      <c r="GT9" s="76"/>
      <c r="GU9" s="76"/>
      <c r="GV9" s="76"/>
      <c r="GW9" s="76"/>
      <c r="GX9" s="76"/>
      <c r="GY9" s="76"/>
      <c r="GZ9" s="76"/>
      <c r="HA9" s="76"/>
      <c r="HB9" s="76"/>
      <c r="HC9" s="76"/>
      <c r="HD9" s="76"/>
      <c r="HE9" s="76"/>
      <c r="HF9" s="76"/>
      <c r="HG9" s="76"/>
      <c r="HH9" s="76"/>
      <c r="HI9" s="76"/>
      <c r="HJ9" s="76"/>
      <c r="HK9" s="76"/>
      <c r="HL9" s="76"/>
      <c r="HM9" s="76"/>
      <c r="HN9" s="76"/>
      <c r="HO9" s="76"/>
      <c r="HP9" s="76"/>
      <c r="HQ9" s="76"/>
      <c r="HR9" s="76"/>
      <c r="HS9" s="76"/>
      <c r="HT9" s="76"/>
      <c r="HU9" s="76"/>
      <c r="HV9" s="76"/>
      <c r="HW9" s="76"/>
      <c r="HX9" s="76"/>
      <c r="HY9" s="76"/>
      <c r="HZ9" s="76"/>
      <c r="IA9" s="76"/>
      <c r="IB9" s="76"/>
      <c r="IC9" s="76"/>
      <c r="ID9" s="76"/>
      <c r="IE9" s="76"/>
      <c r="IF9" s="76"/>
      <c r="IG9" s="76"/>
      <c r="IH9" s="76"/>
      <c r="II9" s="76"/>
      <c r="IJ9" s="76"/>
      <c r="IK9" s="76"/>
      <c r="IL9" s="76"/>
      <c r="IM9" s="76"/>
      <c r="IN9" s="76"/>
      <c r="IO9" s="76"/>
      <c r="IP9" s="76"/>
      <c r="IQ9" s="76"/>
      <c r="IR9" s="76"/>
      <c r="IS9" s="76"/>
      <c r="IT9" s="76"/>
      <c r="IU9" s="76"/>
      <c r="IV9" s="76"/>
    </row>
    <row r="10" spans="1:256" s="77" customFormat="1" ht="18" customHeight="1">
      <c r="A10" s="66" t="s">
        <v>262</v>
      </c>
      <c r="B10" s="49"/>
      <c r="C10" s="49">
        <v>46</v>
      </c>
      <c r="D10" s="49">
        <v>44</v>
      </c>
      <c r="E10" s="49">
        <v>47</v>
      </c>
      <c r="F10" s="49">
        <v>41</v>
      </c>
      <c r="G10" s="49"/>
      <c r="H10" s="49"/>
      <c r="I10" s="49"/>
      <c r="J10" s="49"/>
      <c r="K10" s="52"/>
      <c r="L10" s="49"/>
      <c r="M10" s="49"/>
      <c r="N10" s="49"/>
      <c r="O10" s="49"/>
      <c r="P10" s="49"/>
      <c r="Q10" s="49"/>
      <c r="R10" s="50">
        <f t="shared" si="0"/>
        <v>4</v>
      </c>
      <c r="S10" s="19">
        <f t="shared" si="1"/>
        <v>89</v>
      </c>
      <c r="T10" s="3" t="s">
        <v>18</v>
      </c>
      <c r="U10" s="49"/>
      <c r="V10" s="49"/>
      <c r="W10" s="49"/>
      <c r="X10" s="89"/>
      <c r="Y10" s="92"/>
      <c r="Z10" s="49"/>
      <c r="AA10"/>
      <c r="AB10"/>
      <c r="AC10" s="58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6"/>
      <c r="FF10" s="76"/>
      <c r="FG10" s="76"/>
      <c r="FH10" s="76"/>
      <c r="FI10" s="76"/>
      <c r="FJ10" s="76"/>
      <c r="FK10" s="76"/>
      <c r="FL10" s="76"/>
      <c r="FM10" s="76"/>
      <c r="FN10" s="76"/>
      <c r="FO10" s="76"/>
      <c r="FP10" s="76"/>
      <c r="FQ10" s="76"/>
      <c r="FR10" s="76"/>
      <c r="FS10" s="76"/>
      <c r="FT10" s="76"/>
      <c r="FU10" s="76"/>
      <c r="FV10" s="76"/>
      <c r="FW10" s="76"/>
      <c r="FX10" s="76"/>
      <c r="FY10" s="76"/>
      <c r="FZ10" s="76"/>
      <c r="GA10" s="76"/>
      <c r="GB10" s="76"/>
      <c r="GC10" s="76"/>
      <c r="GD10" s="76"/>
      <c r="GE10" s="76"/>
      <c r="GF10" s="76"/>
      <c r="GG10" s="76"/>
      <c r="GH10" s="76"/>
      <c r="GI10" s="76"/>
      <c r="GJ10" s="76"/>
      <c r="GK10" s="76"/>
      <c r="GL10" s="76"/>
      <c r="GM10" s="76"/>
      <c r="GN10" s="76"/>
      <c r="GO10" s="76"/>
      <c r="GP10" s="76"/>
      <c r="GQ10" s="76"/>
      <c r="GR10" s="76"/>
      <c r="GS10" s="76"/>
      <c r="GT10" s="76"/>
      <c r="GU10" s="76"/>
      <c r="GV10" s="76"/>
      <c r="GW10" s="76"/>
      <c r="GX10" s="76"/>
      <c r="GY10" s="76"/>
      <c r="GZ10" s="76"/>
      <c r="HA10" s="76"/>
      <c r="HB10" s="76"/>
      <c r="HC10" s="76"/>
      <c r="HD10" s="76"/>
      <c r="HE10" s="76"/>
      <c r="HF10" s="76"/>
      <c r="HG10" s="76"/>
      <c r="HH10" s="76"/>
      <c r="HI10" s="76"/>
      <c r="HJ10" s="76"/>
      <c r="HK10" s="76"/>
      <c r="HL10" s="76"/>
      <c r="HM10" s="76"/>
      <c r="HN10" s="76"/>
      <c r="HO10" s="76"/>
      <c r="HP10" s="76"/>
      <c r="HQ10" s="76"/>
      <c r="HR10" s="76"/>
      <c r="HS10" s="76"/>
      <c r="HT10" s="76"/>
      <c r="HU10" s="76"/>
      <c r="HV10" s="76"/>
      <c r="HW10" s="76"/>
      <c r="HX10" s="76"/>
      <c r="HY10" s="76"/>
      <c r="HZ10" s="76"/>
      <c r="IA10" s="76"/>
      <c r="IB10" s="76"/>
      <c r="IC10" s="76"/>
      <c r="ID10" s="76"/>
      <c r="IE10" s="76"/>
      <c r="IF10" s="76"/>
      <c r="IG10" s="76"/>
      <c r="IH10" s="76"/>
      <c r="II10" s="76"/>
      <c r="IJ10" s="76"/>
      <c r="IK10" s="76"/>
      <c r="IL10" s="76"/>
      <c r="IM10" s="76"/>
      <c r="IN10" s="76"/>
      <c r="IO10" s="76"/>
      <c r="IP10" s="76"/>
      <c r="IQ10" s="76"/>
      <c r="IR10" s="76"/>
      <c r="IS10" s="76"/>
      <c r="IT10" s="76"/>
      <c r="IU10" s="76"/>
      <c r="IV10" s="76"/>
    </row>
    <row r="11" spans="1:256" s="77" customFormat="1" ht="18" customHeight="1">
      <c r="A11" s="66" t="s">
        <v>362</v>
      </c>
      <c r="B11" s="49" t="s">
        <v>24</v>
      </c>
      <c r="C11" s="49"/>
      <c r="D11" s="49"/>
      <c r="E11" s="49">
        <v>47</v>
      </c>
      <c r="F11" s="49"/>
      <c r="G11" s="49"/>
      <c r="H11" s="49"/>
      <c r="I11" s="49"/>
      <c r="J11" s="49"/>
      <c r="K11" s="52"/>
      <c r="L11" s="49"/>
      <c r="M11" s="49"/>
      <c r="N11" s="49"/>
      <c r="O11" s="49"/>
      <c r="P11" s="49"/>
      <c r="Q11" s="49"/>
      <c r="R11" s="50">
        <f t="shared" ref="R11" si="4">COUNT(C11,D11,E11,F11,G11,H11,I11,K11,L11,M11,N11,O11,P11,Q11)</f>
        <v>1</v>
      </c>
      <c r="S11" s="19">
        <f t="shared" ref="S11" si="5">AVERAGE(C11:Q11)*2</f>
        <v>94</v>
      </c>
      <c r="T11" s="3" t="s">
        <v>18</v>
      </c>
      <c r="U11" s="49"/>
      <c r="V11" s="49"/>
      <c r="W11" s="49"/>
      <c r="X11" s="89"/>
      <c r="Y11" s="92"/>
      <c r="Z11" s="49"/>
      <c r="AA11"/>
      <c r="AB11"/>
      <c r="AC11" s="58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/>
      <c r="EZ11" s="76"/>
      <c r="FA11" s="76"/>
      <c r="FB11" s="76"/>
      <c r="FC11" s="76"/>
      <c r="FD11" s="76"/>
      <c r="FE11" s="76"/>
      <c r="FF11" s="76"/>
      <c r="FG11" s="76"/>
      <c r="FH11" s="76"/>
      <c r="FI11" s="76"/>
      <c r="FJ11" s="76"/>
      <c r="FK11" s="76"/>
      <c r="FL11" s="76"/>
      <c r="FM11" s="76"/>
      <c r="FN11" s="76"/>
      <c r="FO11" s="76"/>
      <c r="FP11" s="76"/>
      <c r="FQ11" s="76"/>
      <c r="FR11" s="76"/>
      <c r="FS11" s="76"/>
      <c r="FT11" s="76"/>
      <c r="FU11" s="76"/>
      <c r="FV11" s="76"/>
      <c r="FW11" s="76"/>
      <c r="FX11" s="76"/>
      <c r="FY11" s="76"/>
      <c r="FZ11" s="76"/>
      <c r="GA11" s="76"/>
      <c r="GB11" s="76"/>
      <c r="GC11" s="76"/>
      <c r="GD11" s="76"/>
      <c r="GE11" s="76"/>
      <c r="GF11" s="76"/>
      <c r="GG11" s="76"/>
      <c r="GH11" s="76"/>
      <c r="GI11" s="76"/>
      <c r="GJ11" s="76"/>
      <c r="GK11" s="76"/>
      <c r="GL11" s="76"/>
      <c r="GM11" s="76"/>
      <c r="GN11" s="76"/>
      <c r="GO11" s="76"/>
      <c r="GP11" s="76"/>
      <c r="GQ11" s="76"/>
      <c r="GR11" s="76"/>
      <c r="GS11" s="76"/>
      <c r="GT11" s="76"/>
      <c r="GU11" s="76"/>
      <c r="GV11" s="76"/>
      <c r="GW11" s="76"/>
      <c r="GX11" s="76"/>
      <c r="GY11" s="76"/>
      <c r="GZ11" s="76"/>
      <c r="HA11" s="76"/>
      <c r="HB11" s="76"/>
      <c r="HC11" s="76"/>
      <c r="HD11" s="76"/>
      <c r="HE11" s="76"/>
      <c r="HF11" s="76"/>
      <c r="HG11" s="76"/>
      <c r="HH11" s="76"/>
      <c r="HI11" s="76"/>
      <c r="HJ11" s="76"/>
      <c r="HK11" s="76"/>
      <c r="HL11" s="76"/>
      <c r="HM11" s="76"/>
      <c r="HN11" s="76"/>
      <c r="HO11" s="76"/>
      <c r="HP11" s="76"/>
      <c r="HQ11" s="76"/>
      <c r="HR11" s="76"/>
      <c r="HS11" s="76"/>
      <c r="HT11" s="76"/>
      <c r="HU11" s="76"/>
      <c r="HV11" s="76"/>
      <c r="HW11" s="76"/>
      <c r="HX11" s="76"/>
      <c r="HY11" s="76"/>
      <c r="HZ11" s="76"/>
      <c r="IA11" s="76"/>
      <c r="IB11" s="76"/>
      <c r="IC11" s="76"/>
      <c r="ID11" s="76"/>
      <c r="IE11" s="76"/>
      <c r="IF11" s="76"/>
      <c r="IG11" s="76"/>
      <c r="IH11" s="76"/>
      <c r="II11" s="76"/>
      <c r="IJ11" s="76"/>
      <c r="IK11" s="76"/>
      <c r="IL11" s="76"/>
      <c r="IM11" s="76"/>
      <c r="IN11" s="76"/>
      <c r="IO11" s="76"/>
      <c r="IP11" s="76"/>
      <c r="IQ11" s="76"/>
      <c r="IR11" s="76"/>
      <c r="IS11" s="76"/>
      <c r="IT11" s="76"/>
      <c r="IU11" s="76"/>
      <c r="IV11" s="76"/>
    </row>
    <row r="12" spans="1:256" s="77" customFormat="1" ht="18" customHeight="1">
      <c r="A12" s="66" t="s">
        <v>23</v>
      </c>
      <c r="B12" s="49"/>
      <c r="C12" s="49"/>
      <c r="D12" s="49">
        <v>38</v>
      </c>
      <c r="E12" s="49">
        <v>37</v>
      </c>
      <c r="F12" s="49">
        <v>43</v>
      </c>
      <c r="G12" s="49">
        <v>44</v>
      </c>
      <c r="H12" s="49">
        <v>40</v>
      </c>
      <c r="I12" s="49"/>
      <c r="J12" s="49"/>
      <c r="K12" s="52">
        <v>47</v>
      </c>
      <c r="L12" s="49"/>
      <c r="M12" s="49">
        <v>47</v>
      </c>
      <c r="N12" s="49">
        <v>46</v>
      </c>
      <c r="O12" s="49">
        <v>48</v>
      </c>
      <c r="P12" s="49">
        <v>48</v>
      </c>
      <c r="Q12" s="49">
        <v>48</v>
      </c>
      <c r="R12" s="50">
        <f t="shared" si="0"/>
        <v>11</v>
      </c>
      <c r="S12" s="19">
        <f t="shared" si="1"/>
        <v>88.36363636363636</v>
      </c>
      <c r="T12" s="3" t="s">
        <v>18</v>
      </c>
      <c r="U12" s="59"/>
      <c r="V12" s="59"/>
      <c r="W12" s="59"/>
      <c r="X12" s="89"/>
      <c r="Y12" s="93"/>
      <c r="Z12" s="59"/>
      <c r="AA12"/>
      <c r="AB12"/>
      <c r="AC12" s="78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/>
      <c r="EX12" s="76"/>
      <c r="EY12" s="76"/>
      <c r="EZ12" s="76"/>
      <c r="FA12" s="76"/>
      <c r="FB12" s="76"/>
      <c r="FC12" s="76"/>
      <c r="FD12" s="76"/>
      <c r="FE12" s="76"/>
      <c r="FF12" s="76"/>
      <c r="FG12" s="76"/>
      <c r="FH12" s="76"/>
      <c r="FI12" s="76"/>
      <c r="FJ12" s="76"/>
      <c r="FK12" s="76"/>
      <c r="FL12" s="76"/>
      <c r="FM12" s="76"/>
      <c r="FN12" s="76"/>
      <c r="FO12" s="76"/>
      <c r="FP12" s="76"/>
      <c r="FQ12" s="76"/>
      <c r="FR12" s="76"/>
      <c r="FS12" s="76"/>
      <c r="FT12" s="76"/>
      <c r="FU12" s="76"/>
      <c r="FV12" s="76"/>
      <c r="FW12" s="76"/>
      <c r="FX12" s="76"/>
      <c r="FY12" s="76"/>
      <c r="FZ12" s="76"/>
      <c r="GA12" s="76"/>
      <c r="GB12" s="76"/>
      <c r="GC12" s="76"/>
      <c r="GD12" s="76"/>
      <c r="GE12" s="76"/>
      <c r="GF12" s="76"/>
      <c r="GG12" s="76"/>
      <c r="GH12" s="76"/>
      <c r="GI12" s="76"/>
      <c r="GJ12" s="76"/>
      <c r="GK12" s="76"/>
      <c r="GL12" s="76"/>
      <c r="GM12" s="76"/>
      <c r="GN12" s="76"/>
      <c r="GO12" s="76"/>
      <c r="GP12" s="76"/>
      <c r="GQ12" s="76"/>
      <c r="GR12" s="76"/>
      <c r="GS12" s="76"/>
      <c r="GT12" s="76"/>
      <c r="GU12" s="76"/>
      <c r="GV12" s="76"/>
      <c r="GW12" s="76"/>
      <c r="GX12" s="76"/>
      <c r="GY12" s="76"/>
      <c r="GZ12" s="76"/>
      <c r="HA12" s="76"/>
      <c r="HB12" s="76"/>
      <c r="HC12" s="76"/>
      <c r="HD12" s="76"/>
      <c r="HE12" s="76"/>
      <c r="HF12" s="76"/>
      <c r="HG12" s="76"/>
      <c r="HH12" s="76"/>
      <c r="HI12" s="76"/>
      <c r="HJ12" s="76"/>
      <c r="HK12" s="76"/>
      <c r="HL12" s="76"/>
      <c r="HM12" s="76"/>
      <c r="HN12" s="76"/>
      <c r="HO12" s="76"/>
      <c r="HP12" s="76"/>
      <c r="HQ12" s="76"/>
      <c r="HR12" s="76"/>
      <c r="HS12" s="76"/>
      <c r="HT12" s="76"/>
      <c r="HU12" s="76"/>
      <c r="HV12" s="76"/>
      <c r="HW12" s="76"/>
      <c r="HX12" s="76"/>
      <c r="HY12" s="76"/>
      <c r="HZ12" s="76"/>
      <c r="IA12" s="76"/>
      <c r="IB12" s="76"/>
      <c r="IC12" s="76"/>
      <c r="ID12" s="76"/>
      <c r="IE12" s="76"/>
      <c r="IF12" s="76"/>
      <c r="IG12" s="76"/>
      <c r="IH12" s="76"/>
      <c r="II12" s="76"/>
      <c r="IJ12" s="76"/>
      <c r="IK12" s="76"/>
      <c r="IL12" s="76"/>
      <c r="IM12" s="76"/>
      <c r="IN12" s="76"/>
      <c r="IO12" s="76"/>
      <c r="IP12" s="76"/>
      <c r="IQ12" s="76"/>
      <c r="IR12" s="76"/>
      <c r="IS12" s="76"/>
      <c r="IT12" s="76"/>
      <c r="IU12" s="76"/>
      <c r="IV12" s="76"/>
    </row>
    <row r="13" spans="1:256" s="77" customFormat="1" ht="18" customHeight="1">
      <c r="A13" s="66" t="s">
        <v>438</v>
      </c>
      <c r="B13" s="49"/>
      <c r="C13" s="49"/>
      <c r="D13" s="49"/>
      <c r="E13" s="49"/>
      <c r="F13" s="49"/>
      <c r="G13" s="49"/>
      <c r="H13" s="49"/>
      <c r="I13" s="49"/>
      <c r="J13" s="49"/>
      <c r="K13" s="52"/>
      <c r="L13" s="49"/>
      <c r="M13" s="49"/>
      <c r="N13" s="49">
        <v>45</v>
      </c>
      <c r="O13" s="49"/>
      <c r="P13" s="49"/>
      <c r="Q13" s="49"/>
      <c r="R13" s="50">
        <f t="shared" ref="R13" si="6">COUNT(C13,D13,E13,F13,G13,H13,I13,K13,L13,M13,N13,O13,P13,Q13)</f>
        <v>1</v>
      </c>
      <c r="S13" s="19">
        <f t="shared" ref="S13" si="7">AVERAGE(C13:Q13)*2</f>
        <v>90</v>
      </c>
      <c r="T13" s="3" t="s">
        <v>18</v>
      </c>
      <c r="U13" s="59"/>
      <c r="V13" s="59"/>
      <c r="W13" s="59"/>
      <c r="X13" s="89"/>
      <c r="Y13" s="93"/>
      <c r="Z13" s="59"/>
      <c r="AA13"/>
      <c r="AB13"/>
      <c r="AC13" s="78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76"/>
      <c r="FE13" s="76"/>
      <c r="FF13" s="76"/>
      <c r="FG13" s="76"/>
      <c r="FH13" s="76"/>
      <c r="FI13" s="76"/>
      <c r="FJ13" s="76"/>
      <c r="FK13" s="76"/>
      <c r="FL13" s="76"/>
      <c r="FM13" s="76"/>
      <c r="FN13" s="76"/>
      <c r="FO13" s="76"/>
      <c r="FP13" s="76"/>
      <c r="FQ13" s="76"/>
      <c r="FR13" s="76"/>
      <c r="FS13" s="76"/>
      <c r="FT13" s="76"/>
      <c r="FU13" s="76"/>
      <c r="FV13" s="76"/>
      <c r="FW13" s="76"/>
      <c r="FX13" s="76"/>
      <c r="FY13" s="76"/>
      <c r="FZ13" s="76"/>
      <c r="GA13" s="76"/>
      <c r="GB13" s="76"/>
      <c r="GC13" s="76"/>
      <c r="GD13" s="76"/>
      <c r="GE13" s="76"/>
      <c r="GF13" s="76"/>
      <c r="GG13" s="76"/>
      <c r="GH13" s="76"/>
      <c r="GI13" s="76"/>
      <c r="GJ13" s="76"/>
      <c r="GK13" s="76"/>
      <c r="GL13" s="76"/>
      <c r="GM13" s="76"/>
      <c r="GN13" s="76"/>
      <c r="GO13" s="76"/>
      <c r="GP13" s="76"/>
      <c r="GQ13" s="76"/>
      <c r="GR13" s="76"/>
      <c r="GS13" s="76"/>
      <c r="GT13" s="76"/>
      <c r="GU13" s="76"/>
      <c r="GV13" s="76"/>
      <c r="GW13" s="76"/>
      <c r="GX13" s="76"/>
      <c r="GY13" s="76"/>
      <c r="GZ13" s="76"/>
      <c r="HA13" s="76"/>
      <c r="HB13" s="76"/>
      <c r="HC13" s="76"/>
      <c r="HD13" s="76"/>
      <c r="HE13" s="76"/>
      <c r="HF13" s="76"/>
      <c r="HG13" s="76"/>
      <c r="HH13" s="76"/>
      <c r="HI13" s="76"/>
      <c r="HJ13" s="76"/>
      <c r="HK13" s="76"/>
      <c r="HL13" s="76"/>
      <c r="HM13" s="76"/>
      <c r="HN13" s="76"/>
      <c r="HO13" s="76"/>
      <c r="HP13" s="76"/>
      <c r="HQ13" s="76"/>
      <c r="HR13" s="76"/>
      <c r="HS13" s="76"/>
      <c r="HT13" s="76"/>
      <c r="HU13" s="76"/>
      <c r="HV13" s="76"/>
      <c r="HW13" s="76"/>
      <c r="HX13" s="76"/>
      <c r="HY13" s="76"/>
      <c r="HZ13" s="76"/>
      <c r="IA13" s="76"/>
      <c r="IB13" s="76"/>
      <c r="IC13" s="76"/>
      <c r="ID13" s="76"/>
      <c r="IE13" s="76"/>
      <c r="IF13" s="76"/>
      <c r="IG13" s="76"/>
      <c r="IH13" s="76"/>
      <c r="II13" s="76"/>
      <c r="IJ13" s="76"/>
      <c r="IK13" s="76"/>
      <c r="IL13" s="76"/>
      <c r="IM13" s="76"/>
      <c r="IN13" s="76"/>
      <c r="IO13" s="76"/>
      <c r="IP13" s="76"/>
      <c r="IQ13" s="76"/>
      <c r="IR13" s="76"/>
      <c r="IS13" s="76"/>
      <c r="IT13" s="76"/>
      <c r="IU13" s="76"/>
      <c r="IV13" s="76"/>
    </row>
    <row r="14" spans="1:256" s="77" customFormat="1" ht="18" customHeight="1">
      <c r="A14" s="66" t="s">
        <v>274</v>
      </c>
      <c r="B14" s="49"/>
      <c r="C14" s="49">
        <v>47</v>
      </c>
      <c r="D14" s="49">
        <v>43</v>
      </c>
      <c r="E14" s="49">
        <v>49</v>
      </c>
      <c r="F14" s="49">
        <v>45</v>
      </c>
      <c r="G14" s="49">
        <v>45</v>
      </c>
      <c r="H14" s="49">
        <v>46</v>
      </c>
      <c r="I14" s="49">
        <v>46</v>
      </c>
      <c r="J14" s="49"/>
      <c r="K14" s="52">
        <v>47</v>
      </c>
      <c r="L14" s="49">
        <v>47</v>
      </c>
      <c r="M14" s="49">
        <v>45</v>
      </c>
      <c r="N14" s="49">
        <v>46</v>
      </c>
      <c r="O14" s="49">
        <v>46</v>
      </c>
      <c r="P14" s="49">
        <v>46</v>
      </c>
      <c r="Q14" s="49"/>
      <c r="R14" s="50">
        <f t="shared" si="0"/>
        <v>13</v>
      </c>
      <c r="S14" s="19">
        <f t="shared" si="1"/>
        <v>92</v>
      </c>
      <c r="T14" s="3" t="s">
        <v>18</v>
      </c>
      <c r="U14" s="59"/>
      <c r="V14" s="59"/>
      <c r="W14" s="59"/>
      <c r="X14" s="89"/>
      <c r="Y14" s="93"/>
      <c r="Z14" s="59"/>
      <c r="AA14"/>
      <c r="AB14"/>
      <c r="AC14" s="78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/>
      <c r="EZ14" s="76"/>
      <c r="FA14" s="76"/>
      <c r="FB14" s="76"/>
      <c r="FC14" s="76"/>
      <c r="FD14" s="76"/>
      <c r="FE14" s="76"/>
      <c r="FF14" s="76"/>
      <c r="FG14" s="76"/>
      <c r="FH14" s="76"/>
      <c r="FI14" s="76"/>
      <c r="FJ14" s="76"/>
      <c r="FK14" s="76"/>
      <c r="FL14" s="76"/>
      <c r="FM14" s="76"/>
      <c r="FN14" s="76"/>
      <c r="FO14" s="76"/>
      <c r="FP14" s="76"/>
      <c r="FQ14" s="76"/>
      <c r="FR14" s="76"/>
      <c r="FS14" s="76"/>
      <c r="FT14" s="76"/>
      <c r="FU14" s="76"/>
      <c r="FV14" s="76"/>
      <c r="FW14" s="76"/>
      <c r="FX14" s="76"/>
      <c r="FY14" s="76"/>
      <c r="FZ14" s="76"/>
      <c r="GA14" s="76"/>
      <c r="GB14" s="76"/>
      <c r="GC14" s="76"/>
      <c r="GD14" s="76"/>
      <c r="GE14" s="76"/>
      <c r="GF14" s="76"/>
      <c r="GG14" s="76"/>
      <c r="GH14" s="76"/>
      <c r="GI14" s="76"/>
      <c r="GJ14" s="76"/>
      <c r="GK14" s="76"/>
      <c r="GL14" s="76"/>
      <c r="GM14" s="76"/>
      <c r="GN14" s="76"/>
      <c r="GO14" s="76"/>
      <c r="GP14" s="76"/>
      <c r="GQ14" s="76"/>
      <c r="GR14" s="76"/>
      <c r="GS14" s="76"/>
      <c r="GT14" s="76"/>
      <c r="GU14" s="76"/>
      <c r="GV14" s="76"/>
      <c r="GW14" s="76"/>
      <c r="GX14" s="76"/>
      <c r="GY14" s="76"/>
      <c r="GZ14" s="76"/>
      <c r="HA14" s="76"/>
      <c r="HB14" s="76"/>
      <c r="HC14" s="76"/>
      <c r="HD14" s="76"/>
      <c r="HE14" s="76"/>
      <c r="HF14" s="76"/>
      <c r="HG14" s="76"/>
      <c r="HH14" s="76"/>
      <c r="HI14" s="76"/>
      <c r="HJ14" s="76"/>
      <c r="HK14" s="76"/>
      <c r="HL14" s="76"/>
      <c r="HM14" s="76"/>
      <c r="HN14" s="76"/>
      <c r="HO14" s="76"/>
      <c r="HP14" s="76"/>
      <c r="HQ14" s="76"/>
      <c r="HR14" s="76"/>
      <c r="HS14" s="76"/>
      <c r="HT14" s="76"/>
      <c r="HU14" s="76"/>
      <c r="HV14" s="76"/>
      <c r="HW14" s="76"/>
      <c r="HX14" s="76"/>
      <c r="HY14" s="76"/>
      <c r="HZ14" s="76"/>
      <c r="IA14" s="76"/>
      <c r="IB14" s="76"/>
      <c r="IC14" s="76"/>
      <c r="ID14" s="76"/>
      <c r="IE14" s="76"/>
      <c r="IF14" s="76"/>
      <c r="IG14" s="76"/>
      <c r="IH14" s="76"/>
      <c r="II14" s="76"/>
      <c r="IJ14" s="76"/>
      <c r="IK14" s="76"/>
      <c r="IL14" s="76"/>
      <c r="IM14" s="76"/>
      <c r="IN14" s="76"/>
      <c r="IO14" s="76"/>
      <c r="IP14" s="76"/>
      <c r="IQ14" s="76"/>
      <c r="IR14" s="76"/>
      <c r="IS14" s="76"/>
      <c r="IT14" s="76"/>
      <c r="IU14" s="76"/>
      <c r="IV14" s="76"/>
    </row>
    <row r="15" spans="1:256" s="77" customFormat="1" ht="18" customHeight="1">
      <c r="A15" s="66" t="s">
        <v>25</v>
      </c>
      <c r="B15" s="49" t="s">
        <v>21</v>
      </c>
      <c r="C15" s="49">
        <v>44</v>
      </c>
      <c r="D15" s="49">
        <v>45</v>
      </c>
      <c r="E15" s="49">
        <v>43</v>
      </c>
      <c r="F15" s="49"/>
      <c r="G15" s="49"/>
      <c r="H15" s="49"/>
      <c r="I15" s="49"/>
      <c r="J15" s="49"/>
      <c r="K15" s="52"/>
      <c r="L15" s="49"/>
      <c r="M15" s="49"/>
      <c r="N15" s="49"/>
      <c r="O15" s="49"/>
      <c r="P15" s="49"/>
      <c r="Q15" s="49"/>
      <c r="R15" s="50">
        <f t="shared" si="0"/>
        <v>3</v>
      </c>
      <c r="S15" s="19">
        <f t="shared" si="1"/>
        <v>88</v>
      </c>
      <c r="T15" s="3" t="s">
        <v>18</v>
      </c>
      <c r="U15" s="59"/>
      <c r="V15" s="59"/>
      <c r="W15" s="59"/>
      <c r="X15" s="89"/>
      <c r="Y15" s="93"/>
      <c r="Z15" s="59"/>
      <c r="AA15"/>
      <c r="AB15"/>
      <c r="AC15" s="78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/>
      <c r="EX15" s="76"/>
      <c r="EY15" s="76"/>
      <c r="EZ15" s="76"/>
      <c r="FA15" s="76"/>
      <c r="FB15" s="76"/>
      <c r="FC15" s="76"/>
      <c r="FD15" s="76"/>
      <c r="FE15" s="76"/>
      <c r="FF15" s="76"/>
      <c r="FG15" s="76"/>
      <c r="FH15" s="76"/>
      <c r="FI15" s="76"/>
      <c r="FJ15" s="76"/>
      <c r="FK15" s="76"/>
      <c r="FL15" s="76"/>
      <c r="FM15" s="76"/>
      <c r="FN15" s="76"/>
      <c r="FO15" s="76"/>
      <c r="FP15" s="76"/>
      <c r="FQ15" s="76"/>
      <c r="FR15" s="76"/>
      <c r="FS15" s="76"/>
      <c r="FT15" s="76"/>
      <c r="FU15" s="76"/>
      <c r="FV15" s="76"/>
      <c r="FW15" s="76"/>
      <c r="FX15" s="76"/>
      <c r="FY15" s="76"/>
      <c r="FZ15" s="76"/>
      <c r="GA15" s="76"/>
      <c r="GB15" s="76"/>
      <c r="GC15" s="76"/>
      <c r="GD15" s="76"/>
      <c r="GE15" s="76"/>
      <c r="GF15" s="76"/>
      <c r="GG15" s="76"/>
      <c r="GH15" s="76"/>
      <c r="GI15" s="76"/>
      <c r="GJ15" s="76"/>
      <c r="GK15" s="76"/>
      <c r="GL15" s="76"/>
      <c r="GM15" s="76"/>
      <c r="GN15" s="76"/>
      <c r="GO15" s="76"/>
      <c r="GP15" s="76"/>
      <c r="GQ15" s="76"/>
      <c r="GR15" s="76"/>
      <c r="GS15" s="76"/>
      <c r="GT15" s="76"/>
      <c r="GU15" s="76"/>
      <c r="GV15" s="76"/>
      <c r="GW15" s="76"/>
      <c r="GX15" s="76"/>
      <c r="GY15" s="76"/>
      <c r="GZ15" s="76"/>
      <c r="HA15" s="76"/>
      <c r="HB15" s="76"/>
      <c r="HC15" s="76"/>
      <c r="HD15" s="76"/>
      <c r="HE15" s="76"/>
      <c r="HF15" s="76"/>
      <c r="HG15" s="76"/>
      <c r="HH15" s="76"/>
      <c r="HI15" s="76"/>
      <c r="HJ15" s="76"/>
      <c r="HK15" s="76"/>
      <c r="HL15" s="76"/>
      <c r="HM15" s="76"/>
      <c r="HN15" s="76"/>
      <c r="HO15" s="76"/>
      <c r="HP15" s="76"/>
      <c r="HQ15" s="76"/>
      <c r="HR15" s="76"/>
      <c r="HS15" s="76"/>
      <c r="HT15" s="76"/>
      <c r="HU15" s="76"/>
      <c r="HV15" s="76"/>
      <c r="HW15" s="76"/>
      <c r="HX15" s="76"/>
      <c r="HY15" s="76"/>
      <c r="HZ15" s="76"/>
      <c r="IA15" s="76"/>
      <c r="IB15" s="76"/>
      <c r="IC15" s="76"/>
      <c r="ID15" s="76"/>
      <c r="IE15" s="76"/>
      <c r="IF15" s="76"/>
      <c r="IG15" s="76"/>
      <c r="IH15" s="76"/>
      <c r="II15" s="76"/>
      <c r="IJ15" s="76"/>
      <c r="IK15" s="76"/>
      <c r="IL15" s="76"/>
      <c r="IM15" s="76"/>
      <c r="IN15" s="76"/>
      <c r="IO15" s="76"/>
      <c r="IP15" s="76"/>
      <c r="IQ15" s="76"/>
      <c r="IR15" s="76"/>
      <c r="IS15" s="76"/>
      <c r="IT15" s="76"/>
      <c r="IU15" s="76"/>
      <c r="IV15" s="76"/>
    </row>
    <row r="16" spans="1:256" s="77" customFormat="1" ht="18" customHeight="1">
      <c r="A16" s="66" t="s">
        <v>26</v>
      </c>
      <c r="B16" s="49"/>
      <c r="C16" s="49">
        <v>45</v>
      </c>
      <c r="D16" s="49">
        <v>40</v>
      </c>
      <c r="E16" s="49">
        <v>48</v>
      </c>
      <c r="F16" s="49">
        <v>48</v>
      </c>
      <c r="G16" s="49">
        <v>44</v>
      </c>
      <c r="H16" s="49">
        <v>44</v>
      </c>
      <c r="I16" s="49">
        <v>46</v>
      </c>
      <c r="J16" s="49"/>
      <c r="K16" s="52">
        <v>46</v>
      </c>
      <c r="L16" s="49">
        <v>45</v>
      </c>
      <c r="M16" s="49">
        <v>44</v>
      </c>
      <c r="N16" s="49"/>
      <c r="O16" s="49">
        <v>45</v>
      </c>
      <c r="P16" s="49">
        <v>47</v>
      </c>
      <c r="Q16" s="49">
        <v>47</v>
      </c>
      <c r="R16" s="50">
        <f t="shared" si="0"/>
        <v>13</v>
      </c>
      <c r="S16" s="19">
        <f t="shared" si="1"/>
        <v>90.615384615384613</v>
      </c>
      <c r="T16" s="3" t="s">
        <v>18</v>
      </c>
      <c r="U16" s="49"/>
      <c r="V16" s="49"/>
      <c r="W16" s="49"/>
      <c r="X16" s="50"/>
      <c r="Y16" s="92"/>
      <c r="Z16" s="49"/>
      <c r="AA16"/>
      <c r="AB16"/>
      <c r="AC16" s="58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/>
      <c r="EX16" s="76"/>
      <c r="EY16" s="76"/>
      <c r="EZ16" s="76"/>
      <c r="FA16" s="76"/>
      <c r="FB16" s="76"/>
      <c r="FC16" s="76"/>
      <c r="FD16" s="76"/>
      <c r="FE16" s="76"/>
      <c r="FF16" s="76"/>
      <c r="FG16" s="76"/>
      <c r="FH16" s="76"/>
      <c r="FI16" s="76"/>
      <c r="FJ16" s="76"/>
      <c r="FK16" s="76"/>
      <c r="FL16" s="76"/>
      <c r="FM16" s="76"/>
      <c r="FN16" s="76"/>
      <c r="FO16" s="76"/>
      <c r="FP16" s="76"/>
      <c r="FQ16" s="76"/>
      <c r="FR16" s="76"/>
      <c r="FS16" s="76"/>
      <c r="FT16" s="76"/>
      <c r="FU16" s="76"/>
      <c r="FV16" s="76"/>
      <c r="FW16" s="76"/>
      <c r="FX16" s="76"/>
      <c r="FY16" s="76"/>
      <c r="FZ16" s="76"/>
      <c r="GA16" s="76"/>
      <c r="GB16" s="76"/>
      <c r="GC16" s="76"/>
      <c r="GD16" s="76"/>
      <c r="GE16" s="76"/>
      <c r="GF16" s="76"/>
      <c r="GG16" s="76"/>
      <c r="GH16" s="76"/>
      <c r="GI16" s="76"/>
      <c r="GJ16" s="76"/>
      <c r="GK16" s="76"/>
      <c r="GL16" s="76"/>
      <c r="GM16" s="76"/>
      <c r="GN16" s="76"/>
      <c r="GO16" s="76"/>
      <c r="GP16" s="76"/>
      <c r="GQ16" s="76"/>
      <c r="GR16" s="76"/>
      <c r="GS16" s="76"/>
      <c r="GT16" s="76"/>
      <c r="GU16" s="76"/>
      <c r="GV16" s="76"/>
      <c r="GW16" s="76"/>
      <c r="GX16" s="76"/>
      <c r="GY16" s="76"/>
      <c r="GZ16" s="76"/>
      <c r="HA16" s="76"/>
      <c r="HB16" s="76"/>
      <c r="HC16" s="76"/>
      <c r="HD16" s="76"/>
      <c r="HE16" s="76"/>
      <c r="HF16" s="76"/>
      <c r="HG16" s="76"/>
      <c r="HH16" s="76"/>
      <c r="HI16" s="76"/>
      <c r="HJ16" s="76"/>
      <c r="HK16" s="76"/>
      <c r="HL16" s="76"/>
      <c r="HM16" s="76"/>
      <c r="HN16" s="76"/>
      <c r="HO16" s="76"/>
      <c r="HP16" s="76"/>
      <c r="HQ16" s="76"/>
      <c r="HR16" s="76"/>
      <c r="HS16" s="76"/>
      <c r="HT16" s="76"/>
      <c r="HU16" s="76"/>
      <c r="HV16" s="76"/>
      <c r="HW16" s="76"/>
      <c r="HX16" s="76"/>
      <c r="HY16" s="76"/>
      <c r="HZ16" s="76"/>
      <c r="IA16" s="76"/>
      <c r="IB16" s="76"/>
      <c r="IC16" s="76"/>
      <c r="ID16" s="76"/>
      <c r="IE16" s="76"/>
      <c r="IF16" s="76"/>
      <c r="IG16" s="76"/>
      <c r="IH16" s="76"/>
      <c r="II16" s="76"/>
      <c r="IJ16" s="76"/>
      <c r="IK16" s="76"/>
      <c r="IL16" s="76"/>
      <c r="IM16" s="76"/>
      <c r="IN16" s="76"/>
      <c r="IO16" s="76"/>
      <c r="IP16" s="76"/>
      <c r="IQ16" s="76"/>
      <c r="IR16" s="76"/>
      <c r="IS16" s="76"/>
      <c r="IT16" s="76"/>
      <c r="IU16" s="76"/>
      <c r="IV16" s="76"/>
    </row>
    <row r="17" spans="1:256" s="77" customFormat="1" ht="18" customHeight="1">
      <c r="A17" s="66" t="s">
        <v>334</v>
      </c>
      <c r="B17" s="49" t="s">
        <v>24</v>
      </c>
      <c r="C17" s="49"/>
      <c r="D17" s="49">
        <v>30</v>
      </c>
      <c r="E17" s="49">
        <v>32</v>
      </c>
      <c r="F17" s="49"/>
      <c r="G17" s="49">
        <v>33</v>
      </c>
      <c r="H17" s="49"/>
      <c r="I17" s="49">
        <v>40</v>
      </c>
      <c r="J17" s="49"/>
      <c r="K17" s="52">
        <v>40</v>
      </c>
      <c r="L17" s="49">
        <v>35</v>
      </c>
      <c r="M17" s="49">
        <v>38</v>
      </c>
      <c r="N17" s="49">
        <v>36</v>
      </c>
      <c r="O17" s="49"/>
      <c r="P17" s="49">
        <v>35</v>
      </c>
      <c r="Q17" s="49"/>
      <c r="R17" s="50">
        <f t="shared" ref="R17" si="8">COUNT(C17,D17,E17,F17,G17,H17,I17,K17,L17,M17,N17,O17,P17,Q17)</f>
        <v>9</v>
      </c>
      <c r="S17" s="19">
        <f t="shared" ref="S17" si="9">AVERAGE(C17:Q17)*2</f>
        <v>70.888888888888886</v>
      </c>
      <c r="T17" s="3" t="s">
        <v>18</v>
      </c>
      <c r="U17" s="49"/>
      <c r="V17" s="49"/>
      <c r="W17" s="49"/>
      <c r="X17" s="50"/>
      <c r="Y17" s="92"/>
      <c r="Z17" s="49"/>
      <c r="AA17"/>
      <c r="AB17"/>
      <c r="AC17" s="58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/>
      <c r="EX17" s="76"/>
      <c r="EY17" s="76"/>
      <c r="EZ17" s="76"/>
      <c r="FA17" s="76"/>
      <c r="FB17" s="76"/>
      <c r="FC17" s="76"/>
      <c r="FD17" s="76"/>
      <c r="FE17" s="76"/>
      <c r="FF17" s="76"/>
      <c r="FG17" s="76"/>
      <c r="FH17" s="76"/>
      <c r="FI17" s="76"/>
      <c r="FJ17" s="76"/>
      <c r="FK17" s="76"/>
      <c r="FL17" s="76"/>
      <c r="FM17" s="76"/>
      <c r="FN17" s="76"/>
      <c r="FO17" s="76"/>
      <c r="FP17" s="76"/>
      <c r="FQ17" s="76"/>
      <c r="FR17" s="76"/>
      <c r="FS17" s="76"/>
      <c r="FT17" s="76"/>
      <c r="FU17" s="76"/>
      <c r="FV17" s="76"/>
      <c r="FW17" s="76"/>
      <c r="FX17" s="76"/>
      <c r="FY17" s="76"/>
      <c r="FZ17" s="76"/>
      <c r="GA17" s="76"/>
      <c r="GB17" s="76"/>
      <c r="GC17" s="76"/>
      <c r="GD17" s="76"/>
      <c r="GE17" s="76"/>
      <c r="GF17" s="76"/>
      <c r="GG17" s="76"/>
      <c r="GH17" s="76"/>
      <c r="GI17" s="76"/>
      <c r="GJ17" s="76"/>
      <c r="GK17" s="76"/>
      <c r="GL17" s="76"/>
      <c r="GM17" s="76"/>
      <c r="GN17" s="76"/>
      <c r="GO17" s="76"/>
      <c r="GP17" s="76"/>
      <c r="GQ17" s="76"/>
      <c r="GR17" s="76"/>
      <c r="GS17" s="76"/>
      <c r="GT17" s="76"/>
      <c r="GU17" s="76"/>
      <c r="GV17" s="76"/>
      <c r="GW17" s="76"/>
      <c r="GX17" s="76"/>
      <c r="GY17" s="76"/>
      <c r="GZ17" s="76"/>
      <c r="HA17" s="76"/>
      <c r="HB17" s="76"/>
      <c r="HC17" s="76"/>
      <c r="HD17" s="76"/>
      <c r="HE17" s="76"/>
      <c r="HF17" s="76"/>
      <c r="HG17" s="76"/>
      <c r="HH17" s="76"/>
      <c r="HI17" s="76"/>
      <c r="HJ17" s="76"/>
      <c r="HK17" s="76"/>
      <c r="HL17" s="76"/>
      <c r="HM17" s="76"/>
      <c r="HN17" s="76"/>
      <c r="HO17" s="76"/>
      <c r="HP17" s="76"/>
      <c r="HQ17" s="76"/>
      <c r="HR17" s="76"/>
      <c r="HS17" s="76"/>
      <c r="HT17" s="76"/>
      <c r="HU17" s="76"/>
      <c r="HV17" s="76"/>
      <c r="HW17" s="76"/>
      <c r="HX17" s="76"/>
      <c r="HY17" s="76"/>
      <c r="HZ17" s="76"/>
      <c r="IA17" s="76"/>
      <c r="IB17" s="76"/>
      <c r="IC17" s="76"/>
      <c r="ID17" s="76"/>
      <c r="IE17" s="76"/>
      <c r="IF17" s="76"/>
      <c r="IG17" s="76"/>
      <c r="IH17" s="76"/>
      <c r="II17" s="76"/>
      <c r="IJ17" s="76"/>
      <c r="IK17" s="76"/>
      <c r="IL17" s="76"/>
      <c r="IM17" s="76"/>
      <c r="IN17" s="76"/>
      <c r="IO17" s="76"/>
      <c r="IP17" s="76"/>
      <c r="IQ17" s="76"/>
      <c r="IR17" s="76"/>
      <c r="IS17" s="76"/>
      <c r="IT17" s="76"/>
      <c r="IU17" s="76"/>
      <c r="IV17" s="76"/>
    </row>
    <row r="18" spans="1:256" s="77" customFormat="1" ht="18" customHeight="1">
      <c r="A18" s="66" t="s">
        <v>227</v>
      </c>
      <c r="B18" s="49"/>
      <c r="C18" s="49"/>
      <c r="D18" s="49">
        <v>44</v>
      </c>
      <c r="E18" s="49"/>
      <c r="F18" s="49"/>
      <c r="G18" s="49"/>
      <c r="H18" s="49"/>
      <c r="I18" s="49"/>
      <c r="J18" s="49"/>
      <c r="K18" s="52"/>
      <c r="L18" s="49"/>
      <c r="M18" s="49">
        <v>47</v>
      </c>
      <c r="N18" s="49"/>
      <c r="O18" s="49"/>
      <c r="P18" s="49"/>
      <c r="Q18" s="49">
        <v>47</v>
      </c>
      <c r="R18" s="50">
        <f t="shared" si="0"/>
        <v>3</v>
      </c>
      <c r="S18" s="19">
        <f t="shared" si="1"/>
        <v>92</v>
      </c>
      <c r="T18" s="3" t="s">
        <v>18</v>
      </c>
      <c r="U18" s="49"/>
      <c r="V18" s="49"/>
      <c r="W18" s="49"/>
      <c r="X18" s="50"/>
      <c r="Y18" s="92"/>
      <c r="Z18" s="49"/>
      <c r="AA18"/>
      <c r="AB18"/>
      <c r="AC18" s="58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6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6"/>
      <c r="EX18" s="76"/>
      <c r="EY18" s="76"/>
      <c r="EZ18" s="76"/>
      <c r="FA18" s="76"/>
      <c r="FB18" s="76"/>
      <c r="FC18" s="76"/>
      <c r="FD18" s="76"/>
      <c r="FE18" s="76"/>
      <c r="FF18" s="76"/>
      <c r="FG18" s="76"/>
      <c r="FH18" s="76"/>
      <c r="FI18" s="76"/>
      <c r="FJ18" s="76"/>
      <c r="FK18" s="76"/>
      <c r="FL18" s="76"/>
      <c r="FM18" s="76"/>
      <c r="FN18" s="76"/>
      <c r="FO18" s="76"/>
      <c r="FP18" s="76"/>
      <c r="FQ18" s="76"/>
      <c r="FR18" s="76"/>
      <c r="FS18" s="76"/>
      <c r="FT18" s="76"/>
      <c r="FU18" s="76"/>
      <c r="FV18" s="76"/>
      <c r="FW18" s="76"/>
      <c r="FX18" s="76"/>
      <c r="FY18" s="76"/>
      <c r="FZ18" s="76"/>
      <c r="GA18" s="76"/>
      <c r="GB18" s="76"/>
      <c r="GC18" s="76"/>
      <c r="GD18" s="76"/>
      <c r="GE18" s="76"/>
      <c r="GF18" s="76"/>
      <c r="GG18" s="76"/>
      <c r="GH18" s="76"/>
      <c r="GI18" s="76"/>
      <c r="GJ18" s="76"/>
      <c r="GK18" s="76"/>
      <c r="GL18" s="76"/>
      <c r="GM18" s="76"/>
      <c r="GN18" s="76"/>
      <c r="GO18" s="76"/>
      <c r="GP18" s="76"/>
      <c r="GQ18" s="76"/>
      <c r="GR18" s="76"/>
      <c r="GS18" s="76"/>
      <c r="GT18" s="76"/>
      <c r="GU18" s="76"/>
      <c r="GV18" s="76"/>
      <c r="GW18" s="76"/>
      <c r="GX18" s="76"/>
      <c r="GY18" s="76"/>
      <c r="GZ18" s="76"/>
      <c r="HA18" s="76"/>
      <c r="HB18" s="76"/>
      <c r="HC18" s="76"/>
      <c r="HD18" s="76"/>
      <c r="HE18" s="76"/>
      <c r="HF18" s="76"/>
      <c r="HG18" s="76"/>
      <c r="HH18" s="76"/>
      <c r="HI18" s="76"/>
      <c r="HJ18" s="76"/>
      <c r="HK18" s="76"/>
      <c r="HL18" s="76"/>
      <c r="HM18" s="76"/>
      <c r="HN18" s="76"/>
      <c r="HO18" s="76"/>
      <c r="HP18" s="76"/>
      <c r="HQ18" s="76"/>
      <c r="HR18" s="76"/>
      <c r="HS18" s="76"/>
      <c r="HT18" s="76"/>
      <c r="HU18" s="76"/>
      <c r="HV18" s="76"/>
      <c r="HW18" s="76"/>
      <c r="HX18" s="76"/>
      <c r="HY18" s="76"/>
      <c r="HZ18" s="76"/>
      <c r="IA18" s="76"/>
      <c r="IB18" s="76"/>
      <c r="IC18" s="76"/>
      <c r="ID18" s="76"/>
      <c r="IE18" s="76"/>
      <c r="IF18" s="76"/>
      <c r="IG18" s="76"/>
      <c r="IH18" s="76"/>
      <c r="II18" s="76"/>
      <c r="IJ18" s="76"/>
      <c r="IK18" s="76"/>
      <c r="IL18" s="76"/>
      <c r="IM18" s="76"/>
      <c r="IN18" s="76"/>
      <c r="IO18" s="76"/>
      <c r="IP18" s="76"/>
      <c r="IQ18" s="76"/>
      <c r="IR18" s="76"/>
      <c r="IS18" s="76"/>
      <c r="IT18" s="76"/>
      <c r="IU18" s="76"/>
      <c r="IV18" s="76"/>
    </row>
    <row r="19" spans="1:256" s="77" customFormat="1" ht="18" customHeight="1">
      <c r="A19" s="66" t="s">
        <v>424</v>
      </c>
      <c r="B19" s="49"/>
      <c r="C19" s="49"/>
      <c r="D19" s="49"/>
      <c r="E19" s="49"/>
      <c r="F19" s="49"/>
      <c r="G19" s="49"/>
      <c r="H19" s="49"/>
      <c r="I19" s="49"/>
      <c r="J19" s="49"/>
      <c r="K19" s="52"/>
      <c r="L19" s="49">
        <v>43</v>
      </c>
      <c r="M19" s="49"/>
      <c r="N19" s="49"/>
      <c r="O19" s="49"/>
      <c r="P19" s="49"/>
      <c r="Q19" s="49"/>
      <c r="R19" s="50">
        <f t="shared" ref="R19" si="10">COUNT(C19,D19,E19,F19,G19,H19,I19,K19,L19,M19,N19,O19,P19,Q19)</f>
        <v>1</v>
      </c>
      <c r="S19" s="19">
        <f t="shared" ref="S19" si="11">AVERAGE(C19:Q19)*2</f>
        <v>86</v>
      </c>
      <c r="T19" s="3" t="s">
        <v>18</v>
      </c>
      <c r="U19" s="49"/>
      <c r="V19" s="49"/>
      <c r="W19" s="49"/>
      <c r="X19" s="50"/>
      <c r="Y19" s="92"/>
      <c r="Z19" s="49"/>
      <c r="AA19"/>
      <c r="AB19"/>
      <c r="AC19" s="58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6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6"/>
      <c r="EX19" s="76"/>
      <c r="EY19" s="76"/>
      <c r="EZ19" s="76"/>
      <c r="FA19" s="76"/>
      <c r="FB19" s="76"/>
      <c r="FC19" s="76"/>
      <c r="FD19" s="76"/>
      <c r="FE19" s="76"/>
      <c r="FF19" s="76"/>
      <c r="FG19" s="76"/>
      <c r="FH19" s="76"/>
      <c r="FI19" s="76"/>
      <c r="FJ19" s="76"/>
      <c r="FK19" s="76"/>
      <c r="FL19" s="76"/>
      <c r="FM19" s="76"/>
      <c r="FN19" s="76"/>
      <c r="FO19" s="76"/>
      <c r="FP19" s="76"/>
      <c r="FQ19" s="76"/>
      <c r="FR19" s="76"/>
      <c r="FS19" s="76"/>
      <c r="FT19" s="76"/>
      <c r="FU19" s="76"/>
      <c r="FV19" s="76"/>
      <c r="FW19" s="76"/>
      <c r="FX19" s="76"/>
      <c r="FY19" s="76"/>
      <c r="FZ19" s="76"/>
      <c r="GA19" s="76"/>
      <c r="GB19" s="76"/>
      <c r="GC19" s="76"/>
      <c r="GD19" s="76"/>
      <c r="GE19" s="76"/>
      <c r="GF19" s="76"/>
      <c r="GG19" s="76"/>
      <c r="GH19" s="76"/>
      <c r="GI19" s="76"/>
      <c r="GJ19" s="76"/>
      <c r="GK19" s="76"/>
      <c r="GL19" s="76"/>
      <c r="GM19" s="76"/>
      <c r="GN19" s="76"/>
      <c r="GO19" s="76"/>
      <c r="GP19" s="76"/>
      <c r="GQ19" s="76"/>
      <c r="GR19" s="76"/>
      <c r="GS19" s="76"/>
      <c r="GT19" s="76"/>
      <c r="GU19" s="76"/>
      <c r="GV19" s="76"/>
      <c r="GW19" s="76"/>
      <c r="GX19" s="76"/>
      <c r="GY19" s="76"/>
      <c r="GZ19" s="76"/>
      <c r="HA19" s="76"/>
      <c r="HB19" s="76"/>
      <c r="HC19" s="76"/>
      <c r="HD19" s="76"/>
      <c r="HE19" s="76"/>
      <c r="HF19" s="76"/>
      <c r="HG19" s="76"/>
      <c r="HH19" s="76"/>
      <c r="HI19" s="76"/>
      <c r="HJ19" s="76"/>
      <c r="HK19" s="76"/>
      <c r="HL19" s="76"/>
      <c r="HM19" s="76"/>
      <c r="HN19" s="76"/>
      <c r="HO19" s="76"/>
      <c r="HP19" s="76"/>
      <c r="HQ19" s="76"/>
      <c r="HR19" s="76"/>
      <c r="HS19" s="76"/>
      <c r="HT19" s="76"/>
      <c r="HU19" s="76"/>
      <c r="HV19" s="76"/>
      <c r="HW19" s="76"/>
      <c r="HX19" s="76"/>
      <c r="HY19" s="76"/>
      <c r="HZ19" s="76"/>
      <c r="IA19" s="76"/>
      <c r="IB19" s="76"/>
      <c r="IC19" s="76"/>
      <c r="ID19" s="76"/>
      <c r="IE19" s="76"/>
      <c r="IF19" s="76"/>
      <c r="IG19" s="76"/>
      <c r="IH19" s="76"/>
      <c r="II19" s="76"/>
      <c r="IJ19" s="76"/>
      <c r="IK19" s="76"/>
      <c r="IL19" s="76"/>
      <c r="IM19" s="76"/>
      <c r="IN19" s="76"/>
      <c r="IO19" s="76"/>
      <c r="IP19" s="76"/>
      <c r="IQ19" s="76"/>
      <c r="IR19" s="76"/>
      <c r="IS19" s="76"/>
      <c r="IT19" s="76"/>
      <c r="IU19" s="76"/>
      <c r="IV19" s="76"/>
    </row>
    <row r="20" spans="1:256" s="77" customFormat="1" ht="18" customHeight="1">
      <c r="A20" s="66" t="s">
        <v>27</v>
      </c>
      <c r="B20" s="49" t="s">
        <v>21</v>
      </c>
      <c r="C20" s="49"/>
      <c r="D20" s="49"/>
      <c r="E20" s="49">
        <v>40</v>
      </c>
      <c r="F20" s="49"/>
      <c r="G20" s="49"/>
      <c r="H20" s="49">
        <v>38</v>
      </c>
      <c r="I20" s="49"/>
      <c r="J20" s="49"/>
      <c r="K20" s="52"/>
      <c r="L20" s="49">
        <v>30</v>
      </c>
      <c r="M20" s="49">
        <v>38</v>
      </c>
      <c r="N20" s="49">
        <v>39</v>
      </c>
      <c r="O20" s="49"/>
      <c r="P20" s="49"/>
      <c r="Q20" s="49">
        <v>41</v>
      </c>
      <c r="R20" s="50">
        <f t="shared" si="0"/>
        <v>6</v>
      </c>
      <c r="S20" s="19">
        <f t="shared" si="1"/>
        <v>75.333333333333329</v>
      </c>
      <c r="T20" s="3" t="s">
        <v>18</v>
      </c>
      <c r="U20" s="49"/>
      <c r="V20" s="49"/>
      <c r="W20" s="49"/>
      <c r="X20" s="50"/>
      <c r="Y20" s="92"/>
      <c r="Z20" s="49"/>
      <c r="AA20"/>
      <c r="AB20"/>
      <c r="AC20" s="58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6"/>
      <c r="EZ20" s="76"/>
      <c r="FA20" s="76"/>
      <c r="FB20" s="76"/>
      <c r="FC20" s="76"/>
      <c r="FD20" s="76"/>
      <c r="FE20" s="76"/>
      <c r="FF20" s="76"/>
      <c r="FG20" s="76"/>
      <c r="FH20" s="76"/>
      <c r="FI20" s="76"/>
      <c r="FJ20" s="76"/>
      <c r="FK20" s="76"/>
      <c r="FL20" s="76"/>
      <c r="FM20" s="76"/>
      <c r="FN20" s="76"/>
      <c r="FO20" s="76"/>
      <c r="FP20" s="76"/>
      <c r="FQ20" s="76"/>
      <c r="FR20" s="76"/>
      <c r="FS20" s="76"/>
      <c r="FT20" s="76"/>
      <c r="FU20" s="76"/>
      <c r="FV20" s="76"/>
      <c r="FW20" s="76"/>
      <c r="FX20" s="76"/>
      <c r="FY20" s="76"/>
      <c r="FZ20" s="76"/>
      <c r="GA20" s="76"/>
      <c r="GB20" s="76"/>
      <c r="GC20" s="76"/>
      <c r="GD20" s="76"/>
      <c r="GE20" s="76"/>
      <c r="GF20" s="76"/>
      <c r="GG20" s="76"/>
      <c r="GH20" s="76"/>
      <c r="GI20" s="76"/>
      <c r="GJ20" s="76"/>
      <c r="GK20" s="76"/>
      <c r="GL20" s="76"/>
      <c r="GM20" s="76"/>
      <c r="GN20" s="76"/>
      <c r="GO20" s="76"/>
      <c r="GP20" s="76"/>
      <c r="GQ20" s="76"/>
      <c r="GR20" s="76"/>
      <c r="GS20" s="76"/>
      <c r="GT20" s="76"/>
      <c r="GU20" s="76"/>
      <c r="GV20" s="76"/>
      <c r="GW20" s="76"/>
      <c r="GX20" s="76"/>
      <c r="GY20" s="76"/>
      <c r="GZ20" s="76"/>
      <c r="HA20" s="76"/>
      <c r="HB20" s="76"/>
      <c r="HC20" s="76"/>
      <c r="HD20" s="76"/>
      <c r="HE20" s="76"/>
      <c r="HF20" s="76"/>
      <c r="HG20" s="76"/>
      <c r="HH20" s="76"/>
      <c r="HI20" s="76"/>
      <c r="HJ20" s="76"/>
      <c r="HK20" s="76"/>
      <c r="HL20" s="76"/>
      <c r="HM20" s="76"/>
      <c r="HN20" s="76"/>
      <c r="HO20" s="76"/>
      <c r="HP20" s="76"/>
      <c r="HQ20" s="76"/>
      <c r="HR20" s="76"/>
      <c r="HS20" s="76"/>
      <c r="HT20" s="76"/>
      <c r="HU20" s="76"/>
      <c r="HV20" s="76"/>
      <c r="HW20" s="76"/>
      <c r="HX20" s="76"/>
      <c r="HY20" s="76"/>
      <c r="HZ20" s="76"/>
      <c r="IA20" s="76"/>
      <c r="IB20" s="76"/>
      <c r="IC20" s="76"/>
      <c r="ID20" s="76"/>
      <c r="IE20" s="76"/>
      <c r="IF20" s="76"/>
      <c r="IG20" s="76"/>
      <c r="IH20" s="76"/>
      <c r="II20" s="76"/>
      <c r="IJ20" s="76"/>
      <c r="IK20" s="76"/>
      <c r="IL20" s="76"/>
      <c r="IM20" s="76"/>
      <c r="IN20" s="76"/>
      <c r="IO20" s="76"/>
      <c r="IP20" s="76"/>
      <c r="IQ20" s="76"/>
      <c r="IR20" s="76"/>
      <c r="IS20" s="76"/>
      <c r="IT20" s="76"/>
      <c r="IU20" s="76"/>
      <c r="IV20" s="76"/>
    </row>
    <row r="21" spans="1:256" s="77" customFormat="1" ht="18" customHeight="1">
      <c r="A21" s="66" t="s">
        <v>28</v>
      </c>
      <c r="B21" s="49"/>
      <c r="C21" s="49"/>
      <c r="D21" s="49"/>
      <c r="E21" s="49"/>
      <c r="F21" s="49"/>
      <c r="G21" s="49"/>
      <c r="H21" s="49">
        <v>42</v>
      </c>
      <c r="I21" s="49"/>
      <c r="J21" s="49"/>
      <c r="K21" s="52"/>
      <c r="L21" s="49"/>
      <c r="M21" s="49"/>
      <c r="N21" s="49"/>
      <c r="O21" s="49"/>
      <c r="P21" s="49"/>
      <c r="Q21" s="49"/>
      <c r="R21" s="50">
        <f t="shared" ref="R21" si="12">COUNT(C21,D21,E21,F21,G21,H21,I21,K21,L21,M21,N21,O21,P21,Q21)</f>
        <v>1</v>
      </c>
      <c r="S21" s="19">
        <f t="shared" ref="S21" si="13">AVERAGE(C21:Q21)*2</f>
        <v>84</v>
      </c>
      <c r="T21" s="3" t="s">
        <v>18</v>
      </c>
      <c r="U21" s="49"/>
      <c r="V21" s="49"/>
      <c r="W21" s="49"/>
      <c r="X21" s="50"/>
      <c r="Y21" s="92"/>
      <c r="Z21" s="49"/>
      <c r="AA21"/>
      <c r="AB21"/>
      <c r="AC21" s="58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</row>
    <row r="22" spans="1:256" s="77" customFormat="1" ht="18" customHeight="1">
      <c r="A22" s="66" t="s">
        <v>29</v>
      </c>
      <c r="B22" s="49"/>
      <c r="C22" s="49">
        <v>48</v>
      </c>
      <c r="D22" s="49">
        <v>44</v>
      </c>
      <c r="E22" s="49">
        <v>44</v>
      </c>
      <c r="F22" s="49">
        <v>48</v>
      </c>
      <c r="G22" s="49">
        <v>49</v>
      </c>
      <c r="H22" s="49">
        <v>44</v>
      </c>
      <c r="I22" s="49">
        <v>44</v>
      </c>
      <c r="J22" s="49"/>
      <c r="K22" s="52">
        <v>47</v>
      </c>
      <c r="L22" s="49">
        <v>44</v>
      </c>
      <c r="M22" s="49">
        <v>38</v>
      </c>
      <c r="N22" s="49">
        <v>45</v>
      </c>
      <c r="O22" s="49">
        <v>48</v>
      </c>
      <c r="P22" s="49">
        <v>44</v>
      </c>
      <c r="Q22" s="49">
        <v>45</v>
      </c>
      <c r="R22" s="50">
        <f t="shared" si="0"/>
        <v>14</v>
      </c>
      <c r="S22" s="19">
        <f t="shared" si="1"/>
        <v>90.285714285714292</v>
      </c>
      <c r="T22" s="3" t="s">
        <v>18</v>
      </c>
      <c r="U22" s="49"/>
      <c r="V22" s="49"/>
      <c r="W22" s="49"/>
      <c r="X22" s="50"/>
      <c r="Y22" s="92"/>
      <c r="Z22" s="49"/>
      <c r="AA22"/>
      <c r="AB22"/>
      <c r="AC22" s="58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6"/>
      <c r="EZ22" s="76"/>
      <c r="FA22" s="76"/>
      <c r="FB22" s="76"/>
      <c r="FC22" s="76"/>
      <c r="FD22" s="76"/>
      <c r="FE22" s="76"/>
      <c r="FF22" s="76"/>
      <c r="FG22" s="76"/>
      <c r="FH22" s="76"/>
      <c r="FI22" s="76"/>
      <c r="FJ22" s="76"/>
      <c r="FK22" s="76"/>
      <c r="FL22" s="76"/>
      <c r="FM22" s="76"/>
      <c r="FN22" s="76"/>
      <c r="FO22" s="76"/>
      <c r="FP22" s="76"/>
      <c r="FQ22" s="76"/>
      <c r="FR22" s="76"/>
      <c r="FS22" s="76"/>
      <c r="FT22" s="76"/>
      <c r="FU22" s="76"/>
      <c r="FV22" s="76"/>
      <c r="FW22" s="76"/>
      <c r="FX22" s="76"/>
      <c r="FY22" s="76"/>
      <c r="FZ22" s="76"/>
      <c r="GA22" s="76"/>
      <c r="GB22" s="76"/>
      <c r="GC22" s="76"/>
      <c r="GD22" s="76"/>
      <c r="GE22" s="76"/>
      <c r="GF22" s="76"/>
      <c r="GG22" s="76"/>
      <c r="GH22" s="76"/>
      <c r="GI22" s="76"/>
      <c r="GJ22" s="76"/>
      <c r="GK22" s="76"/>
      <c r="GL22" s="76"/>
      <c r="GM22" s="76"/>
      <c r="GN22" s="76"/>
      <c r="GO22" s="76"/>
      <c r="GP22" s="76"/>
      <c r="GQ22" s="76"/>
      <c r="GR22" s="76"/>
      <c r="GS22" s="76"/>
      <c r="GT22" s="76"/>
      <c r="GU22" s="76"/>
      <c r="GV22" s="76"/>
      <c r="GW22" s="76"/>
      <c r="GX22" s="76"/>
      <c r="GY22" s="76"/>
      <c r="GZ22" s="76"/>
      <c r="HA22" s="76"/>
      <c r="HB22" s="76"/>
      <c r="HC22" s="76"/>
      <c r="HD22" s="76"/>
      <c r="HE22" s="76"/>
      <c r="HF22" s="76"/>
      <c r="HG22" s="76"/>
      <c r="HH22" s="76"/>
      <c r="HI22" s="76"/>
      <c r="HJ22" s="76"/>
      <c r="HK22" s="76"/>
      <c r="HL22" s="76"/>
      <c r="HM22" s="76"/>
      <c r="HN22" s="76"/>
      <c r="HO22" s="76"/>
      <c r="HP22" s="76"/>
      <c r="HQ22" s="76"/>
      <c r="HR22" s="76"/>
      <c r="HS22" s="76"/>
      <c r="HT22" s="76"/>
      <c r="HU22" s="76"/>
      <c r="HV22" s="76"/>
      <c r="HW22" s="76"/>
      <c r="HX22" s="76"/>
      <c r="HY22" s="76"/>
      <c r="HZ22" s="76"/>
      <c r="IA22" s="76"/>
      <c r="IB22" s="76"/>
      <c r="IC22" s="76"/>
      <c r="ID22" s="76"/>
      <c r="IE22" s="76"/>
      <c r="IF22" s="76"/>
      <c r="IG22" s="76"/>
      <c r="IH22" s="76"/>
      <c r="II22" s="76"/>
      <c r="IJ22" s="76"/>
      <c r="IK22" s="76"/>
      <c r="IL22" s="76"/>
      <c r="IM22" s="76"/>
      <c r="IN22" s="76"/>
      <c r="IO22" s="76"/>
      <c r="IP22" s="76"/>
      <c r="IQ22" s="76"/>
      <c r="IR22" s="76"/>
      <c r="IS22" s="76"/>
      <c r="IT22" s="76"/>
      <c r="IU22" s="76"/>
      <c r="IV22" s="76"/>
    </row>
    <row r="23" spans="1:256" s="77" customFormat="1" ht="18" customHeight="1">
      <c r="A23" s="66" t="s">
        <v>439</v>
      </c>
      <c r="B23" s="49" t="s">
        <v>24</v>
      </c>
      <c r="C23" s="49"/>
      <c r="D23" s="49"/>
      <c r="E23" s="49"/>
      <c r="F23" s="49"/>
      <c r="G23" s="49"/>
      <c r="H23" s="49"/>
      <c r="I23" s="49"/>
      <c r="J23" s="49"/>
      <c r="K23" s="52"/>
      <c r="L23" s="49"/>
      <c r="M23" s="49"/>
      <c r="N23" s="49">
        <v>44</v>
      </c>
      <c r="O23" s="49"/>
      <c r="P23" s="49"/>
      <c r="Q23" s="49"/>
      <c r="R23" s="50">
        <f t="shared" ref="R23" si="14">COUNT(C23,D23,E23,F23,G23,H23,I23,K23,L23,M23,N23,O23,P23,Q23)</f>
        <v>1</v>
      </c>
      <c r="S23" s="19">
        <f t="shared" ref="S23" si="15">AVERAGE(C23:Q23)*2</f>
        <v>88</v>
      </c>
      <c r="T23" s="3" t="s">
        <v>18</v>
      </c>
      <c r="U23" s="49"/>
      <c r="V23" s="49"/>
      <c r="W23" s="49"/>
      <c r="X23" s="50"/>
      <c r="Y23" s="92"/>
      <c r="Z23" s="49"/>
      <c r="AA23"/>
      <c r="AB23"/>
      <c r="AC23" s="58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6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6"/>
      <c r="EB23" s="76"/>
      <c r="EC23" s="76"/>
      <c r="ED23" s="76"/>
      <c r="EE23" s="76"/>
      <c r="EF23" s="76"/>
      <c r="EG23" s="76"/>
      <c r="EH23" s="76"/>
      <c r="EI23" s="76"/>
      <c r="EJ23" s="76"/>
      <c r="EK23" s="76"/>
      <c r="EL23" s="76"/>
      <c r="EM23" s="76"/>
      <c r="EN23" s="76"/>
      <c r="EO23" s="76"/>
      <c r="EP23" s="76"/>
      <c r="EQ23" s="76"/>
      <c r="ER23" s="76"/>
      <c r="ES23" s="76"/>
      <c r="ET23" s="76"/>
      <c r="EU23" s="76"/>
      <c r="EV23" s="76"/>
      <c r="EW23" s="76"/>
      <c r="EX23" s="76"/>
      <c r="EY23" s="76"/>
      <c r="EZ23" s="76"/>
      <c r="FA23" s="76"/>
      <c r="FB23" s="76"/>
      <c r="FC23" s="76"/>
      <c r="FD23" s="76"/>
      <c r="FE23" s="76"/>
      <c r="FF23" s="76"/>
      <c r="FG23" s="76"/>
      <c r="FH23" s="76"/>
      <c r="FI23" s="76"/>
      <c r="FJ23" s="76"/>
      <c r="FK23" s="76"/>
      <c r="FL23" s="76"/>
      <c r="FM23" s="76"/>
      <c r="FN23" s="76"/>
      <c r="FO23" s="76"/>
      <c r="FP23" s="76"/>
      <c r="FQ23" s="76"/>
      <c r="FR23" s="76"/>
      <c r="FS23" s="76"/>
      <c r="FT23" s="76"/>
      <c r="FU23" s="76"/>
      <c r="FV23" s="76"/>
      <c r="FW23" s="76"/>
      <c r="FX23" s="76"/>
      <c r="FY23" s="76"/>
      <c r="FZ23" s="76"/>
      <c r="GA23" s="76"/>
      <c r="GB23" s="76"/>
      <c r="GC23" s="76"/>
      <c r="GD23" s="76"/>
      <c r="GE23" s="76"/>
      <c r="GF23" s="76"/>
      <c r="GG23" s="76"/>
      <c r="GH23" s="76"/>
      <c r="GI23" s="76"/>
      <c r="GJ23" s="76"/>
      <c r="GK23" s="76"/>
      <c r="GL23" s="76"/>
      <c r="GM23" s="76"/>
      <c r="GN23" s="76"/>
      <c r="GO23" s="76"/>
      <c r="GP23" s="76"/>
      <c r="GQ23" s="76"/>
      <c r="GR23" s="76"/>
      <c r="GS23" s="76"/>
      <c r="GT23" s="76"/>
      <c r="GU23" s="76"/>
      <c r="GV23" s="76"/>
      <c r="GW23" s="76"/>
      <c r="GX23" s="76"/>
      <c r="GY23" s="76"/>
      <c r="GZ23" s="76"/>
      <c r="HA23" s="76"/>
      <c r="HB23" s="76"/>
      <c r="HC23" s="76"/>
      <c r="HD23" s="76"/>
      <c r="HE23" s="76"/>
      <c r="HF23" s="76"/>
      <c r="HG23" s="76"/>
      <c r="HH23" s="76"/>
      <c r="HI23" s="76"/>
      <c r="HJ23" s="76"/>
      <c r="HK23" s="76"/>
      <c r="HL23" s="76"/>
      <c r="HM23" s="76"/>
      <c r="HN23" s="76"/>
      <c r="HO23" s="76"/>
      <c r="HP23" s="76"/>
      <c r="HQ23" s="76"/>
      <c r="HR23" s="76"/>
      <c r="HS23" s="76"/>
      <c r="HT23" s="76"/>
      <c r="HU23" s="76"/>
      <c r="HV23" s="76"/>
      <c r="HW23" s="76"/>
      <c r="HX23" s="76"/>
      <c r="HY23" s="76"/>
      <c r="HZ23" s="76"/>
      <c r="IA23" s="76"/>
      <c r="IB23" s="76"/>
      <c r="IC23" s="76"/>
      <c r="ID23" s="76"/>
      <c r="IE23" s="76"/>
      <c r="IF23" s="76"/>
      <c r="IG23" s="76"/>
      <c r="IH23" s="76"/>
      <c r="II23" s="76"/>
      <c r="IJ23" s="76"/>
      <c r="IK23" s="76"/>
      <c r="IL23" s="76"/>
      <c r="IM23" s="76"/>
      <c r="IN23" s="76"/>
      <c r="IO23" s="76"/>
      <c r="IP23" s="76"/>
      <c r="IQ23" s="76"/>
      <c r="IR23" s="76"/>
      <c r="IS23" s="76"/>
      <c r="IT23" s="76"/>
      <c r="IU23" s="76"/>
      <c r="IV23" s="76"/>
    </row>
    <row r="24" spans="1:256" s="66" customFormat="1" ht="18" customHeight="1">
      <c r="A24" s="66" t="s">
        <v>31</v>
      </c>
      <c r="B24" s="49" t="s">
        <v>24</v>
      </c>
      <c r="C24" s="49">
        <v>36</v>
      </c>
      <c r="D24" s="49">
        <v>29</v>
      </c>
      <c r="E24" s="49">
        <v>30</v>
      </c>
      <c r="F24" s="49">
        <v>34</v>
      </c>
      <c r="G24" s="49">
        <v>32</v>
      </c>
      <c r="H24" s="49">
        <v>36</v>
      </c>
      <c r="I24" s="49">
        <v>41</v>
      </c>
      <c r="J24" s="49"/>
      <c r="K24" s="52">
        <v>38</v>
      </c>
      <c r="L24" s="49">
        <v>43</v>
      </c>
      <c r="M24" s="49">
        <v>25</v>
      </c>
      <c r="N24" s="49">
        <v>39</v>
      </c>
      <c r="O24" s="49">
        <v>41</v>
      </c>
      <c r="P24" s="49">
        <v>35</v>
      </c>
      <c r="Q24" s="49"/>
      <c r="R24" s="50">
        <f t="shared" si="0"/>
        <v>13</v>
      </c>
      <c r="S24" s="19">
        <f t="shared" si="1"/>
        <v>70.615384615384613</v>
      </c>
      <c r="T24" s="3" t="s">
        <v>18</v>
      </c>
      <c r="U24" s="49"/>
      <c r="V24" s="49"/>
      <c r="W24" s="49"/>
      <c r="X24" s="50"/>
      <c r="Y24" s="92"/>
      <c r="Z24" s="49"/>
      <c r="AA24"/>
      <c r="AB24"/>
      <c r="AC24" s="58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</row>
    <row r="25" spans="1:256" s="66" customFormat="1" ht="18" customHeight="1">
      <c r="A25" s="66" t="s">
        <v>33</v>
      </c>
      <c r="B25" s="49"/>
      <c r="C25" s="49">
        <v>45</v>
      </c>
      <c r="D25" s="49">
        <v>41</v>
      </c>
      <c r="E25" s="49"/>
      <c r="F25" s="49">
        <v>44</v>
      </c>
      <c r="G25" s="49">
        <v>46</v>
      </c>
      <c r="H25" s="49">
        <v>47</v>
      </c>
      <c r="I25" s="49">
        <v>46</v>
      </c>
      <c r="J25" s="49"/>
      <c r="K25" s="52">
        <v>46</v>
      </c>
      <c r="L25" s="49">
        <v>42</v>
      </c>
      <c r="M25" s="49"/>
      <c r="N25" s="49">
        <v>38</v>
      </c>
      <c r="O25" s="49">
        <v>41</v>
      </c>
      <c r="P25" s="49">
        <v>44</v>
      </c>
      <c r="Q25" s="49">
        <v>42</v>
      </c>
      <c r="R25" s="50">
        <f t="shared" si="0"/>
        <v>12</v>
      </c>
      <c r="S25" s="19">
        <f t="shared" si="1"/>
        <v>87</v>
      </c>
      <c r="T25" s="3" t="s">
        <v>18</v>
      </c>
      <c r="U25" s="49"/>
      <c r="V25" s="49"/>
      <c r="W25" s="49"/>
      <c r="X25" s="50"/>
      <c r="Y25" s="92"/>
      <c r="Z25" s="49"/>
      <c r="AA25"/>
      <c r="AB25"/>
      <c r="AC25" s="58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</row>
    <row r="26" spans="1:256" s="66" customFormat="1" ht="18" customHeight="1">
      <c r="A26" s="66" t="s">
        <v>34</v>
      </c>
      <c r="B26" s="49"/>
      <c r="C26" s="49"/>
      <c r="D26" s="49">
        <v>47</v>
      </c>
      <c r="E26" s="49"/>
      <c r="F26" s="49"/>
      <c r="G26" s="49">
        <v>47</v>
      </c>
      <c r="H26" s="49">
        <v>48</v>
      </c>
      <c r="I26" s="49"/>
      <c r="J26" s="49"/>
      <c r="K26" s="52">
        <v>47</v>
      </c>
      <c r="L26" s="49">
        <v>47</v>
      </c>
      <c r="M26" s="49"/>
      <c r="N26" s="49">
        <v>48</v>
      </c>
      <c r="O26" s="49"/>
      <c r="P26" s="49"/>
      <c r="Q26" s="49"/>
      <c r="R26" s="50">
        <f t="shared" si="0"/>
        <v>6</v>
      </c>
      <c r="S26" s="19">
        <f t="shared" si="1"/>
        <v>94.666666666666671</v>
      </c>
      <c r="T26" s="3" t="s">
        <v>18</v>
      </c>
      <c r="U26" s="49"/>
      <c r="V26" s="49"/>
      <c r="W26" s="49"/>
      <c r="X26" s="50"/>
      <c r="Y26" s="92"/>
      <c r="Z26" s="49"/>
      <c r="AA26"/>
      <c r="AB26"/>
      <c r="AC26" s="58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</row>
    <row r="27" spans="1:256" s="66" customFormat="1" ht="18" customHeight="1">
      <c r="A27" s="66" t="s">
        <v>35</v>
      </c>
      <c r="B27" s="49"/>
      <c r="C27" s="49">
        <v>49</v>
      </c>
      <c r="D27" s="49">
        <v>45</v>
      </c>
      <c r="E27" s="49">
        <v>50</v>
      </c>
      <c r="F27" s="49"/>
      <c r="G27" s="49">
        <v>49</v>
      </c>
      <c r="H27" s="49">
        <v>48</v>
      </c>
      <c r="I27" s="49">
        <v>49</v>
      </c>
      <c r="J27" s="49"/>
      <c r="K27" s="52">
        <v>48</v>
      </c>
      <c r="L27" s="49">
        <v>50</v>
      </c>
      <c r="M27" s="49">
        <v>48</v>
      </c>
      <c r="N27" s="49">
        <v>49</v>
      </c>
      <c r="O27" s="49">
        <v>50</v>
      </c>
      <c r="P27" s="49">
        <v>49</v>
      </c>
      <c r="Q27" s="49">
        <v>49</v>
      </c>
      <c r="R27" s="50">
        <f t="shared" si="0"/>
        <v>13</v>
      </c>
      <c r="S27" s="19">
        <f t="shared" si="1"/>
        <v>97.384615384615387</v>
      </c>
      <c r="T27" s="3" t="s">
        <v>18</v>
      </c>
      <c r="U27" s="49"/>
      <c r="V27" s="49"/>
      <c r="W27" s="49"/>
      <c r="X27" s="50"/>
      <c r="Y27" s="92"/>
      <c r="Z27" s="49"/>
      <c r="AA27"/>
      <c r="AB27"/>
      <c r="AC27" s="58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</row>
    <row r="28" spans="1:256" s="66" customFormat="1" ht="18" customHeight="1">
      <c r="A28" s="66" t="s">
        <v>36</v>
      </c>
      <c r="B28" s="49"/>
      <c r="C28" s="49">
        <v>44</v>
      </c>
      <c r="D28" s="49">
        <v>46</v>
      </c>
      <c r="E28" s="49">
        <v>45</v>
      </c>
      <c r="F28" s="49">
        <v>47</v>
      </c>
      <c r="G28" s="49">
        <v>50</v>
      </c>
      <c r="H28" s="49">
        <v>49</v>
      </c>
      <c r="I28" s="49"/>
      <c r="J28" s="49"/>
      <c r="K28" s="52">
        <v>49</v>
      </c>
      <c r="L28" s="49"/>
      <c r="M28" s="49">
        <v>48</v>
      </c>
      <c r="N28" s="49"/>
      <c r="O28" s="49"/>
      <c r="P28" s="49">
        <v>49</v>
      </c>
      <c r="Q28" s="49">
        <v>50</v>
      </c>
      <c r="R28" s="50">
        <f t="shared" si="0"/>
        <v>10</v>
      </c>
      <c r="S28" s="19">
        <f t="shared" si="1"/>
        <v>95.4</v>
      </c>
      <c r="T28" s="3" t="s">
        <v>18</v>
      </c>
      <c r="U28" s="49"/>
      <c r="V28" s="49"/>
      <c r="W28" s="49"/>
      <c r="X28" s="50"/>
      <c r="Y28" s="92"/>
      <c r="Z28" s="49"/>
      <c r="AA28"/>
      <c r="AB28"/>
      <c r="AC28" s="58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</row>
    <row r="29" spans="1:256" s="66" customFormat="1" ht="18" customHeight="1">
      <c r="A29" s="66" t="s">
        <v>37</v>
      </c>
      <c r="B29" s="49" t="s">
        <v>32</v>
      </c>
      <c r="C29" s="49">
        <v>42</v>
      </c>
      <c r="D29" s="49">
        <v>48</v>
      </c>
      <c r="E29" s="49">
        <v>48</v>
      </c>
      <c r="F29" s="49">
        <v>47</v>
      </c>
      <c r="G29" s="49">
        <v>45</v>
      </c>
      <c r="H29" s="49">
        <v>50</v>
      </c>
      <c r="I29" s="49">
        <v>48</v>
      </c>
      <c r="J29" s="49"/>
      <c r="K29" s="52">
        <v>44</v>
      </c>
      <c r="L29" s="49">
        <v>45</v>
      </c>
      <c r="M29" s="49">
        <v>40</v>
      </c>
      <c r="N29" s="49">
        <v>47</v>
      </c>
      <c r="O29" s="49">
        <v>48</v>
      </c>
      <c r="P29" s="49">
        <v>46</v>
      </c>
      <c r="Q29" s="49">
        <v>45</v>
      </c>
      <c r="R29" s="50">
        <f t="shared" si="0"/>
        <v>14</v>
      </c>
      <c r="S29" s="19">
        <f t="shared" si="1"/>
        <v>91.857142857142861</v>
      </c>
      <c r="T29" s="3" t="s">
        <v>18</v>
      </c>
      <c r="U29" s="49"/>
      <c r="V29" s="49"/>
      <c r="W29" s="49"/>
      <c r="X29" s="49"/>
      <c r="Y29" s="92"/>
      <c r="Z29" s="49"/>
      <c r="AA29"/>
      <c r="AB29"/>
      <c r="AC29" s="58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/>
      <c r="BL29" s="76"/>
    </row>
    <row r="30" spans="1:256" s="66" customFormat="1" ht="18" customHeight="1">
      <c r="A30" s="66" t="s">
        <v>38</v>
      </c>
      <c r="B30" s="49"/>
      <c r="C30" s="49">
        <v>45</v>
      </c>
      <c r="D30" s="49"/>
      <c r="E30" s="49"/>
      <c r="F30" s="49">
        <v>43</v>
      </c>
      <c r="G30" s="49">
        <v>46</v>
      </c>
      <c r="H30" s="49"/>
      <c r="I30" s="49">
        <v>43</v>
      </c>
      <c r="J30" s="49"/>
      <c r="K30" s="52">
        <v>44</v>
      </c>
      <c r="L30" s="49"/>
      <c r="M30" s="49"/>
      <c r="N30" s="49">
        <v>41</v>
      </c>
      <c r="O30" s="49">
        <v>46</v>
      </c>
      <c r="P30" s="49"/>
      <c r="Q30" s="49"/>
      <c r="R30" s="50">
        <f t="shared" ref="R30:R56" si="16">COUNT(C30,D30,E30,F30,G30,H30,I30,K30,L30,M30,N30,O30,P30,Q30)</f>
        <v>7</v>
      </c>
      <c r="S30" s="19">
        <f t="shared" ref="S30:S56" si="17">AVERAGE(C30:Q30)*2</f>
        <v>88</v>
      </c>
      <c r="T30" s="3" t="s">
        <v>18</v>
      </c>
      <c r="U30" s="59"/>
      <c r="V30" s="59"/>
      <c r="W30" s="59"/>
      <c r="X30" s="49"/>
      <c r="Y30" s="93"/>
      <c r="Z30" s="59"/>
      <c r="AA30"/>
      <c r="AB30"/>
      <c r="AC30" s="78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</row>
    <row r="31" spans="1:256" s="76" customFormat="1" ht="18" customHeight="1">
      <c r="A31" s="66" t="s">
        <v>39</v>
      </c>
      <c r="B31" s="49" t="s">
        <v>21</v>
      </c>
      <c r="C31" s="49">
        <v>45</v>
      </c>
      <c r="D31" s="49">
        <v>45</v>
      </c>
      <c r="E31" s="49">
        <v>43</v>
      </c>
      <c r="F31" s="49"/>
      <c r="G31" s="49">
        <v>44</v>
      </c>
      <c r="H31" s="49"/>
      <c r="I31" s="49"/>
      <c r="J31" s="49"/>
      <c r="K31" s="52">
        <v>49</v>
      </c>
      <c r="L31" s="49">
        <v>49</v>
      </c>
      <c r="M31" s="49">
        <v>40</v>
      </c>
      <c r="N31" s="49">
        <v>41</v>
      </c>
      <c r="O31" s="49"/>
      <c r="P31" s="49"/>
      <c r="Q31" s="49"/>
      <c r="R31" s="50">
        <f t="shared" si="16"/>
        <v>8</v>
      </c>
      <c r="S31" s="19">
        <f t="shared" si="17"/>
        <v>89</v>
      </c>
      <c r="T31" s="3" t="s">
        <v>18</v>
      </c>
      <c r="U31" s="59"/>
      <c r="V31" s="59"/>
      <c r="W31" s="59"/>
      <c r="X31" s="49"/>
      <c r="Y31" s="93"/>
      <c r="Z31" s="59"/>
      <c r="AA31"/>
      <c r="AB31"/>
      <c r="AC31" s="78"/>
    </row>
    <row r="32" spans="1:256" s="76" customFormat="1" ht="18" customHeight="1">
      <c r="A32" s="66" t="s">
        <v>40</v>
      </c>
      <c r="B32" s="49"/>
      <c r="C32" s="49">
        <v>45</v>
      </c>
      <c r="D32" s="49">
        <v>37</v>
      </c>
      <c r="E32" s="49">
        <v>37</v>
      </c>
      <c r="F32" s="49">
        <v>36</v>
      </c>
      <c r="G32" s="49"/>
      <c r="H32" s="49"/>
      <c r="I32" s="49">
        <v>42</v>
      </c>
      <c r="J32" s="49"/>
      <c r="K32" s="52">
        <v>46</v>
      </c>
      <c r="L32" s="49">
        <v>46</v>
      </c>
      <c r="M32" s="49">
        <v>42</v>
      </c>
      <c r="N32" s="49"/>
      <c r="O32" s="49"/>
      <c r="P32" s="49"/>
      <c r="Q32" s="49"/>
      <c r="R32" s="50">
        <f t="shared" si="16"/>
        <v>8</v>
      </c>
      <c r="S32" s="19">
        <f t="shared" si="17"/>
        <v>82.75</v>
      </c>
      <c r="T32" s="3" t="s">
        <v>18</v>
      </c>
      <c r="U32" s="59"/>
      <c r="V32" s="59"/>
      <c r="W32" s="59"/>
      <c r="X32" s="49"/>
      <c r="Y32" s="93"/>
      <c r="Z32" s="59"/>
      <c r="AA32"/>
      <c r="AB32"/>
      <c r="AC32" s="78"/>
    </row>
    <row r="33" spans="1:256" s="76" customFormat="1" ht="18" customHeight="1">
      <c r="A33" s="66" t="s">
        <v>41</v>
      </c>
      <c r="B33" s="49"/>
      <c r="C33" s="49">
        <v>42</v>
      </c>
      <c r="D33" s="49"/>
      <c r="E33" s="49">
        <v>44</v>
      </c>
      <c r="F33" s="49">
        <v>45</v>
      </c>
      <c r="G33" s="49">
        <v>47</v>
      </c>
      <c r="H33" s="49">
        <v>45</v>
      </c>
      <c r="I33" s="49">
        <v>42</v>
      </c>
      <c r="J33" s="49"/>
      <c r="K33" s="52">
        <v>46</v>
      </c>
      <c r="L33" s="49">
        <v>46</v>
      </c>
      <c r="M33" s="49">
        <v>49</v>
      </c>
      <c r="N33" s="49">
        <v>49</v>
      </c>
      <c r="O33" s="49">
        <v>45</v>
      </c>
      <c r="P33" s="49">
        <v>50</v>
      </c>
      <c r="Q33" s="49">
        <v>46</v>
      </c>
      <c r="R33" s="50">
        <f t="shared" si="16"/>
        <v>13</v>
      </c>
      <c r="S33" s="19">
        <f t="shared" si="17"/>
        <v>91.692307692307693</v>
      </c>
      <c r="T33" s="3" t="s">
        <v>18</v>
      </c>
      <c r="U33" s="59"/>
      <c r="V33" s="59"/>
      <c r="W33" s="59"/>
      <c r="X33" s="49"/>
      <c r="Y33" s="93"/>
      <c r="Z33" s="59"/>
      <c r="AA33"/>
      <c r="AB33"/>
      <c r="AC33" s="78"/>
    </row>
    <row r="34" spans="1:256" s="77" customFormat="1" ht="18" customHeight="1">
      <c r="A34" s="66" t="s">
        <v>42</v>
      </c>
      <c r="B34" s="49"/>
      <c r="C34" s="49">
        <v>49</v>
      </c>
      <c r="D34" s="49">
        <v>47</v>
      </c>
      <c r="E34" s="49">
        <v>49</v>
      </c>
      <c r="F34" s="49"/>
      <c r="G34" s="49">
        <v>49</v>
      </c>
      <c r="H34" s="49">
        <v>47</v>
      </c>
      <c r="I34" s="49">
        <v>49</v>
      </c>
      <c r="J34" s="49"/>
      <c r="K34" s="52">
        <v>49</v>
      </c>
      <c r="L34" s="49">
        <v>49</v>
      </c>
      <c r="M34" s="49"/>
      <c r="N34" s="49"/>
      <c r="O34" s="49">
        <v>49</v>
      </c>
      <c r="P34" s="49">
        <v>48</v>
      </c>
      <c r="Q34" s="49">
        <v>47</v>
      </c>
      <c r="R34" s="50">
        <f t="shared" si="16"/>
        <v>11</v>
      </c>
      <c r="S34" s="19">
        <f t="shared" si="17"/>
        <v>96.727272727272734</v>
      </c>
      <c r="T34" s="3" t="s">
        <v>18</v>
      </c>
      <c r="U34" s="49"/>
      <c r="V34" s="49"/>
      <c r="W34" s="49"/>
      <c r="X34" s="49"/>
      <c r="Y34" s="92"/>
      <c r="Z34" s="49"/>
      <c r="AA34"/>
      <c r="AB34"/>
      <c r="AC34" s="58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6"/>
      <c r="DG34" s="76"/>
      <c r="DH34" s="76"/>
      <c r="DI34" s="76"/>
      <c r="DJ34" s="76"/>
      <c r="DK34" s="76"/>
      <c r="DL34" s="76"/>
      <c r="DM34" s="76"/>
      <c r="DN34" s="76"/>
      <c r="DO34" s="76"/>
      <c r="DP34" s="76"/>
      <c r="DQ34" s="76"/>
      <c r="DR34" s="76"/>
      <c r="DS34" s="76"/>
      <c r="DT34" s="76"/>
      <c r="DU34" s="76"/>
      <c r="DV34" s="76"/>
      <c r="DW34" s="76"/>
      <c r="DX34" s="76"/>
      <c r="DY34" s="76"/>
      <c r="DZ34" s="76"/>
      <c r="EA34" s="76"/>
      <c r="EB34" s="76"/>
      <c r="EC34" s="76"/>
      <c r="ED34" s="76"/>
      <c r="EE34" s="76"/>
      <c r="EF34" s="76"/>
      <c r="EG34" s="76"/>
      <c r="EH34" s="76"/>
      <c r="EI34" s="76"/>
      <c r="EJ34" s="76"/>
      <c r="EK34" s="76"/>
      <c r="EL34" s="76"/>
      <c r="EM34" s="76"/>
      <c r="EN34" s="76"/>
      <c r="EO34" s="76"/>
      <c r="EP34" s="76"/>
      <c r="EQ34" s="76"/>
      <c r="ER34" s="76"/>
      <c r="ES34" s="76"/>
      <c r="ET34" s="76"/>
      <c r="EU34" s="76"/>
      <c r="EV34" s="76"/>
      <c r="EW34" s="76"/>
      <c r="EX34" s="76"/>
      <c r="EY34" s="76"/>
      <c r="EZ34" s="76"/>
      <c r="FA34" s="76"/>
      <c r="FB34" s="76"/>
      <c r="FC34" s="76"/>
      <c r="FD34" s="76"/>
      <c r="FE34" s="76"/>
      <c r="FF34" s="76"/>
      <c r="FG34" s="76"/>
      <c r="FH34" s="76"/>
      <c r="FI34" s="76"/>
      <c r="FJ34" s="76"/>
      <c r="FK34" s="76"/>
      <c r="FL34" s="76"/>
      <c r="FM34" s="76"/>
      <c r="FN34" s="76"/>
      <c r="FO34" s="76"/>
      <c r="FP34" s="76"/>
      <c r="FQ34" s="76"/>
      <c r="FR34" s="76"/>
      <c r="FS34" s="76"/>
      <c r="FT34" s="76"/>
      <c r="FU34" s="76"/>
      <c r="FV34" s="76"/>
      <c r="FW34" s="76"/>
      <c r="FX34" s="76"/>
      <c r="FY34" s="76"/>
      <c r="FZ34" s="76"/>
      <c r="GA34" s="76"/>
      <c r="GB34" s="76"/>
      <c r="GC34" s="76"/>
      <c r="GD34" s="76"/>
      <c r="GE34" s="76"/>
      <c r="GF34" s="76"/>
      <c r="GG34" s="76"/>
      <c r="GH34" s="76"/>
      <c r="GI34" s="76"/>
      <c r="GJ34" s="76"/>
      <c r="GK34" s="76"/>
      <c r="GL34" s="76"/>
      <c r="GM34" s="76"/>
      <c r="GN34" s="76"/>
      <c r="GO34" s="76"/>
      <c r="GP34" s="76"/>
      <c r="GQ34" s="76"/>
      <c r="GR34" s="76"/>
      <c r="GS34" s="76"/>
      <c r="GT34" s="76"/>
      <c r="GU34" s="76"/>
      <c r="GV34" s="76"/>
      <c r="GW34" s="76"/>
      <c r="GX34" s="76"/>
      <c r="GY34" s="76"/>
      <c r="GZ34" s="76"/>
      <c r="HA34" s="76"/>
      <c r="HB34" s="76"/>
      <c r="HC34" s="76"/>
      <c r="HD34" s="76"/>
      <c r="HE34" s="76"/>
      <c r="HF34" s="76"/>
      <c r="HG34" s="76"/>
      <c r="HH34" s="76"/>
      <c r="HI34" s="76"/>
      <c r="HJ34" s="76"/>
      <c r="HK34" s="76"/>
      <c r="HL34" s="76"/>
      <c r="HM34" s="76"/>
      <c r="HN34" s="76"/>
      <c r="HO34" s="76"/>
      <c r="HP34" s="76"/>
      <c r="HQ34" s="76"/>
      <c r="HR34" s="76"/>
      <c r="HS34" s="76"/>
      <c r="HT34" s="76"/>
      <c r="HU34" s="76"/>
      <c r="HV34" s="76"/>
      <c r="HW34" s="76"/>
      <c r="HX34" s="76"/>
      <c r="HY34" s="76"/>
      <c r="HZ34" s="76"/>
      <c r="IA34" s="76"/>
      <c r="IB34" s="76"/>
      <c r="IC34" s="76"/>
      <c r="ID34" s="76"/>
      <c r="IE34" s="76"/>
      <c r="IF34" s="76"/>
      <c r="IG34" s="76"/>
      <c r="IH34" s="76"/>
      <c r="II34" s="76"/>
      <c r="IJ34" s="76"/>
      <c r="IK34" s="76"/>
      <c r="IL34" s="76"/>
      <c r="IM34" s="76"/>
      <c r="IN34" s="76"/>
      <c r="IO34" s="76"/>
      <c r="IP34" s="76"/>
      <c r="IQ34" s="76"/>
      <c r="IR34" s="76"/>
      <c r="IS34" s="76"/>
      <c r="IT34" s="76"/>
      <c r="IU34" s="76"/>
      <c r="IV34" s="76"/>
    </row>
    <row r="35" spans="1:256" s="77" customFormat="1" ht="18" customHeight="1">
      <c r="A35" s="66" t="s">
        <v>43</v>
      </c>
      <c r="B35" s="49" t="s">
        <v>24</v>
      </c>
      <c r="C35" s="49"/>
      <c r="D35" s="49"/>
      <c r="E35" s="49">
        <v>41</v>
      </c>
      <c r="F35" s="49"/>
      <c r="G35" s="49"/>
      <c r="H35" s="49"/>
      <c r="I35" s="49"/>
      <c r="J35" s="49"/>
      <c r="K35" s="52"/>
      <c r="L35" s="49"/>
      <c r="M35" s="49"/>
      <c r="N35" s="49"/>
      <c r="O35" s="49"/>
      <c r="P35" s="49"/>
      <c r="Q35" s="49"/>
      <c r="R35" s="50">
        <f t="shared" si="16"/>
        <v>1</v>
      </c>
      <c r="S35" s="19">
        <f t="shared" si="17"/>
        <v>82</v>
      </c>
      <c r="T35" s="3" t="s">
        <v>18</v>
      </c>
      <c r="U35" s="59"/>
      <c r="V35" s="59"/>
      <c r="W35" s="59"/>
      <c r="X35" s="49"/>
      <c r="Y35" s="93"/>
      <c r="Z35" s="59"/>
      <c r="AA35"/>
      <c r="AB35"/>
      <c r="AC35" s="78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6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6"/>
      <c r="EB35" s="76"/>
      <c r="EC35" s="76"/>
      <c r="ED35" s="76"/>
      <c r="EE35" s="76"/>
      <c r="EF35" s="76"/>
      <c r="EG35" s="76"/>
      <c r="EH35" s="76"/>
      <c r="EI35" s="76"/>
      <c r="EJ35" s="76"/>
      <c r="EK35" s="76"/>
      <c r="EL35" s="76"/>
      <c r="EM35" s="76"/>
      <c r="EN35" s="76"/>
      <c r="EO35" s="76"/>
      <c r="EP35" s="76"/>
      <c r="EQ35" s="76"/>
      <c r="ER35" s="76"/>
      <c r="ES35" s="76"/>
      <c r="ET35" s="76"/>
      <c r="EU35" s="76"/>
      <c r="EV35" s="76"/>
      <c r="EW35" s="76"/>
      <c r="EX35" s="76"/>
      <c r="EY35" s="76"/>
      <c r="EZ35" s="76"/>
      <c r="FA35" s="76"/>
      <c r="FB35" s="76"/>
      <c r="FC35" s="76"/>
      <c r="FD35" s="76"/>
      <c r="FE35" s="76"/>
      <c r="FF35" s="76"/>
      <c r="FG35" s="76"/>
      <c r="FH35" s="76"/>
      <c r="FI35" s="76"/>
      <c r="FJ35" s="76"/>
      <c r="FK35" s="76"/>
      <c r="FL35" s="76"/>
      <c r="FM35" s="76"/>
      <c r="FN35" s="76"/>
      <c r="FO35" s="76"/>
      <c r="FP35" s="76"/>
      <c r="FQ35" s="76"/>
      <c r="FR35" s="76"/>
      <c r="FS35" s="76"/>
      <c r="FT35" s="76"/>
      <c r="FU35" s="76"/>
      <c r="FV35" s="76"/>
      <c r="FW35" s="76"/>
      <c r="FX35" s="76"/>
      <c r="FY35" s="76"/>
      <c r="FZ35" s="76"/>
      <c r="GA35" s="76"/>
      <c r="GB35" s="76"/>
      <c r="GC35" s="76"/>
      <c r="GD35" s="76"/>
      <c r="GE35" s="76"/>
      <c r="GF35" s="76"/>
      <c r="GG35" s="76"/>
      <c r="GH35" s="76"/>
      <c r="GI35" s="76"/>
      <c r="GJ35" s="76"/>
      <c r="GK35" s="76"/>
      <c r="GL35" s="76"/>
      <c r="GM35" s="76"/>
      <c r="GN35" s="76"/>
      <c r="GO35" s="76"/>
      <c r="GP35" s="76"/>
      <c r="GQ35" s="76"/>
      <c r="GR35" s="76"/>
      <c r="GS35" s="76"/>
      <c r="GT35" s="76"/>
      <c r="GU35" s="76"/>
      <c r="GV35" s="76"/>
      <c r="GW35" s="76"/>
      <c r="GX35" s="76"/>
      <c r="GY35" s="76"/>
      <c r="GZ35" s="76"/>
      <c r="HA35" s="76"/>
      <c r="HB35" s="76"/>
      <c r="HC35" s="76"/>
      <c r="HD35" s="76"/>
      <c r="HE35" s="76"/>
      <c r="HF35" s="76"/>
      <c r="HG35" s="76"/>
      <c r="HH35" s="76"/>
      <c r="HI35" s="76"/>
      <c r="HJ35" s="76"/>
      <c r="HK35" s="76"/>
      <c r="HL35" s="76"/>
      <c r="HM35" s="76"/>
      <c r="HN35" s="76"/>
      <c r="HO35" s="76"/>
      <c r="HP35" s="76"/>
      <c r="HQ35" s="76"/>
      <c r="HR35" s="76"/>
      <c r="HS35" s="76"/>
      <c r="HT35" s="76"/>
      <c r="HU35" s="76"/>
      <c r="HV35" s="76"/>
      <c r="HW35" s="76"/>
      <c r="HX35" s="76"/>
      <c r="HY35" s="76"/>
      <c r="HZ35" s="76"/>
      <c r="IA35" s="76"/>
      <c r="IB35" s="76"/>
      <c r="IC35" s="76"/>
      <c r="ID35" s="76"/>
      <c r="IE35" s="76"/>
      <c r="IF35" s="76"/>
      <c r="IG35" s="76"/>
      <c r="IH35" s="76"/>
      <c r="II35" s="76"/>
      <c r="IJ35" s="76"/>
      <c r="IK35" s="76"/>
      <c r="IL35" s="76"/>
      <c r="IM35" s="76"/>
      <c r="IN35" s="76"/>
      <c r="IO35" s="76"/>
      <c r="IP35" s="76"/>
      <c r="IQ35" s="76"/>
      <c r="IR35" s="76"/>
      <c r="IS35" s="76"/>
      <c r="IT35" s="76"/>
      <c r="IU35" s="76"/>
      <c r="IV35" s="76"/>
    </row>
    <row r="36" spans="1:256" s="77" customFormat="1" ht="18" customHeight="1">
      <c r="A36" s="66" t="s">
        <v>395</v>
      </c>
      <c r="B36" s="49"/>
      <c r="C36" s="49"/>
      <c r="D36" s="49"/>
      <c r="E36" s="49"/>
      <c r="F36" s="49"/>
      <c r="G36" s="49"/>
      <c r="H36" s="49"/>
      <c r="I36" s="49">
        <v>38</v>
      </c>
      <c r="J36" s="49"/>
      <c r="K36" s="52"/>
      <c r="L36" s="49">
        <v>41</v>
      </c>
      <c r="M36" s="49">
        <v>30</v>
      </c>
      <c r="N36" s="49"/>
      <c r="O36" s="49">
        <v>39</v>
      </c>
      <c r="P36" s="49">
        <v>36</v>
      </c>
      <c r="Q36" s="49"/>
      <c r="R36" s="50">
        <f t="shared" ref="R36" si="18">COUNT(C36,D36,E36,F36,G36,H36,I36,K36,L36,M36,N36,O36,P36,Q36)</f>
        <v>5</v>
      </c>
      <c r="S36" s="19">
        <f t="shared" ref="S36" si="19">AVERAGE(C36:Q36)*2</f>
        <v>73.599999999999994</v>
      </c>
      <c r="T36" s="3" t="s">
        <v>18</v>
      </c>
      <c r="U36" s="59"/>
      <c r="V36" s="59"/>
      <c r="W36" s="59"/>
      <c r="X36" s="49"/>
      <c r="Y36" s="93"/>
      <c r="Z36" s="59"/>
      <c r="AA36"/>
      <c r="AB36"/>
      <c r="AC36" s="78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76"/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6"/>
      <c r="EB36" s="76"/>
      <c r="EC36" s="76"/>
      <c r="ED36" s="76"/>
      <c r="EE36" s="76"/>
      <c r="EF36" s="76"/>
      <c r="EG36" s="76"/>
      <c r="EH36" s="76"/>
      <c r="EI36" s="76"/>
      <c r="EJ36" s="76"/>
      <c r="EK36" s="76"/>
      <c r="EL36" s="76"/>
      <c r="EM36" s="76"/>
      <c r="EN36" s="76"/>
      <c r="EO36" s="76"/>
      <c r="EP36" s="76"/>
      <c r="EQ36" s="76"/>
      <c r="ER36" s="76"/>
      <c r="ES36" s="76"/>
      <c r="ET36" s="76"/>
      <c r="EU36" s="76"/>
      <c r="EV36" s="76"/>
      <c r="EW36" s="76"/>
      <c r="EX36" s="76"/>
      <c r="EY36" s="76"/>
      <c r="EZ36" s="76"/>
      <c r="FA36" s="76"/>
      <c r="FB36" s="76"/>
      <c r="FC36" s="76"/>
      <c r="FD36" s="76"/>
      <c r="FE36" s="76"/>
      <c r="FF36" s="76"/>
      <c r="FG36" s="76"/>
      <c r="FH36" s="76"/>
      <c r="FI36" s="76"/>
      <c r="FJ36" s="76"/>
      <c r="FK36" s="76"/>
      <c r="FL36" s="76"/>
      <c r="FM36" s="76"/>
      <c r="FN36" s="76"/>
      <c r="FO36" s="76"/>
      <c r="FP36" s="76"/>
      <c r="FQ36" s="76"/>
      <c r="FR36" s="76"/>
      <c r="FS36" s="76"/>
      <c r="FT36" s="76"/>
      <c r="FU36" s="76"/>
      <c r="FV36" s="76"/>
      <c r="FW36" s="76"/>
      <c r="FX36" s="76"/>
      <c r="FY36" s="76"/>
      <c r="FZ36" s="76"/>
      <c r="GA36" s="76"/>
      <c r="GB36" s="76"/>
      <c r="GC36" s="76"/>
      <c r="GD36" s="76"/>
      <c r="GE36" s="76"/>
      <c r="GF36" s="76"/>
      <c r="GG36" s="76"/>
      <c r="GH36" s="76"/>
      <c r="GI36" s="76"/>
      <c r="GJ36" s="76"/>
      <c r="GK36" s="76"/>
      <c r="GL36" s="76"/>
      <c r="GM36" s="76"/>
      <c r="GN36" s="76"/>
      <c r="GO36" s="76"/>
      <c r="GP36" s="76"/>
      <c r="GQ36" s="76"/>
      <c r="GR36" s="76"/>
      <c r="GS36" s="76"/>
      <c r="GT36" s="76"/>
      <c r="GU36" s="76"/>
      <c r="GV36" s="76"/>
      <c r="GW36" s="76"/>
      <c r="GX36" s="76"/>
      <c r="GY36" s="76"/>
      <c r="GZ36" s="76"/>
      <c r="HA36" s="76"/>
      <c r="HB36" s="76"/>
      <c r="HC36" s="76"/>
      <c r="HD36" s="76"/>
      <c r="HE36" s="76"/>
      <c r="HF36" s="76"/>
      <c r="HG36" s="76"/>
      <c r="HH36" s="76"/>
      <c r="HI36" s="76"/>
      <c r="HJ36" s="76"/>
      <c r="HK36" s="76"/>
      <c r="HL36" s="76"/>
      <c r="HM36" s="76"/>
      <c r="HN36" s="76"/>
      <c r="HO36" s="76"/>
      <c r="HP36" s="76"/>
      <c r="HQ36" s="76"/>
      <c r="HR36" s="76"/>
      <c r="HS36" s="76"/>
      <c r="HT36" s="76"/>
      <c r="HU36" s="76"/>
      <c r="HV36" s="76"/>
      <c r="HW36" s="76"/>
      <c r="HX36" s="76"/>
      <c r="HY36" s="76"/>
      <c r="HZ36" s="76"/>
      <c r="IA36" s="76"/>
      <c r="IB36" s="76"/>
      <c r="IC36" s="76"/>
      <c r="ID36" s="76"/>
      <c r="IE36" s="76"/>
      <c r="IF36" s="76"/>
      <c r="IG36" s="76"/>
      <c r="IH36" s="76"/>
      <c r="II36" s="76"/>
      <c r="IJ36" s="76"/>
      <c r="IK36" s="76"/>
      <c r="IL36" s="76"/>
      <c r="IM36" s="76"/>
      <c r="IN36" s="76"/>
      <c r="IO36" s="76"/>
      <c r="IP36" s="76"/>
      <c r="IQ36" s="76"/>
      <c r="IR36" s="76"/>
      <c r="IS36" s="76"/>
      <c r="IT36" s="76"/>
      <c r="IU36" s="76"/>
      <c r="IV36" s="76"/>
    </row>
    <row r="37" spans="1:256" s="77" customFormat="1" ht="18" customHeight="1">
      <c r="A37" s="66" t="s">
        <v>44</v>
      </c>
      <c r="B37" s="49"/>
      <c r="C37" s="49">
        <v>34</v>
      </c>
      <c r="D37" s="49">
        <v>35</v>
      </c>
      <c r="E37" s="49">
        <v>44</v>
      </c>
      <c r="F37" s="49">
        <v>40</v>
      </c>
      <c r="G37" s="49">
        <v>34</v>
      </c>
      <c r="H37" s="49">
        <v>34</v>
      </c>
      <c r="I37" s="49">
        <v>43</v>
      </c>
      <c r="J37" s="49"/>
      <c r="K37" s="52">
        <v>37</v>
      </c>
      <c r="L37" s="49">
        <v>45</v>
      </c>
      <c r="M37" s="49">
        <v>43</v>
      </c>
      <c r="N37" s="49">
        <v>44</v>
      </c>
      <c r="O37" s="49">
        <v>47</v>
      </c>
      <c r="P37" s="49">
        <v>45</v>
      </c>
      <c r="Q37" s="49">
        <v>41</v>
      </c>
      <c r="R37" s="50">
        <f t="shared" si="16"/>
        <v>14</v>
      </c>
      <c r="S37" s="19">
        <f t="shared" si="17"/>
        <v>80.857142857142861</v>
      </c>
      <c r="T37" s="3" t="s">
        <v>18</v>
      </c>
      <c r="U37" s="59"/>
      <c r="V37" s="59"/>
      <c r="W37" s="59"/>
      <c r="X37" s="49"/>
      <c r="Y37" s="93"/>
      <c r="Z37" s="59"/>
      <c r="AA37"/>
      <c r="AB37"/>
      <c r="AC37" s="78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/>
      <c r="EX37" s="76"/>
      <c r="EY37" s="76"/>
      <c r="EZ37" s="76"/>
      <c r="FA37" s="76"/>
      <c r="FB37" s="76"/>
      <c r="FC37" s="76"/>
      <c r="FD37" s="76"/>
      <c r="FE37" s="76"/>
      <c r="FF37" s="76"/>
      <c r="FG37" s="76"/>
      <c r="FH37" s="76"/>
      <c r="FI37" s="76"/>
      <c r="FJ37" s="76"/>
      <c r="FK37" s="76"/>
      <c r="FL37" s="76"/>
      <c r="FM37" s="76"/>
      <c r="FN37" s="76"/>
      <c r="FO37" s="76"/>
      <c r="FP37" s="76"/>
      <c r="FQ37" s="76"/>
      <c r="FR37" s="76"/>
      <c r="FS37" s="76"/>
      <c r="FT37" s="76"/>
      <c r="FU37" s="76"/>
      <c r="FV37" s="76"/>
      <c r="FW37" s="76"/>
      <c r="FX37" s="76"/>
      <c r="FY37" s="76"/>
      <c r="FZ37" s="76"/>
      <c r="GA37" s="76"/>
      <c r="GB37" s="76"/>
      <c r="GC37" s="76"/>
      <c r="GD37" s="76"/>
      <c r="GE37" s="76"/>
      <c r="GF37" s="76"/>
      <c r="GG37" s="76"/>
      <c r="GH37" s="76"/>
      <c r="GI37" s="76"/>
      <c r="GJ37" s="76"/>
      <c r="GK37" s="76"/>
      <c r="GL37" s="76"/>
      <c r="GM37" s="76"/>
      <c r="GN37" s="76"/>
      <c r="GO37" s="76"/>
      <c r="GP37" s="76"/>
      <c r="GQ37" s="76"/>
      <c r="GR37" s="76"/>
      <c r="GS37" s="76"/>
      <c r="GT37" s="76"/>
      <c r="GU37" s="76"/>
      <c r="GV37" s="76"/>
      <c r="GW37" s="76"/>
      <c r="GX37" s="76"/>
      <c r="GY37" s="76"/>
      <c r="GZ37" s="76"/>
      <c r="HA37" s="76"/>
      <c r="HB37" s="76"/>
      <c r="HC37" s="76"/>
      <c r="HD37" s="76"/>
      <c r="HE37" s="76"/>
      <c r="HF37" s="76"/>
      <c r="HG37" s="76"/>
      <c r="HH37" s="76"/>
      <c r="HI37" s="76"/>
      <c r="HJ37" s="76"/>
      <c r="HK37" s="76"/>
      <c r="HL37" s="76"/>
      <c r="HM37" s="76"/>
      <c r="HN37" s="76"/>
      <c r="HO37" s="76"/>
      <c r="HP37" s="76"/>
      <c r="HQ37" s="76"/>
      <c r="HR37" s="76"/>
      <c r="HS37" s="76"/>
      <c r="HT37" s="76"/>
      <c r="HU37" s="76"/>
      <c r="HV37" s="76"/>
      <c r="HW37" s="76"/>
      <c r="HX37" s="76"/>
      <c r="HY37" s="76"/>
      <c r="HZ37" s="76"/>
      <c r="IA37" s="76"/>
      <c r="IB37" s="76"/>
      <c r="IC37" s="76"/>
      <c r="ID37" s="76"/>
      <c r="IE37" s="76"/>
      <c r="IF37" s="76"/>
      <c r="IG37" s="76"/>
      <c r="IH37" s="76"/>
      <c r="II37" s="76"/>
      <c r="IJ37" s="76"/>
      <c r="IK37" s="76"/>
      <c r="IL37" s="76"/>
      <c r="IM37" s="76"/>
      <c r="IN37" s="76"/>
      <c r="IO37" s="76"/>
      <c r="IP37" s="76"/>
      <c r="IQ37" s="76"/>
      <c r="IR37" s="76"/>
      <c r="IS37" s="76"/>
      <c r="IT37" s="76"/>
      <c r="IU37" s="76"/>
      <c r="IV37" s="76"/>
    </row>
    <row r="38" spans="1:256" s="77" customFormat="1" ht="18" customHeight="1">
      <c r="A38" s="66" t="s">
        <v>45</v>
      </c>
      <c r="B38" s="49"/>
      <c r="C38" s="49">
        <v>48</v>
      </c>
      <c r="D38" s="49">
        <v>47</v>
      </c>
      <c r="E38" s="49">
        <v>47</v>
      </c>
      <c r="F38" s="49">
        <v>47</v>
      </c>
      <c r="G38" s="49">
        <v>50</v>
      </c>
      <c r="H38" s="49">
        <v>48</v>
      </c>
      <c r="I38" s="49">
        <v>48</v>
      </c>
      <c r="J38" s="49"/>
      <c r="K38" s="52">
        <v>49</v>
      </c>
      <c r="L38" s="49">
        <v>50</v>
      </c>
      <c r="M38" s="49">
        <v>50</v>
      </c>
      <c r="N38" s="49">
        <v>49</v>
      </c>
      <c r="O38" s="49">
        <v>50</v>
      </c>
      <c r="P38" s="49">
        <v>49</v>
      </c>
      <c r="Q38" s="49">
        <v>49</v>
      </c>
      <c r="R38" s="50">
        <f t="shared" si="16"/>
        <v>14</v>
      </c>
      <c r="S38" s="19">
        <f t="shared" si="17"/>
        <v>97.285714285714292</v>
      </c>
      <c r="T38" s="3" t="s">
        <v>18</v>
      </c>
      <c r="U38" s="59"/>
      <c r="V38" s="59"/>
      <c r="W38" s="59"/>
      <c r="X38" s="49"/>
      <c r="Y38" s="93"/>
      <c r="Z38" s="59"/>
      <c r="AA38"/>
      <c r="AB38"/>
      <c r="AC38" s="78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/>
      <c r="BU38" s="76"/>
      <c r="BV38" s="76"/>
      <c r="BW38" s="76"/>
      <c r="BX38" s="76"/>
      <c r="BY38" s="76"/>
      <c r="BZ38" s="76"/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6"/>
      <c r="DG38" s="76"/>
      <c r="DH38" s="76"/>
      <c r="DI38" s="76"/>
      <c r="DJ38" s="76"/>
      <c r="DK38" s="76"/>
      <c r="DL38" s="76"/>
      <c r="DM38" s="76"/>
      <c r="DN38" s="76"/>
      <c r="DO38" s="76"/>
      <c r="DP38" s="76"/>
      <c r="DQ38" s="76"/>
      <c r="DR38" s="76"/>
      <c r="DS38" s="76"/>
      <c r="DT38" s="76"/>
      <c r="DU38" s="76"/>
      <c r="DV38" s="76"/>
      <c r="DW38" s="76"/>
      <c r="DX38" s="76"/>
      <c r="DY38" s="76"/>
      <c r="DZ38" s="76"/>
      <c r="EA38" s="76"/>
      <c r="EB38" s="76"/>
      <c r="EC38" s="76"/>
      <c r="ED38" s="76"/>
      <c r="EE38" s="76"/>
      <c r="EF38" s="76"/>
      <c r="EG38" s="76"/>
      <c r="EH38" s="76"/>
      <c r="EI38" s="76"/>
      <c r="EJ38" s="76"/>
      <c r="EK38" s="76"/>
      <c r="EL38" s="76"/>
      <c r="EM38" s="76"/>
      <c r="EN38" s="76"/>
      <c r="EO38" s="76"/>
      <c r="EP38" s="76"/>
      <c r="EQ38" s="76"/>
      <c r="ER38" s="76"/>
      <c r="ES38" s="76"/>
      <c r="ET38" s="76"/>
      <c r="EU38" s="76"/>
      <c r="EV38" s="76"/>
      <c r="EW38" s="76"/>
      <c r="EX38" s="76"/>
      <c r="EY38" s="76"/>
      <c r="EZ38" s="76"/>
      <c r="FA38" s="76"/>
      <c r="FB38" s="76"/>
      <c r="FC38" s="76"/>
      <c r="FD38" s="76"/>
      <c r="FE38" s="76"/>
      <c r="FF38" s="76"/>
      <c r="FG38" s="76"/>
      <c r="FH38" s="76"/>
      <c r="FI38" s="76"/>
      <c r="FJ38" s="76"/>
      <c r="FK38" s="76"/>
      <c r="FL38" s="76"/>
      <c r="FM38" s="76"/>
      <c r="FN38" s="76"/>
      <c r="FO38" s="76"/>
      <c r="FP38" s="76"/>
      <c r="FQ38" s="76"/>
      <c r="FR38" s="76"/>
      <c r="FS38" s="76"/>
      <c r="FT38" s="76"/>
      <c r="FU38" s="76"/>
      <c r="FV38" s="76"/>
      <c r="FW38" s="76"/>
      <c r="FX38" s="76"/>
      <c r="FY38" s="76"/>
      <c r="FZ38" s="76"/>
      <c r="GA38" s="76"/>
      <c r="GB38" s="76"/>
      <c r="GC38" s="76"/>
      <c r="GD38" s="76"/>
      <c r="GE38" s="76"/>
      <c r="GF38" s="76"/>
      <c r="GG38" s="76"/>
      <c r="GH38" s="76"/>
      <c r="GI38" s="76"/>
      <c r="GJ38" s="76"/>
      <c r="GK38" s="76"/>
      <c r="GL38" s="76"/>
      <c r="GM38" s="76"/>
      <c r="GN38" s="76"/>
      <c r="GO38" s="76"/>
      <c r="GP38" s="76"/>
      <c r="GQ38" s="76"/>
      <c r="GR38" s="76"/>
      <c r="GS38" s="76"/>
      <c r="GT38" s="76"/>
      <c r="GU38" s="76"/>
      <c r="GV38" s="76"/>
      <c r="GW38" s="76"/>
      <c r="GX38" s="76"/>
      <c r="GY38" s="76"/>
      <c r="GZ38" s="76"/>
      <c r="HA38" s="76"/>
      <c r="HB38" s="76"/>
      <c r="HC38" s="76"/>
      <c r="HD38" s="76"/>
      <c r="HE38" s="76"/>
      <c r="HF38" s="76"/>
      <c r="HG38" s="76"/>
      <c r="HH38" s="76"/>
      <c r="HI38" s="76"/>
      <c r="HJ38" s="76"/>
      <c r="HK38" s="76"/>
      <c r="HL38" s="76"/>
      <c r="HM38" s="76"/>
      <c r="HN38" s="76"/>
      <c r="HO38" s="76"/>
      <c r="HP38" s="76"/>
      <c r="HQ38" s="76"/>
      <c r="HR38" s="76"/>
      <c r="HS38" s="76"/>
      <c r="HT38" s="76"/>
      <c r="HU38" s="76"/>
      <c r="HV38" s="76"/>
      <c r="HW38" s="76"/>
      <c r="HX38" s="76"/>
      <c r="HY38" s="76"/>
      <c r="HZ38" s="76"/>
      <c r="IA38" s="76"/>
      <c r="IB38" s="76"/>
      <c r="IC38" s="76"/>
      <c r="ID38" s="76"/>
      <c r="IE38" s="76"/>
      <c r="IF38" s="76"/>
      <c r="IG38" s="76"/>
      <c r="IH38" s="76"/>
      <c r="II38" s="76"/>
      <c r="IJ38" s="76"/>
      <c r="IK38" s="76"/>
      <c r="IL38" s="76"/>
      <c r="IM38" s="76"/>
      <c r="IN38" s="76"/>
      <c r="IO38" s="76"/>
      <c r="IP38" s="76"/>
      <c r="IQ38" s="76"/>
      <c r="IR38" s="76"/>
      <c r="IS38" s="76"/>
      <c r="IT38" s="76"/>
      <c r="IU38" s="76"/>
      <c r="IV38" s="76"/>
    </row>
    <row r="39" spans="1:256" s="77" customFormat="1" ht="18" customHeight="1">
      <c r="A39" s="66" t="s">
        <v>46</v>
      </c>
      <c r="B39" s="49" t="s">
        <v>32</v>
      </c>
      <c r="C39" s="49">
        <v>48</v>
      </c>
      <c r="D39" s="49">
        <v>44</v>
      </c>
      <c r="E39" s="49">
        <v>47</v>
      </c>
      <c r="F39" s="49">
        <v>40</v>
      </c>
      <c r="G39" s="49">
        <v>49</v>
      </c>
      <c r="H39" s="49">
        <v>43</v>
      </c>
      <c r="I39" s="49">
        <v>48</v>
      </c>
      <c r="J39" s="49"/>
      <c r="K39" s="52">
        <v>45</v>
      </c>
      <c r="L39" s="49">
        <v>45</v>
      </c>
      <c r="M39" s="49">
        <v>45</v>
      </c>
      <c r="N39" s="49">
        <v>45</v>
      </c>
      <c r="O39" s="49"/>
      <c r="P39" s="49">
        <v>46</v>
      </c>
      <c r="Q39" s="49">
        <v>46</v>
      </c>
      <c r="R39" s="50">
        <f t="shared" si="16"/>
        <v>13</v>
      </c>
      <c r="S39" s="19">
        <f t="shared" si="17"/>
        <v>90.92307692307692</v>
      </c>
      <c r="T39" s="3" t="s">
        <v>18</v>
      </c>
      <c r="U39" s="49"/>
      <c r="V39" s="49"/>
      <c r="W39" s="49"/>
      <c r="X39" s="49"/>
      <c r="Y39" s="92"/>
      <c r="Z39" s="49"/>
      <c r="AA39"/>
      <c r="AB39"/>
      <c r="AC39" s="58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/>
      <c r="EX39" s="76"/>
      <c r="EY39" s="76"/>
      <c r="EZ39" s="76"/>
      <c r="FA39" s="76"/>
      <c r="FB39" s="76"/>
      <c r="FC39" s="76"/>
      <c r="FD39" s="76"/>
      <c r="FE39" s="76"/>
      <c r="FF39" s="76"/>
      <c r="FG39" s="76"/>
      <c r="FH39" s="76"/>
      <c r="FI39" s="76"/>
      <c r="FJ39" s="76"/>
      <c r="FK39" s="76"/>
      <c r="FL39" s="76"/>
      <c r="FM39" s="76"/>
      <c r="FN39" s="76"/>
      <c r="FO39" s="76"/>
      <c r="FP39" s="76"/>
      <c r="FQ39" s="76"/>
      <c r="FR39" s="76"/>
      <c r="FS39" s="76"/>
      <c r="FT39" s="76"/>
      <c r="FU39" s="76"/>
      <c r="FV39" s="76"/>
      <c r="FW39" s="76"/>
      <c r="FX39" s="76"/>
      <c r="FY39" s="76"/>
      <c r="FZ39" s="76"/>
      <c r="GA39" s="76"/>
      <c r="GB39" s="76"/>
      <c r="GC39" s="76"/>
      <c r="GD39" s="76"/>
      <c r="GE39" s="76"/>
      <c r="GF39" s="76"/>
      <c r="GG39" s="76"/>
      <c r="GH39" s="76"/>
      <c r="GI39" s="76"/>
      <c r="GJ39" s="76"/>
      <c r="GK39" s="76"/>
      <c r="GL39" s="76"/>
      <c r="GM39" s="76"/>
      <c r="GN39" s="76"/>
      <c r="GO39" s="76"/>
      <c r="GP39" s="76"/>
      <c r="GQ39" s="76"/>
      <c r="GR39" s="76"/>
      <c r="GS39" s="76"/>
      <c r="GT39" s="76"/>
      <c r="GU39" s="76"/>
      <c r="GV39" s="76"/>
      <c r="GW39" s="76"/>
      <c r="GX39" s="76"/>
      <c r="GY39" s="76"/>
      <c r="GZ39" s="76"/>
      <c r="HA39" s="76"/>
      <c r="HB39" s="76"/>
      <c r="HC39" s="76"/>
      <c r="HD39" s="76"/>
      <c r="HE39" s="76"/>
      <c r="HF39" s="76"/>
      <c r="HG39" s="76"/>
      <c r="HH39" s="76"/>
      <c r="HI39" s="76"/>
      <c r="HJ39" s="76"/>
      <c r="HK39" s="76"/>
      <c r="HL39" s="76"/>
      <c r="HM39" s="76"/>
      <c r="HN39" s="76"/>
      <c r="HO39" s="76"/>
      <c r="HP39" s="76"/>
      <c r="HQ39" s="76"/>
      <c r="HR39" s="76"/>
      <c r="HS39" s="76"/>
      <c r="HT39" s="76"/>
      <c r="HU39" s="76"/>
      <c r="HV39" s="76"/>
      <c r="HW39" s="76"/>
      <c r="HX39" s="76"/>
      <c r="HY39" s="76"/>
      <c r="HZ39" s="76"/>
      <c r="IA39" s="76"/>
      <c r="IB39" s="76"/>
      <c r="IC39" s="76"/>
      <c r="ID39" s="76"/>
      <c r="IE39" s="76"/>
      <c r="IF39" s="76"/>
      <c r="IG39" s="76"/>
      <c r="IH39" s="76"/>
      <c r="II39" s="76"/>
      <c r="IJ39" s="76"/>
      <c r="IK39" s="76"/>
      <c r="IL39" s="76"/>
      <c r="IM39" s="76"/>
      <c r="IN39" s="76"/>
      <c r="IO39" s="76"/>
      <c r="IP39" s="76"/>
      <c r="IQ39" s="76"/>
      <c r="IR39" s="76"/>
      <c r="IS39" s="76"/>
      <c r="IT39" s="76"/>
      <c r="IU39" s="76"/>
      <c r="IV39" s="76"/>
    </row>
    <row r="40" spans="1:256" s="77" customFormat="1" ht="18" customHeight="1">
      <c r="A40" s="66" t="s">
        <v>335</v>
      </c>
      <c r="B40" s="49" t="s">
        <v>17</v>
      </c>
      <c r="C40" s="49"/>
      <c r="D40" s="49">
        <v>22</v>
      </c>
      <c r="E40" s="49">
        <v>34</v>
      </c>
      <c r="F40" s="49"/>
      <c r="G40" s="49">
        <v>38</v>
      </c>
      <c r="H40" s="49"/>
      <c r="I40" s="49">
        <v>33</v>
      </c>
      <c r="J40" s="49"/>
      <c r="K40" s="52"/>
      <c r="L40" s="49"/>
      <c r="M40" s="49"/>
      <c r="N40" s="49">
        <v>44</v>
      </c>
      <c r="O40" s="49"/>
      <c r="P40" s="49">
        <v>38</v>
      </c>
      <c r="Q40" s="49">
        <v>37</v>
      </c>
      <c r="R40" s="50">
        <f t="shared" si="16"/>
        <v>7</v>
      </c>
      <c r="S40" s="19">
        <f t="shared" si="17"/>
        <v>70.285714285714292</v>
      </c>
      <c r="T40" s="3" t="s">
        <v>18</v>
      </c>
      <c r="U40" s="49"/>
      <c r="V40" s="49"/>
      <c r="W40" s="49"/>
      <c r="X40" s="49"/>
      <c r="Y40" s="92"/>
      <c r="Z40" s="49"/>
      <c r="AA40"/>
      <c r="AB40"/>
      <c r="AC40" s="58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/>
      <c r="BU40" s="76"/>
      <c r="BV40" s="76"/>
      <c r="BW40" s="76"/>
      <c r="BX40" s="76"/>
      <c r="BY40" s="76"/>
      <c r="BZ40" s="76"/>
      <c r="CA40" s="76"/>
      <c r="CB40" s="76"/>
      <c r="CC40" s="76"/>
      <c r="CD40" s="76"/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76"/>
      <c r="CP40" s="76"/>
      <c r="CQ40" s="76"/>
      <c r="CR40" s="76"/>
      <c r="CS40" s="76"/>
      <c r="CT40" s="76"/>
      <c r="CU40" s="76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6"/>
      <c r="DG40" s="76"/>
      <c r="DH40" s="76"/>
      <c r="DI40" s="76"/>
      <c r="DJ40" s="76"/>
      <c r="DK40" s="76"/>
      <c r="DL40" s="76"/>
      <c r="DM40" s="76"/>
      <c r="DN40" s="76"/>
      <c r="DO40" s="76"/>
      <c r="DP40" s="76"/>
      <c r="DQ40" s="76"/>
      <c r="DR40" s="76"/>
      <c r="DS40" s="76"/>
      <c r="DT40" s="76"/>
      <c r="DU40" s="76"/>
      <c r="DV40" s="76"/>
      <c r="DW40" s="76"/>
      <c r="DX40" s="76"/>
      <c r="DY40" s="76"/>
      <c r="DZ40" s="76"/>
      <c r="EA40" s="76"/>
      <c r="EB40" s="76"/>
      <c r="EC40" s="76"/>
      <c r="ED40" s="76"/>
      <c r="EE40" s="76"/>
      <c r="EF40" s="76"/>
      <c r="EG40" s="76"/>
      <c r="EH40" s="76"/>
      <c r="EI40" s="76"/>
      <c r="EJ40" s="76"/>
      <c r="EK40" s="76"/>
      <c r="EL40" s="76"/>
      <c r="EM40" s="76"/>
      <c r="EN40" s="76"/>
      <c r="EO40" s="76"/>
      <c r="EP40" s="76"/>
      <c r="EQ40" s="76"/>
      <c r="ER40" s="76"/>
      <c r="ES40" s="76"/>
      <c r="ET40" s="76"/>
      <c r="EU40" s="76"/>
      <c r="EV40" s="76"/>
      <c r="EW40" s="76"/>
      <c r="EX40" s="76"/>
      <c r="EY40" s="76"/>
      <c r="EZ40" s="76"/>
      <c r="FA40" s="76"/>
      <c r="FB40" s="76"/>
      <c r="FC40" s="76"/>
      <c r="FD40" s="76"/>
      <c r="FE40" s="76"/>
      <c r="FF40" s="76"/>
      <c r="FG40" s="76"/>
      <c r="FH40" s="76"/>
      <c r="FI40" s="76"/>
      <c r="FJ40" s="76"/>
      <c r="FK40" s="76"/>
      <c r="FL40" s="76"/>
      <c r="FM40" s="76"/>
      <c r="FN40" s="76"/>
      <c r="FO40" s="76"/>
      <c r="FP40" s="76"/>
      <c r="FQ40" s="76"/>
      <c r="FR40" s="76"/>
      <c r="FS40" s="76"/>
      <c r="FT40" s="76"/>
      <c r="FU40" s="76"/>
      <c r="FV40" s="76"/>
      <c r="FW40" s="76"/>
      <c r="FX40" s="76"/>
      <c r="FY40" s="76"/>
      <c r="FZ40" s="76"/>
      <c r="GA40" s="76"/>
      <c r="GB40" s="76"/>
      <c r="GC40" s="76"/>
      <c r="GD40" s="76"/>
      <c r="GE40" s="76"/>
      <c r="GF40" s="76"/>
      <c r="GG40" s="76"/>
      <c r="GH40" s="76"/>
      <c r="GI40" s="76"/>
      <c r="GJ40" s="76"/>
      <c r="GK40" s="76"/>
      <c r="GL40" s="76"/>
      <c r="GM40" s="76"/>
      <c r="GN40" s="76"/>
      <c r="GO40" s="76"/>
      <c r="GP40" s="76"/>
      <c r="GQ40" s="76"/>
      <c r="GR40" s="76"/>
      <c r="GS40" s="76"/>
      <c r="GT40" s="76"/>
      <c r="GU40" s="76"/>
      <c r="GV40" s="76"/>
      <c r="GW40" s="76"/>
      <c r="GX40" s="76"/>
      <c r="GY40" s="76"/>
      <c r="GZ40" s="76"/>
      <c r="HA40" s="76"/>
      <c r="HB40" s="76"/>
      <c r="HC40" s="76"/>
      <c r="HD40" s="76"/>
      <c r="HE40" s="76"/>
      <c r="HF40" s="76"/>
      <c r="HG40" s="76"/>
      <c r="HH40" s="76"/>
      <c r="HI40" s="76"/>
      <c r="HJ40" s="76"/>
      <c r="HK40" s="76"/>
      <c r="HL40" s="76"/>
      <c r="HM40" s="76"/>
      <c r="HN40" s="76"/>
      <c r="HO40" s="76"/>
      <c r="HP40" s="76"/>
      <c r="HQ40" s="76"/>
      <c r="HR40" s="76"/>
      <c r="HS40" s="76"/>
      <c r="HT40" s="76"/>
      <c r="HU40" s="76"/>
      <c r="HV40" s="76"/>
      <c r="HW40" s="76"/>
      <c r="HX40" s="76"/>
      <c r="HY40" s="76"/>
      <c r="HZ40" s="76"/>
      <c r="IA40" s="76"/>
      <c r="IB40" s="76"/>
      <c r="IC40" s="76"/>
      <c r="ID40" s="76"/>
      <c r="IE40" s="76"/>
      <c r="IF40" s="76"/>
      <c r="IG40" s="76"/>
      <c r="IH40" s="76"/>
      <c r="II40" s="76"/>
      <c r="IJ40" s="76"/>
      <c r="IK40" s="76"/>
      <c r="IL40" s="76"/>
      <c r="IM40" s="76"/>
      <c r="IN40" s="76"/>
      <c r="IO40" s="76"/>
      <c r="IP40" s="76"/>
      <c r="IQ40" s="76"/>
      <c r="IR40" s="76"/>
      <c r="IS40" s="76"/>
      <c r="IT40" s="76"/>
      <c r="IU40" s="76"/>
      <c r="IV40" s="76"/>
    </row>
    <row r="41" spans="1:256" s="66" customFormat="1" ht="18" customHeight="1">
      <c r="A41" s="66" t="s">
        <v>264</v>
      </c>
      <c r="B41" s="49"/>
      <c r="C41" s="49"/>
      <c r="D41" s="49"/>
      <c r="E41" s="49"/>
      <c r="F41" s="49"/>
      <c r="G41" s="49">
        <v>36</v>
      </c>
      <c r="H41" s="49"/>
      <c r="I41" s="49"/>
      <c r="J41" s="49"/>
      <c r="K41" s="52"/>
      <c r="L41" s="49"/>
      <c r="M41" s="49"/>
      <c r="N41" s="49"/>
      <c r="O41" s="49"/>
      <c r="P41" s="49"/>
      <c r="Q41" s="49"/>
      <c r="R41" s="50">
        <f t="shared" si="16"/>
        <v>1</v>
      </c>
      <c r="S41" s="19">
        <f t="shared" si="17"/>
        <v>72</v>
      </c>
      <c r="T41" s="3" t="s">
        <v>18</v>
      </c>
      <c r="U41" s="49"/>
      <c r="V41" s="49"/>
      <c r="W41" s="49"/>
      <c r="X41" s="49"/>
      <c r="Y41" s="92"/>
      <c r="Z41" s="49"/>
      <c r="AA41"/>
      <c r="AB41"/>
      <c r="AC41" s="58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</row>
    <row r="42" spans="1:256" s="66" customFormat="1" ht="18" customHeight="1">
      <c r="A42" s="66" t="s">
        <v>316</v>
      </c>
      <c r="B42" s="49" t="s">
        <v>21</v>
      </c>
      <c r="C42" s="49">
        <v>20</v>
      </c>
      <c r="D42" s="49">
        <v>30</v>
      </c>
      <c r="E42" s="49"/>
      <c r="F42" s="49"/>
      <c r="G42" s="49">
        <v>30</v>
      </c>
      <c r="H42" s="49"/>
      <c r="I42" s="49">
        <v>24</v>
      </c>
      <c r="J42" s="49"/>
      <c r="K42" s="52">
        <v>26</v>
      </c>
      <c r="L42" s="49">
        <v>27</v>
      </c>
      <c r="M42" s="49"/>
      <c r="N42" s="49"/>
      <c r="O42" s="49"/>
      <c r="P42" s="49"/>
      <c r="Q42" s="49"/>
      <c r="R42" s="50">
        <f t="shared" ref="R42:R43" si="20">COUNT(C42,D42,E42,F42,G42,H42,I42,K42,L42,M42,N42,O42,P42,Q42)</f>
        <v>6</v>
      </c>
      <c r="S42" s="19">
        <f t="shared" ref="S42:S43" si="21">AVERAGE(C42:Q42)*2</f>
        <v>52.333333333333336</v>
      </c>
      <c r="T42" s="3" t="s">
        <v>18</v>
      </c>
      <c r="U42" s="49"/>
      <c r="V42" s="49"/>
      <c r="W42" s="49"/>
      <c r="X42" s="49"/>
      <c r="Y42" s="92"/>
      <c r="Z42" s="49"/>
      <c r="AA42"/>
      <c r="AB42"/>
      <c r="AC42" s="58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</row>
    <row r="43" spans="1:256" s="66" customFormat="1" ht="18" customHeight="1">
      <c r="A43" s="66" t="s">
        <v>317</v>
      </c>
      <c r="B43" s="49"/>
      <c r="C43" s="49">
        <v>27</v>
      </c>
      <c r="D43" s="49">
        <v>29</v>
      </c>
      <c r="E43" s="49">
        <v>31</v>
      </c>
      <c r="F43" s="49"/>
      <c r="G43" s="49"/>
      <c r="H43" s="49"/>
      <c r="I43" s="49"/>
      <c r="J43" s="49"/>
      <c r="K43" s="52"/>
      <c r="L43" s="49">
        <v>30</v>
      </c>
      <c r="M43" s="49"/>
      <c r="N43" s="49"/>
      <c r="O43" s="49"/>
      <c r="P43" s="49"/>
      <c r="Q43" s="49"/>
      <c r="R43" s="50">
        <f t="shared" si="20"/>
        <v>4</v>
      </c>
      <c r="S43" s="19">
        <f t="shared" si="21"/>
        <v>58.5</v>
      </c>
      <c r="T43" s="3" t="s">
        <v>18</v>
      </c>
      <c r="U43" s="49"/>
      <c r="V43" s="49"/>
      <c r="W43" s="49"/>
      <c r="X43" s="49"/>
      <c r="Y43" s="92"/>
      <c r="Z43" s="49"/>
      <c r="AA43"/>
      <c r="AB43"/>
      <c r="AC43" s="58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</row>
    <row r="44" spans="1:256" s="66" customFormat="1" ht="18" customHeight="1">
      <c r="A44" s="66" t="s">
        <v>47</v>
      </c>
      <c r="B44" s="49"/>
      <c r="C44" s="49">
        <v>37</v>
      </c>
      <c r="D44" s="53">
        <v>45</v>
      </c>
      <c r="E44" s="49">
        <v>40</v>
      </c>
      <c r="F44" s="49">
        <v>40</v>
      </c>
      <c r="G44" s="49">
        <v>43</v>
      </c>
      <c r="H44" s="49">
        <v>42</v>
      </c>
      <c r="I44" s="49">
        <v>46</v>
      </c>
      <c r="J44" s="49"/>
      <c r="K44" s="52"/>
      <c r="L44" s="49">
        <v>42</v>
      </c>
      <c r="M44" s="49">
        <v>37</v>
      </c>
      <c r="N44" s="49">
        <v>40</v>
      </c>
      <c r="O44" s="49">
        <v>42</v>
      </c>
      <c r="P44" s="49"/>
      <c r="Q44" s="49">
        <v>42</v>
      </c>
      <c r="R44" s="50">
        <f t="shared" si="16"/>
        <v>12</v>
      </c>
      <c r="S44" s="19">
        <f t="shared" si="17"/>
        <v>82.666666666666671</v>
      </c>
      <c r="T44" s="3" t="s">
        <v>18</v>
      </c>
      <c r="U44" s="59"/>
      <c r="V44" s="59"/>
      <c r="W44" s="59"/>
      <c r="X44" s="49"/>
      <c r="Y44" s="93"/>
      <c r="Z44" s="59"/>
      <c r="AA44"/>
      <c r="AB44"/>
      <c r="AC44" s="78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</row>
    <row r="45" spans="1:256" s="66" customFormat="1" ht="18" customHeight="1">
      <c r="A45" s="66" t="s">
        <v>48</v>
      </c>
      <c r="B45" s="49"/>
      <c r="C45" s="49">
        <v>25</v>
      </c>
      <c r="D45" s="53">
        <v>33</v>
      </c>
      <c r="E45" s="49">
        <v>30</v>
      </c>
      <c r="F45" s="49">
        <v>29</v>
      </c>
      <c r="G45" s="49">
        <v>40</v>
      </c>
      <c r="H45" s="49">
        <v>33</v>
      </c>
      <c r="I45" s="49"/>
      <c r="J45" s="49"/>
      <c r="K45" s="52"/>
      <c r="L45" s="49">
        <v>38</v>
      </c>
      <c r="M45" s="49">
        <v>30</v>
      </c>
      <c r="N45" s="49">
        <v>29</v>
      </c>
      <c r="O45" s="49">
        <v>33</v>
      </c>
      <c r="P45" s="49"/>
      <c r="Q45" s="49">
        <v>27</v>
      </c>
      <c r="R45" s="50">
        <f t="shared" si="16"/>
        <v>11</v>
      </c>
      <c r="S45" s="19">
        <f t="shared" si="17"/>
        <v>63.090909090909093</v>
      </c>
      <c r="T45" s="3" t="s">
        <v>18</v>
      </c>
      <c r="U45" s="59"/>
      <c r="V45" s="59"/>
      <c r="W45" s="59"/>
      <c r="X45" s="49"/>
      <c r="Y45" s="93"/>
      <c r="Z45" s="59"/>
      <c r="AA45"/>
      <c r="AB45"/>
      <c r="AC45" s="78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</row>
    <row r="46" spans="1:256" s="66" customFormat="1" ht="18" customHeight="1">
      <c r="A46" s="66" t="s">
        <v>404</v>
      </c>
      <c r="B46" s="49" t="s">
        <v>24</v>
      </c>
      <c r="C46" s="49"/>
      <c r="D46" s="53"/>
      <c r="E46" s="49"/>
      <c r="F46" s="49"/>
      <c r="G46" s="49"/>
      <c r="H46" s="49"/>
      <c r="I46" s="49"/>
      <c r="J46" s="49"/>
      <c r="K46" s="52">
        <v>39</v>
      </c>
      <c r="L46" s="49"/>
      <c r="M46" s="49"/>
      <c r="N46" s="49"/>
      <c r="O46" s="49"/>
      <c r="P46" s="49"/>
      <c r="Q46" s="49"/>
      <c r="R46" s="50">
        <f t="shared" ref="R46:R48" si="22">COUNT(C46,D46,E46,F46,G46,H46,I46,K46,L46,M46,N46,O46,P46,Q46)</f>
        <v>1</v>
      </c>
      <c r="S46" s="19">
        <f t="shared" ref="S46:S48" si="23">AVERAGE(C46:Q46)*2</f>
        <v>78</v>
      </c>
      <c r="T46" s="3" t="s">
        <v>18</v>
      </c>
      <c r="U46" s="59"/>
      <c r="V46" s="59"/>
      <c r="W46" s="59"/>
      <c r="X46" s="49"/>
      <c r="Y46" s="93"/>
      <c r="Z46" s="59"/>
      <c r="AA46"/>
      <c r="AB46"/>
      <c r="AC46" s="78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</row>
    <row r="47" spans="1:256" s="66" customFormat="1" ht="18" customHeight="1">
      <c r="A47" s="66" t="s">
        <v>405</v>
      </c>
      <c r="B47" s="49"/>
      <c r="C47" s="49"/>
      <c r="D47" s="53"/>
      <c r="E47" s="49"/>
      <c r="F47" s="49"/>
      <c r="G47" s="49"/>
      <c r="H47" s="49"/>
      <c r="I47" s="49"/>
      <c r="J47" s="49"/>
      <c r="K47" s="52">
        <v>40</v>
      </c>
      <c r="L47" s="49"/>
      <c r="M47" s="49"/>
      <c r="N47" s="49"/>
      <c r="O47" s="49"/>
      <c r="P47" s="49"/>
      <c r="Q47" s="49"/>
      <c r="R47" s="50">
        <f t="shared" si="22"/>
        <v>1</v>
      </c>
      <c r="S47" s="19">
        <f t="shared" si="23"/>
        <v>80</v>
      </c>
      <c r="T47" s="3" t="s">
        <v>18</v>
      </c>
      <c r="U47" s="59"/>
      <c r="V47" s="59"/>
      <c r="W47" s="59"/>
      <c r="X47" s="49"/>
      <c r="Y47" s="93"/>
      <c r="Z47" s="59"/>
      <c r="AA47"/>
      <c r="AB47"/>
      <c r="AC47" s="78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</row>
    <row r="48" spans="1:256" s="66" customFormat="1" ht="18" customHeight="1">
      <c r="A48" s="66" t="s">
        <v>406</v>
      </c>
      <c r="B48" s="49"/>
      <c r="C48" s="49"/>
      <c r="D48" s="53"/>
      <c r="E48" s="49"/>
      <c r="F48" s="49"/>
      <c r="G48" s="49"/>
      <c r="H48" s="49"/>
      <c r="I48" s="49"/>
      <c r="J48" s="49"/>
      <c r="K48" s="52">
        <v>43</v>
      </c>
      <c r="L48" s="49"/>
      <c r="M48" s="49"/>
      <c r="N48" s="49"/>
      <c r="O48" s="49"/>
      <c r="P48" s="49"/>
      <c r="Q48" s="49"/>
      <c r="R48" s="50">
        <f t="shared" si="22"/>
        <v>1</v>
      </c>
      <c r="S48" s="19">
        <f t="shared" si="23"/>
        <v>86</v>
      </c>
      <c r="T48" s="3" t="s">
        <v>18</v>
      </c>
      <c r="U48" s="59"/>
      <c r="V48" s="59"/>
      <c r="W48" s="59"/>
      <c r="X48" s="49"/>
      <c r="Y48" s="93"/>
      <c r="Z48" s="59"/>
      <c r="AA48"/>
      <c r="AB48"/>
      <c r="AC48" s="78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</row>
    <row r="49" spans="1:256" s="66" customFormat="1" ht="18" customHeight="1">
      <c r="A49" s="66" t="s">
        <v>396</v>
      </c>
      <c r="B49" s="49" t="s">
        <v>49</v>
      </c>
      <c r="C49" s="49"/>
      <c r="D49" s="53"/>
      <c r="E49" s="49"/>
      <c r="F49" s="49"/>
      <c r="G49" s="49"/>
      <c r="H49" s="49"/>
      <c r="I49" s="49">
        <v>41</v>
      </c>
      <c r="J49" s="49"/>
      <c r="K49" s="52">
        <v>48</v>
      </c>
      <c r="L49" s="49">
        <v>46</v>
      </c>
      <c r="M49" s="49">
        <v>48</v>
      </c>
      <c r="N49" s="49">
        <v>47</v>
      </c>
      <c r="O49" s="49">
        <v>46</v>
      </c>
      <c r="P49" s="49">
        <v>47</v>
      </c>
      <c r="Q49" s="49">
        <v>48</v>
      </c>
      <c r="R49" s="50">
        <f t="shared" ref="R49:R50" si="24">COUNT(C49,D49,E49,F49,G49,H49,I49,K49,L49,M49,N49,O49,P49,Q49)</f>
        <v>8</v>
      </c>
      <c r="S49" s="19">
        <f t="shared" ref="S49:S50" si="25">AVERAGE(C49:Q49)*2</f>
        <v>92.75</v>
      </c>
      <c r="T49" s="3" t="s">
        <v>18</v>
      </c>
      <c r="U49" s="59"/>
      <c r="V49" s="59"/>
      <c r="W49" s="59"/>
      <c r="X49" s="49"/>
      <c r="Y49" s="93"/>
      <c r="Z49" s="59"/>
      <c r="AA49"/>
      <c r="AB49"/>
      <c r="AC49" s="78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</row>
    <row r="50" spans="1:256" s="66" customFormat="1" ht="18" customHeight="1">
      <c r="A50" s="66" t="s">
        <v>50</v>
      </c>
      <c r="B50" s="49"/>
      <c r="C50" s="49">
        <v>45</v>
      </c>
      <c r="D50" s="49">
        <v>48</v>
      </c>
      <c r="E50" s="49">
        <v>49</v>
      </c>
      <c r="F50" s="49">
        <v>47</v>
      </c>
      <c r="G50" s="49">
        <v>50</v>
      </c>
      <c r="H50" s="49">
        <v>48</v>
      </c>
      <c r="I50" s="49"/>
      <c r="J50" s="49"/>
      <c r="K50" s="52">
        <v>47</v>
      </c>
      <c r="L50" s="49">
        <v>49</v>
      </c>
      <c r="M50" s="49">
        <v>47</v>
      </c>
      <c r="N50" s="49">
        <v>47</v>
      </c>
      <c r="O50" s="49">
        <v>49</v>
      </c>
      <c r="P50" s="49">
        <v>44</v>
      </c>
      <c r="Q50" s="49">
        <v>48</v>
      </c>
      <c r="R50" s="50">
        <f t="shared" si="24"/>
        <v>13</v>
      </c>
      <c r="S50" s="19">
        <f t="shared" si="25"/>
        <v>95.07692307692308</v>
      </c>
      <c r="T50" s="3" t="s">
        <v>18</v>
      </c>
      <c r="U50" s="59"/>
      <c r="V50" s="59"/>
      <c r="W50" s="59"/>
      <c r="X50" s="49"/>
      <c r="Y50" s="93"/>
      <c r="Z50" s="59"/>
      <c r="AA50"/>
      <c r="AB50"/>
      <c r="AC50" s="78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</row>
    <row r="51" spans="1:256" s="66" customFormat="1" ht="18" customHeight="1">
      <c r="A51" s="66" t="s">
        <v>51</v>
      </c>
      <c r="B51" s="49" t="s">
        <v>21</v>
      </c>
      <c r="C51" s="49">
        <v>44</v>
      </c>
      <c r="D51" s="49">
        <v>48</v>
      </c>
      <c r="E51" s="49">
        <v>45</v>
      </c>
      <c r="F51" s="49">
        <v>45</v>
      </c>
      <c r="G51" s="49">
        <v>43</v>
      </c>
      <c r="H51" s="49">
        <v>42</v>
      </c>
      <c r="I51" s="49">
        <v>45</v>
      </c>
      <c r="J51" s="49"/>
      <c r="K51" s="52">
        <v>40</v>
      </c>
      <c r="L51" s="49">
        <v>45</v>
      </c>
      <c r="M51" s="49">
        <v>43</v>
      </c>
      <c r="N51" s="49">
        <v>45</v>
      </c>
      <c r="O51" s="49">
        <v>38</v>
      </c>
      <c r="P51" s="49">
        <v>43</v>
      </c>
      <c r="Q51" s="49"/>
      <c r="R51" s="50">
        <f t="shared" si="16"/>
        <v>13</v>
      </c>
      <c r="S51" s="19">
        <f t="shared" si="17"/>
        <v>87.07692307692308</v>
      </c>
      <c r="T51" s="3" t="s">
        <v>18</v>
      </c>
      <c r="U51" s="59"/>
      <c r="V51" s="59"/>
      <c r="W51" s="59"/>
      <c r="X51" s="49"/>
      <c r="Y51" s="93"/>
      <c r="Z51" s="59"/>
      <c r="AA51"/>
      <c r="AB51"/>
      <c r="AC51" s="78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</row>
    <row r="52" spans="1:256" s="66" customFormat="1" ht="18" customHeight="1">
      <c r="A52" s="66" t="s">
        <v>336</v>
      </c>
      <c r="B52" s="49" t="s">
        <v>21</v>
      </c>
      <c r="C52" s="49"/>
      <c r="D52" s="49">
        <v>37</v>
      </c>
      <c r="E52" s="49"/>
      <c r="F52" s="49"/>
      <c r="G52" s="49"/>
      <c r="H52" s="49"/>
      <c r="I52" s="49">
        <v>42</v>
      </c>
      <c r="J52" s="49"/>
      <c r="K52" s="52"/>
      <c r="L52" s="49"/>
      <c r="M52" s="49"/>
      <c r="N52" s="49"/>
      <c r="O52" s="49"/>
      <c r="P52" s="49"/>
      <c r="Q52" s="49"/>
      <c r="R52" s="50">
        <f t="shared" ref="R52" si="26">COUNT(C52,D52,E52,F52,G52,H52,I52,K52,L52,M52,N52,O52,P52,Q52)</f>
        <v>2</v>
      </c>
      <c r="S52" s="19">
        <f t="shared" ref="S52" si="27">AVERAGE(C52:Q52)*2</f>
        <v>79</v>
      </c>
      <c r="T52" s="3" t="s">
        <v>18</v>
      </c>
      <c r="U52" s="59"/>
      <c r="V52" s="59"/>
      <c r="W52" s="59"/>
      <c r="X52" s="49"/>
      <c r="Y52" s="93"/>
      <c r="Z52" s="59"/>
      <c r="AA52"/>
      <c r="AB52"/>
      <c r="AC52" s="78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</row>
    <row r="53" spans="1:256" s="66" customFormat="1" ht="18" customHeight="1">
      <c r="A53" s="66" t="s">
        <v>228</v>
      </c>
      <c r="B53" s="49" t="s">
        <v>24</v>
      </c>
      <c r="C53" s="49"/>
      <c r="D53" s="49">
        <v>43</v>
      </c>
      <c r="E53" s="49"/>
      <c r="F53" s="49"/>
      <c r="G53" s="49"/>
      <c r="H53" s="49"/>
      <c r="I53" s="49"/>
      <c r="J53" s="49"/>
      <c r="K53" s="52"/>
      <c r="L53" s="49"/>
      <c r="M53" s="49">
        <v>45</v>
      </c>
      <c r="N53" s="49">
        <v>47</v>
      </c>
      <c r="O53" s="49"/>
      <c r="P53" s="49"/>
      <c r="Q53" s="49"/>
      <c r="R53" s="50">
        <f t="shared" si="16"/>
        <v>3</v>
      </c>
      <c r="S53" s="19">
        <f t="shared" si="17"/>
        <v>90</v>
      </c>
      <c r="T53" s="3" t="s">
        <v>18</v>
      </c>
      <c r="U53" s="59"/>
      <c r="V53" s="59"/>
      <c r="W53" s="59"/>
      <c r="X53" s="49"/>
      <c r="Y53" s="93"/>
      <c r="Z53" s="59"/>
      <c r="AA53"/>
      <c r="AB53"/>
      <c r="AC53" s="78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</row>
    <row r="54" spans="1:256" s="66" customFormat="1" ht="18" customHeight="1">
      <c r="A54" s="66" t="s">
        <v>286</v>
      </c>
      <c r="B54" s="49"/>
      <c r="C54" s="49">
        <v>42</v>
      </c>
      <c r="D54" s="49">
        <v>42</v>
      </c>
      <c r="E54" s="49">
        <v>46</v>
      </c>
      <c r="F54" s="49">
        <v>44</v>
      </c>
      <c r="G54" s="49"/>
      <c r="H54" s="49">
        <v>44</v>
      </c>
      <c r="I54" s="49">
        <v>47</v>
      </c>
      <c r="J54" s="49"/>
      <c r="K54" s="52">
        <v>48</v>
      </c>
      <c r="L54" s="49">
        <v>45</v>
      </c>
      <c r="M54" s="49">
        <v>45</v>
      </c>
      <c r="N54" s="49">
        <v>45</v>
      </c>
      <c r="O54" s="49">
        <v>45</v>
      </c>
      <c r="P54" s="49">
        <v>45</v>
      </c>
      <c r="Q54" s="49">
        <v>46</v>
      </c>
      <c r="R54" s="50">
        <f t="shared" si="16"/>
        <v>13</v>
      </c>
      <c r="S54" s="19">
        <f t="shared" si="17"/>
        <v>89.84615384615384</v>
      </c>
      <c r="T54" s="3" t="s">
        <v>18</v>
      </c>
      <c r="U54" s="59"/>
      <c r="V54" s="59"/>
      <c r="W54" s="59"/>
      <c r="X54" s="49"/>
      <c r="Y54" s="93"/>
      <c r="Z54" s="59"/>
      <c r="AA54"/>
      <c r="AB54"/>
      <c r="AC54" s="78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</row>
    <row r="55" spans="1:256" s="66" customFormat="1" ht="18" customHeight="1">
      <c r="A55" s="66" t="s">
        <v>52</v>
      </c>
      <c r="B55" s="49" t="s">
        <v>49</v>
      </c>
      <c r="C55" s="49"/>
      <c r="D55" s="49"/>
      <c r="E55" s="49"/>
      <c r="F55" s="49">
        <v>39</v>
      </c>
      <c r="G55" s="49">
        <v>44</v>
      </c>
      <c r="H55" s="49">
        <v>37</v>
      </c>
      <c r="I55" s="49">
        <v>43</v>
      </c>
      <c r="J55" s="49"/>
      <c r="K55" s="52">
        <v>48</v>
      </c>
      <c r="L55" s="49">
        <v>44</v>
      </c>
      <c r="M55" s="49">
        <v>39</v>
      </c>
      <c r="N55" s="49">
        <v>46</v>
      </c>
      <c r="O55" s="49">
        <v>44</v>
      </c>
      <c r="P55" s="49">
        <v>37</v>
      </c>
      <c r="Q55" s="49"/>
      <c r="R55" s="50">
        <f t="shared" si="16"/>
        <v>10</v>
      </c>
      <c r="S55" s="19">
        <f t="shared" si="17"/>
        <v>84.2</v>
      </c>
      <c r="T55" s="3" t="s">
        <v>18</v>
      </c>
      <c r="U55" s="59"/>
      <c r="V55" s="59"/>
      <c r="W55" s="59"/>
      <c r="X55" s="49"/>
      <c r="Y55" s="93"/>
      <c r="Z55" s="59"/>
      <c r="AA55"/>
      <c r="AB55"/>
      <c r="AC55" s="78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</row>
    <row r="56" spans="1:256" s="66" customFormat="1" ht="18" customHeight="1">
      <c r="A56" s="66" t="s">
        <v>232</v>
      </c>
      <c r="B56" s="49"/>
      <c r="C56" s="49">
        <v>46</v>
      </c>
      <c r="D56" s="49">
        <v>38</v>
      </c>
      <c r="E56" s="49">
        <v>43</v>
      </c>
      <c r="F56" s="49"/>
      <c r="G56" s="49">
        <v>43</v>
      </c>
      <c r="H56" s="49"/>
      <c r="I56" s="49">
        <v>41</v>
      </c>
      <c r="J56" s="49"/>
      <c r="K56" s="52">
        <v>39</v>
      </c>
      <c r="L56" s="49">
        <v>44</v>
      </c>
      <c r="M56" s="49">
        <v>46</v>
      </c>
      <c r="N56" s="49"/>
      <c r="O56" s="49"/>
      <c r="P56" s="49">
        <v>45</v>
      </c>
      <c r="Q56" s="49"/>
      <c r="R56" s="50">
        <f t="shared" si="16"/>
        <v>9</v>
      </c>
      <c r="S56" s="19">
        <f t="shared" si="17"/>
        <v>85.555555555555557</v>
      </c>
      <c r="T56" s="3" t="s">
        <v>18</v>
      </c>
      <c r="U56" s="59"/>
      <c r="V56" s="59"/>
      <c r="W56" s="59"/>
      <c r="X56" s="49"/>
      <c r="Y56" s="93"/>
      <c r="Z56" s="59"/>
      <c r="AA56"/>
      <c r="AB56"/>
      <c r="AC56" s="78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</row>
    <row r="57" spans="1:256" s="81" customFormat="1" ht="17.850000000000001" customHeight="1">
      <c r="A57" s="66" t="s">
        <v>53</v>
      </c>
      <c r="B57" s="49" t="s">
        <v>32</v>
      </c>
      <c r="C57" s="49">
        <v>43</v>
      </c>
      <c r="D57" s="49">
        <v>47</v>
      </c>
      <c r="E57" s="49">
        <v>47</v>
      </c>
      <c r="F57" s="49">
        <v>40</v>
      </c>
      <c r="G57" s="49">
        <v>42</v>
      </c>
      <c r="H57" s="49">
        <v>47</v>
      </c>
      <c r="I57" s="49">
        <v>35</v>
      </c>
      <c r="J57" s="49"/>
      <c r="K57" s="52">
        <v>38</v>
      </c>
      <c r="L57" s="49">
        <v>36</v>
      </c>
      <c r="M57" s="21">
        <v>35</v>
      </c>
      <c r="N57" s="49">
        <v>37</v>
      </c>
      <c r="O57" s="49">
        <v>39</v>
      </c>
      <c r="P57" s="49">
        <v>34</v>
      </c>
      <c r="Q57" s="49"/>
      <c r="R57" s="50">
        <f>COUNT(C57,D57,E57,F57,G57,H57,I57,K57,L57,M58,N57,O57,P57,Q57)</f>
        <v>13</v>
      </c>
      <c r="S57" s="19">
        <f t="shared" ref="S57:S60" si="28">AVERAGE(C57:Q57)*2</f>
        <v>80</v>
      </c>
      <c r="T57" s="3" t="s">
        <v>18</v>
      </c>
      <c r="U57" s="59"/>
      <c r="V57" s="59"/>
      <c r="W57" s="59"/>
      <c r="X57" s="49"/>
      <c r="Y57" s="93"/>
      <c r="Z57" s="59"/>
      <c r="AA57"/>
      <c r="AB57"/>
      <c r="AC57" s="78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</row>
    <row r="58" spans="1:256" s="81" customFormat="1" ht="17.850000000000001" customHeight="1">
      <c r="A58" s="66" t="s">
        <v>54</v>
      </c>
      <c r="B58" s="49"/>
      <c r="C58" s="49">
        <v>48</v>
      </c>
      <c r="D58" s="49">
        <v>46</v>
      </c>
      <c r="E58" s="49">
        <v>44</v>
      </c>
      <c r="F58" s="49">
        <v>47</v>
      </c>
      <c r="G58" s="49"/>
      <c r="H58" s="49">
        <v>48</v>
      </c>
      <c r="I58" s="49">
        <v>50</v>
      </c>
      <c r="J58" s="49"/>
      <c r="K58" s="52">
        <v>48</v>
      </c>
      <c r="L58" s="49">
        <v>46</v>
      </c>
      <c r="M58" s="49">
        <v>44</v>
      </c>
      <c r="N58" s="49">
        <v>47</v>
      </c>
      <c r="O58" s="49">
        <v>48</v>
      </c>
      <c r="P58" s="49">
        <v>47</v>
      </c>
      <c r="Q58" s="49">
        <v>49</v>
      </c>
      <c r="R58" s="50">
        <f>COUNT(C58,D58,E58,F58,G58,H58,I58,K58,L58,M58,N58,O58,P58,Q58)</f>
        <v>13</v>
      </c>
      <c r="S58" s="19">
        <f t="shared" si="28"/>
        <v>94.15384615384616</v>
      </c>
      <c r="T58" s="3" t="s">
        <v>18</v>
      </c>
      <c r="U58" s="59"/>
      <c r="V58" s="59"/>
      <c r="W58" s="59"/>
      <c r="X58" s="49"/>
      <c r="Y58" s="93"/>
      <c r="Z58" s="59"/>
      <c r="AA58"/>
      <c r="AB58"/>
      <c r="AC58" s="78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</row>
    <row r="59" spans="1:256" s="81" customFormat="1" ht="17.850000000000001" customHeight="1">
      <c r="A59" s="66" t="s">
        <v>55</v>
      </c>
      <c r="B59" s="49"/>
      <c r="C59" s="49">
        <v>46</v>
      </c>
      <c r="D59" s="49">
        <v>48</v>
      </c>
      <c r="E59" s="49"/>
      <c r="F59" s="49"/>
      <c r="G59" s="49">
        <v>44</v>
      </c>
      <c r="H59" s="49">
        <v>49</v>
      </c>
      <c r="I59" s="49">
        <v>46</v>
      </c>
      <c r="J59" s="49"/>
      <c r="K59" s="52">
        <v>46</v>
      </c>
      <c r="L59" s="49">
        <v>48</v>
      </c>
      <c r="M59" s="49">
        <v>46</v>
      </c>
      <c r="N59" s="49">
        <v>44</v>
      </c>
      <c r="O59" s="49">
        <v>49</v>
      </c>
      <c r="P59" s="49">
        <v>47</v>
      </c>
      <c r="Q59" s="49">
        <v>46</v>
      </c>
      <c r="R59" s="50">
        <f>COUNT(C59,D59,E59,F59,G59,H59,I59,K59,L59,M59,N59,O59,P59,Q59)</f>
        <v>12</v>
      </c>
      <c r="S59" s="19">
        <f t="shared" si="28"/>
        <v>93.166666666666671</v>
      </c>
      <c r="T59" s="3" t="s">
        <v>18</v>
      </c>
      <c r="U59" s="59"/>
      <c r="V59" s="59"/>
      <c r="W59" s="59"/>
      <c r="X59" s="49"/>
      <c r="Y59" s="93"/>
      <c r="Z59" s="59"/>
      <c r="AA59"/>
      <c r="AB59"/>
      <c r="AC59" s="78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</row>
    <row r="60" spans="1:256" s="81" customFormat="1" ht="17.850000000000001" customHeight="1">
      <c r="A60" s="66" t="s">
        <v>57</v>
      </c>
      <c r="B60" s="49" t="s">
        <v>49</v>
      </c>
      <c r="C60" s="49"/>
      <c r="D60" s="49">
        <v>44</v>
      </c>
      <c r="E60" s="49">
        <v>45</v>
      </c>
      <c r="F60" s="49">
        <v>44</v>
      </c>
      <c r="G60" s="49">
        <v>48</v>
      </c>
      <c r="H60" s="49">
        <v>42</v>
      </c>
      <c r="I60" s="49">
        <v>47</v>
      </c>
      <c r="J60" s="49"/>
      <c r="K60" s="52">
        <v>46</v>
      </c>
      <c r="L60" s="49">
        <v>44</v>
      </c>
      <c r="M60" s="49">
        <v>46</v>
      </c>
      <c r="N60" s="49">
        <v>45</v>
      </c>
      <c r="O60" s="49">
        <v>49</v>
      </c>
      <c r="P60" s="49"/>
      <c r="Q60" s="49"/>
      <c r="R60" s="50">
        <f>COUNT(C60,D60,E60,F60,G60,H60,I60,K60,L60,M60,N60,O60,P60,Q60)</f>
        <v>11</v>
      </c>
      <c r="S60" s="19">
        <f t="shared" si="28"/>
        <v>90.909090909090907</v>
      </c>
      <c r="T60" s="3" t="s">
        <v>18</v>
      </c>
      <c r="U60" s="59"/>
      <c r="V60" s="59"/>
      <c r="W60" s="59"/>
      <c r="X60" s="49"/>
      <c r="Y60" s="93"/>
      <c r="Z60" s="59"/>
      <c r="AA60"/>
      <c r="AB60"/>
      <c r="AC60" s="78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</row>
    <row r="61" spans="1:256" s="77" customFormat="1" ht="18" customHeight="1">
      <c r="A61" s="66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 t="s">
        <v>93</v>
      </c>
      <c r="O61" s="21"/>
      <c r="P61" s="21"/>
      <c r="Q61" s="21"/>
      <c r="R61" s="21"/>
      <c r="S61" s="21"/>
      <c r="T61" s="3"/>
      <c r="U61" s="26"/>
      <c r="V61" s="26"/>
      <c r="W61" s="26"/>
      <c r="X61" s="26"/>
      <c r="Y61" s="94"/>
      <c r="Z61" s="26"/>
      <c r="AA61"/>
      <c r="AB61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6"/>
      <c r="CL61" s="76"/>
      <c r="CM61" s="76"/>
      <c r="CN61" s="76"/>
      <c r="CO61" s="76"/>
      <c r="CP61" s="76"/>
      <c r="CQ61" s="76"/>
      <c r="CR61" s="76"/>
      <c r="CS61" s="76"/>
      <c r="CT61" s="76"/>
      <c r="CU61" s="76"/>
      <c r="CV61" s="76"/>
      <c r="CW61" s="76"/>
      <c r="CX61" s="76"/>
      <c r="CY61" s="76"/>
      <c r="CZ61" s="76"/>
      <c r="DA61" s="76"/>
      <c r="DB61" s="76"/>
      <c r="DC61" s="76"/>
      <c r="DD61" s="76"/>
      <c r="DE61" s="76"/>
      <c r="DF61" s="76"/>
      <c r="DG61" s="76"/>
      <c r="DH61" s="76"/>
      <c r="DI61" s="76"/>
      <c r="DJ61" s="76"/>
      <c r="DK61" s="76"/>
      <c r="DL61" s="76"/>
      <c r="DM61" s="76"/>
      <c r="DN61" s="76"/>
      <c r="DO61" s="76"/>
      <c r="DP61" s="76"/>
      <c r="DQ61" s="76"/>
      <c r="DR61" s="76"/>
      <c r="DS61" s="76"/>
      <c r="DT61" s="76"/>
      <c r="DU61" s="76"/>
      <c r="DV61" s="76"/>
      <c r="DW61" s="76"/>
      <c r="DX61" s="76"/>
      <c r="DY61" s="76"/>
      <c r="DZ61" s="76"/>
      <c r="EA61" s="76"/>
      <c r="EB61" s="76"/>
      <c r="EC61" s="76"/>
      <c r="ED61" s="76"/>
      <c r="EE61" s="76"/>
      <c r="EF61" s="76"/>
      <c r="EG61" s="76"/>
      <c r="EH61" s="76"/>
      <c r="EI61" s="76"/>
      <c r="EJ61" s="76"/>
      <c r="EK61" s="76"/>
      <c r="EL61" s="76"/>
      <c r="EM61" s="76"/>
      <c r="EN61" s="76"/>
      <c r="EO61" s="76"/>
      <c r="EP61" s="76"/>
      <c r="EQ61" s="76"/>
      <c r="ER61" s="76"/>
      <c r="ES61" s="76"/>
      <c r="ET61" s="76"/>
      <c r="EU61" s="76"/>
      <c r="EV61" s="76"/>
      <c r="EW61" s="76"/>
      <c r="EX61" s="76"/>
      <c r="EY61" s="76"/>
      <c r="EZ61" s="76"/>
      <c r="FA61" s="76"/>
      <c r="FB61" s="76"/>
      <c r="FC61" s="76"/>
      <c r="FD61" s="76"/>
      <c r="FE61" s="76"/>
      <c r="FF61" s="76"/>
      <c r="FG61" s="76"/>
      <c r="FH61" s="76"/>
      <c r="FI61" s="76"/>
      <c r="FJ61" s="76"/>
      <c r="FK61" s="76"/>
      <c r="FL61" s="76"/>
      <c r="FM61" s="76"/>
      <c r="FN61" s="76"/>
      <c r="FO61" s="76"/>
      <c r="FP61" s="76"/>
      <c r="FQ61" s="76"/>
      <c r="FR61" s="76"/>
      <c r="FS61" s="76"/>
      <c r="FT61" s="76"/>
      <c r="FU61" s="76"/>
      <c r="FV61" s="76"/>
      <c r="FW61" s="76"/>
      <c r="FX61" s="76"/>
      <c r="FY61" s="76"/>
      <c r="FZ61" s="76"/>
      <c r="GA61" s="76"/>
      <c r="GB61" s="76"/>
      <c r="GC61" s="76"/>
      <c r="GD61" s="76"/>
      <c r="GE61" s="76"/>
      <c r="GF61" s="76"/>
      <c r="GG61" s="76"/>
      <c r="GH61" s="76"/>
      <c r="GI61" s="76"/>
      <c r="GJ61" s="76"/>
      <c r="GK61" s="76"/>
      <c r="GL61" s="76"/>
      <c r="GM61" s="76"/>
      <c r="GN61" s="76"/>
      <c r="GO61" s="76"/>
      <c r="GP61" s="76"/>
      <c r="GQ61" s="76"/>
      <c r="GR61" s="76"/>
      <c r="GS61" s="76"/>
      <c r="GT61" s="76"/>
      <c r="GU61" s="76"/>
      <c r="GV61" s="76"/>
      <c r="GW61" s="76"/>
      <c r="GX61" s="76"/>
      <c r="GY61" s="76"/>
      <c r="GZ61" s="76"/>
      <c r="HA61" s="76"/>
      <c r="HB61" s="76"/>
      <c r="HC61" s="76"/>
      <c r="HD61" s="76"/>
      <c r="HE61" s="76"/>
      <c r="HF61" s="76"/>
      <c r="HG61" s="76"/>
      <c r="HH61" s="76"/>
      <c r="HI61" s="76"/>
      <c r="HJ61" s="76"/>
      <c r="HK61" s="76"/>
      <c r="HL61" s="76"/>
      <c r="HM61" s="76"/>
      <c r="HN61" s="76"/>
      <c r="HO61" s="76"/>
      <c r="HP61" s="76"/>
      <c r="HQ61" s="76"/>
      <c r="HR61" s="76"/>
      <c r="HS61" s="76"/>
      <c r="HT61" s="76"/>
      <c r="HU61" s="76"/>
      <c r="HV61" s="76"/>
      <c r="HW61" s="76"/>
      <c r="HX61" s="76"/>
      <c r="HY61" s="76"/>
      <c r="HZ61" s="76"/>
      <c r="IA61" s="76"/>
      <c r="IB61" s="76"/>
      <c r="IC61" s="76"/>
      <c r="ID61" s="76"/>
      <c r="IE61" s="76"/>
      <c r="IF61" s="76"/>
      <c r="IG61" s="76"/>
      <c r="IH61" s="76"/>
      <c r="II61" s="76"/>
      <c r="IJ61" s="76"/>
      <c r="IK61" s="76"/>
      <c r="IL61" s="76"/>
      <c r="IM61" s="76"/>
      <c r="IN61" s="76"/>
      <c r="IO61" s="76"/>
      <c r="IP61" s="76"/>
      <c r="IQ61" s="76"/>
      <c r="IR61" s="76"/>
      <c r="IS61" s="76"/>
      <c r="IT61" s="76"/>
      <c r="IU61" s="76"/>
      <c r="IV61" s="76"/>
    </row>
    <row r="62" spans="1:256" s="77" customFormat="1" ht="18" customHeight="1">
      <c r="A62" s="66" t="s">
        <v>58</v>
      </c>
      <c r="B62" s="21"/>
      <c r="C62" s="49">
        <f t="shared" ref="C62:R62" si="29">COUNT(C4:C60)</f>
        <v>31</v>
      </c>
      <c r="D62" s="49">
        <f t="shared" si="29"/>
        <v>38</v>
      </c>
      <c r="E62" s="49">
        <f t="shared" si="29"/>
        <v>36</v>
      </c>
      <c r="F62" s="49">
        <f t="shared" si="29"/>
        <v>26</v>
      </c>
      <c r="G62" s="49">
        <f t="shared" si="29"/>
        <v>32</v>
      </c>
      <c r="H62" s="49">
        <f t="shared" si="29"/>
        <v>31</v>
      </c>
      <c r="I62" s="49">
        <f t="shared" si="29"/>
        <v>31</v>
      </c>
      <c r="J62" s="49">
        <f t="shared" si="29"/>
        <v>0</v>
      </c>
      <c r="K62" s="49">
        <f t="shared" si="29"/>
        <v>35</v>
      </c>
      <c r="L62" s="49">
        <f t="shared" si="29"/>
        <v>34</v>
      </c>
      <c r="M62" s="49">
        <f t="shared" si="29"/>
        <v>33</v>
      </c>
      <c r="N62" s="49">
        <f t="shared" si="29"/>
        <v>33</v>
      </c>
      <c r="O62" s="49">
        <f t="shared" si="29"/>
        <v>26</v>
      </c>
      <c r="P62" s="49">
        <f t="shared" si="29"/>
        <v>27</v>
      </c>
      <c r="Q62" s="49">
        <f t="shared" si="29"/>
        <v>24</v>
      </c>
      <c r="R62" s="49">
        <f t="shared" si="29"/>
        <v>57</v>
      </c>
      <c r="S62" s="21"/>
      <c r="T62" s="3"/>
      <c r="U62" s="97"/>
      <c r="V62" s="49"/>
      <c r="W62" s="49"/>
      <c r="X62" s="49"/>
      <c r="Y62" s="92"/>
      <c r="Z62" s="49"/>
      <c r="AA62"/>
      <c r="AB62"/>
      <c r="AC62" s="58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6"/>
      <c r="CL62" s="76"/>
      <c r="CM62" s="76"/>
      <c r="CN62" s="76"/>
      <c r="CO62" s="76"/>
      <c r="CP62" s="76"/>
      <c r="CQ62" s="76"/>
      <c r="CR62" s="76"/>
      <c r="CS62" s="76"/>
      <c r="CT62" s="76"/>
      <c r="CU62" s="76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6"/>
      <c r="DG62" s="76"/>
      <c r="DH62" s="76"/>
      <c r="DI62" s="76"/>
      <c r="DJ62" s="76"/>
      <c r="DK62" s="76"/>
      <c r="DL62" s="76"/>
      <c r="DM62" s="76"/>
      <c r="DN62" s="76"/>
      <c r="DO62" s="76"/>
      <c r="DP62" s="76"/>
      <c r="DQ62" s="76"/>
      <c r="DR62" s="76"/>
      <c r="DS62" s="76"/>
      <c r="DT62" s="76"/>
      <c r="DU62" s="76"/>
      <c r="DV62" s="76"/>
      <c r="DW62" s="76"/>
      <c r="DX62" s="76"/>
      <c r="DY62" s="76"/>
      <c r="DZ62" s="76"/>
      <c r="EA62" s="76"/>
      <c r="EB62" s="76"/>
      <c r="EC62" s="76"/>
      <c r="ED62" s="76"/>
      <c r="EE62" s="76"/>
      <c r="EF62" s="76"/>
      <c r="EG62" s="76"/>
      <c r="EH62" s="76"/>
      <c r="EI62" s="76"/>
      <c r="EJ62" s="76"/>
      <c r="EK62" s="76"/>
      <c r="EL62" s="76"/>
      <c r="EM62" s="76"/>
      <c r="EN62" s="76"/>
      <c r="EO62" s="76"/>
      <c r="EP62" s="76"/>
      <c r="EQ62" s="76"/>
      <c r="ER62" s="76"/>
      <c r="ES62" s="76"/>
      <c r="ET62" s="76"/>
      <c r="EU62" s="76"/>
      <c r="EV62" s="76"/>
      <c r="EW62" s="76"/>
      <c r="EX62" s="76"/>
      <c r="EY62" s="76"/>
      <c r="EZ62" s="76"/>
      <c r="FA62" s="76"/>
      <c r="FB62" s="76"/>
      <c r="FC62" s="76"/>
      <c r="FD62" s="76"/>
      <c r="FE62" s="76"/>
      <c r="FF62" s="76"/>
      <c r="FG62" s="76"/>
      <c r="FH62" s="76"/>
      <c r="FI62" s="76"/>
      <c r="FJ62" s="76"/>
      <c r="FK62" s="76"/>
      <c r="FL62" s="76"/>
      <c r="FM62" s="76"/>
      <c r="FN62" s="76"/>
      <c r="FO62" s="76"/>
      <c r="FP62" s="76"/>
      <c r="FQ62" s="76"/>
      <c r="FR62" s="76"/>
      <c r="FS62" s="76"/>
      <c r="FT62" s="76"/>
      <c r="FU62" s="76"/>
      <c r="FV62" s="76"/>
      <c r="FW62" s="76"/>
      <c r="FX62" s="76"/>
      <c r="FY62" s="76"/>
      <c r="FZ62" s="76"/>
      <c r="GA62" s="76"/>
      <c r="GB62" s="76"/>
      <c r="GC62" s="76"/>
      <c r="GD62" s="76"/>
      <c r="GE62" s="76"/>
      <c r="GF62" s="76"/>
      <c r="GG62" s="76"/>
      <c r="GH62" s="76"/>
      <c r="GI62" s="76"/>
      <c r="GJ62" s="76"/>
      <c r="GK62" s="76"/>
      <c r="GL62" s="76"/>
      <c r="GM62" s="76"/>
      <c r="GN62" s="76"/>
      <c r="GO62" s="76"/>
      <c r="GP62" s="76"/>
      <c r="GQ62" s="76"/>
      <c r="GR62" s="76"/>
      <c r="GS62" s="76"/>
      <c r="GT62" s="76"/>
      <c r="GU62" s="76"/>
      <c r="GV62" s="76"/>
      <c r="GW62" s="76"/>
      <c r="GX62" s="76"/>
      <c r="GY62" s="76"/>
      <c r="GZ62" s="76"/>
      <c r="HA62" s="76"/>
      <c r="HB62" s="76"/>
      <c r="HC62" s="76"/>
      <c r="HD62" s="76"/>
      <c r="HE62" s="76"/>
      <c r="HF62" s="76"/>
      <c r="HG62" s="76"/>
      <c r="HH62" s="76"/>
      <c r="HI62" s="76"/>
      <c r="HJ62" s="76"/>
      <c r="HK62" s="76"/>
      <c r="HL62" s="76"/>
      <c r="HM62" s="76"/>
      <c r="HN62" s="76"/>
      <c r="HO62" s="76"/>
      <c r="HP62" s="76"/>
      <c r="HQ62" s="76"/>
      <c r="HR62" s="76"/>
      <c r="HS62" s="76"/>
      <c r="HT62" s="76"/>
      <c r="HU62" s="76"/>
      <c r="HV62" s="76"/>
      <c r="HW62" s="76"/>
      <c r="HX62" s="76"/>
      <c r="HY62" s="76"/>
      <c r="HZ62" s="76"/>
      <c r="IA62" s="76"/>
      <c r="IB62" s="76"/>
      <c r="IC62" s="76"/>
      <c r="ID62" s="76"/>
      <c r="IE62" s="76"/>
      <c r="IF62" s="76"/>
      <c r="IG62" s="76"/>
      <c r="IH62" s="76"/>
      <c r="II62" s="76"/>
      <c r="IJ62" s="76"/>
      <c r="IK62" s="76"/>
      <c r="IL62" s="76"/>
      <c r="IM62" s="76"/>
      <c r="IN62" s="76"/>
      <c r="IO62" s="76"/>
      <c r="IP62" s="76"/>
      <c r="IQ62" s="76"/>
      <c r="IR62" s="76"/>
      <c r="IS62" s="76"/>
      <c r="IT62" s="76"/>
      <c r="IU62" s="76"/>
      <c r="IV62" s="76"/>
    </row>
    <row r="63" spans="1:256" s="77" customFormat="1" ht="18" customHeight="1">
      <c r="A63" s="66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3"/>
      <c r="U63" s="96"/>
      <c r="V63" s="59"/>
      <c r="W63" s="59"/>
      <c r="X63" s="59"/>
      <c r="Y63" s="93"/>
      <c r="Z63" s="59"/>
      <c r="AA63"/>
      <c r="AB63"/>
      <c r="AC63" s="78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6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6"/>
      <c r="CS63" s="76"/>
      <c r="CT63" s="76"/>
      <c r="CU63" s="76"/>
      <c r="CV63" s="76"/>
      <c r="CW63" s="76"/>
      <c r="CX63" s="76"/>
      <c r="CY63" s="76"/>
      <c r="CZ63" s="76"/>
      <c r="DA63" s="76"/>
      <c r="DB63" s="76"/>
      <c r="DC63" s="76"/>
      <c r="DD63" s="76"/>
      <c r="DE63" s="76"/>
      <c r="DF63" s="76"/>
      <c r="DG63" s="76"/>
      <c r="DH63" s="76"/>
      <c r="DI63" s="76"/>
      <c r="DJ63" s="76"/>
      <c r="DK63" s="76"/>
      <c r="DL63" s="76"/>
      <c r="DM63" s="76"/>
      <c r="DN63" s="76"/>
      <c r="DO63" s="76"/>
      <c r="DP63" s="76"/>
      <c r="DQ63" s="76"/>
      <c r="DR63" s="76"/>
      <c r="DS63" s="76"/>
      <c r="DT63" s="76"/>
      <c r="DU63" s="76"/>
      <c r="DV63" s="76"/>
      <c r="DW63" s="76"/>
      <c r="DX63" s="76"/>
      <c r="DY63" s="76"/>
      <c r="DZ63" s="76"/>
      <c r="EA63" s="76"/>
      <c r="EB63" s="76"/>
      <c r="EC63" s="76"/>
      <c r="ED63" s="76"/>
      <c r="EE63" s="76"/>
      <c r="EF63" s="76"/>
      <c r="EG63" s="76"/>
      <c r="EH63" s="76"/>
      <c r="EI63" s="76"/>
      <c r="EJ63" s="76"/>
      <c r="EK63" s="76"/>
      <c r="EL63" s="76"/>
      <c r="EM63" s="76"/>
      <c r="EN63" s="76"/>
      <c r="EO63" s="76"/>
      <c r="EP63" s="76"/>
      <c r="EQ63" s="76"/>
      <c r="ER63" s="76"/>
      <c r="ES63" s="76"/>
      <c r="ET63" s="76"/>
      <c r="EU63" s="76"/>
      <c r="EV63" s="76"/>
      <c r="EW63" s="76"/>
      <c r="EX63" s="76"/>
      <c r="EY63" s="76"/>
      <c r="EZ63" s="76"/>
      <c r="FA63" s="76"/>
      <c r="FB63" s="76"/>
      <c r="FC63" s="76"/>
      <c r="FD63" s="76"/>
      <c r="FE63" s="76"/>
      <c r="FF63" s="76"/>
      <c r="FG63" s="76"/>
      <c r="FH63" s="76"/>
      <c r="FI63" s="76"/>
      <c r="FJ63" s="76"/>
      <c r="FK63" s="76"/>
      <c r="FL63" s="76"/>
      <c r="FM63" s="76"/>
      <c r="FN63" s="76"/>
      <c r="FO63" s="76"/>
      <c r="FP63" s="76"/>
      <c r="FQ63" s="76"/>
      <c r="FR63" s="76"/>
      <c r="FS63" s="76"/>
      <c r="FT63" s="76"/>
      <c r="FU63" s="76"/>
      <c r="FV63" s="76"/>
      <c r="FW63" s="76"/>
      <c r="FX63" s="76"/>
      <c r="FY63" s="76"/>
      <c r="FZ63" s="76"/>
      <c r="GA63" s="76"/>
      <c r="GB63" s="76"/>
      <c r="GC63" s="76"/>
      <c r="GD63" s="76"/>
      <c r="GE63" s="76"/>
      <c r="GF63" s="76"/>
      <c r="GG63" s="76"/>
      <c r="GH63" s="76"/>
      <c r="GI63" s="76"/>
      <c r="GJ63" s="76"/>
      <c r="GK63" s="76"/>
      <c r="GL63" s="76"/>
      <c r="GM63" s="76"/>
      <c r="GN63" s="76"/>
      <c r="GO63" s="76"/>
      <c r="GP63" s="76"/>
      <c r="GQ63" s="76"/>
      <c r="GR63" s="76"/>
      <c r="GS63" s="76"/>
      <c r="GT63" s="76"/>
      <c r="GU63" s="76"/>
      <c r="GV63" s="76"/>
      <c r="GW63" s="76"/>
      <c r="GX63" s="76"/>
      <c r="GY63" s="76"/>
      <c r="GZ63" s="76"/>
      <c r="HA63" s="76"/>
      <c r="HB63" s="76"/>
      <c r="HC63" s="76"/>
      <c r="HD63" s="76"/>
      <c r="HE63" s="76"/>
      <c r="HF63" s="76"/>
      <c r="HG63" s="76"/>
      <c r="HH63" s="76"/>
      <c r="HI63" s="76"/>
      <c r="HJ63" s="76"/>
      <c r="HK63" s="76"/>
      <c r="HL63" s="76"/>
      <c r="HM63" s="76"/>
      <c r="HN63" s="76"/>
      <c r="HO63" s="76"/>
      <c r="HP63" s="76"/>
      <c r="HQ63" s="76"/>
      <c r="HR63" s="76"/>
      <c r="HS63" s="76"/>
      <c r="HT63" s="76"/>
      <c r="HU63" s="76"/>
      <c r="HV63" s="76"/>
      <c r="HW63" s="76"/>
      <c r="HX63" s="76"/>
      <c r="HY63" s="76"/>
      <c r="HZ63" s="76"/>
      <c r="IA63" s="76"/>
      <c r="IB63" s="76"/>
      <c r="IC63" s="76"/>
      <c r="ID63" s="76"/>
      <c r="IE63" s="76"/>
      <c r="IF63" s="76"/>
      <c r="IG63" s="76"/>
      <c r="IH63" s="76"/>
      <c r="II63" s="76"/>
      <c r="IJ63" s="76"/>
      <c r="IK63" s="76"/>
      <c r="IL63" s="76"/>
      <c r="IM63" s="76"/>
      <c r="IN63" s="76"/>
      <c r="IO63" s="76"/>
      <c r="IP63" s="76"/>
      <c r="IQ63" s="76"/>
      <c r="IR63" s="76"/>
      <c r="IS63" s="76"/>
      <c r="IT63" s="76"/>
      <c r="IU63" s="76"/>
      <c r="IV63" s="76"/>
    </row>
    <row r="64" spans="1:256" s="77" customFormat="1" ht="18" customHeight="1">
      <c r="A64" s="66" t="s">
        <v>59</v>
      </c>
      <c r="B64" s="21"/>
      <c r="C64" s="49">
        <f t="shared" ref="C64:Q64" si="30">C62*2</f>
        <v>62</v>
      </c>
      <c r="D64" s="49">
        <f t="shared" si="30"/>
        <v>76</v>
      </c>
      <c r="E64" s="49">
        <f t="shared" si="30"/>
        <v>72</v>
      </c>
      <c r="F64" s="49">
        <f t="shared" si="30"/>
        <v>52</v>
      </c>
      <c r="G64" s="49">
        <f t="shared" si="30"/>
        <v>64</v>
      </c>
      <c r="H64" s="49">
        <f t="shared" si="30"/>
        <v>62</v>
      </c>
      <c r="I64" s="49">
        <f t="shared" si="30"/>
        <v>62</v>
      </c>
      <c r="J64" s="49">
        <f t="shared" si="30"/>
        <v>0</v>
      </c>
      <c r="K64" s="49">
        <f t="shared" si="30"/>
        <v>70</v>
      </c>
      <c r="L64" s="49">
        <f t="shared" si="30"/>
        <v>68</v>
      </c>
      <c r="M64" s="49">
        <f t="shared" si="30"/>
        <v>66</v>
      </c>
      <c r="N64" s="49">
        <f t="shared" si="30"/>
        <v>66</v>
      </c>
      <c r="O64" s="49">
        <f t="shared" si="30"/>
        <v>52</v>
      </c>
      <c r="P64" s="49">
        <f t="shared" si="30"/>
        <v>54</v>
      </c>
      <c r="Q64" s="49">
        <f t="shared" si="30"/>
        <v>48</v>
      </c>
      <c r="R64" s="49"/>
      <c r="S64" s="21"/>
      <c r="T64" s="3"/>
      <c r="U64" s="96"/>
      <c r="V64" s="59"/>
      <c r="W64" s="59"/>
      <c r="X64" s="59"/>
      <c r="Y64" s="93"/>
      <c r="Z64" s="59"/>
      <c r="AA64"/>
      <c r="AB64"/>
      <c r="AC64" s="78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/>
      <c r="BU64" s="76"/>
      <c r="BV64" s="76"/>
      <c r="BW64" s="76"/>
      <c r="BX64" s="76"/>
      <c r="BY64" s="76"/>
      <c r="BZ64" s="76"/>
      <c r="CA64" s="76"/>
      <c r="CB64" s="76"/>
      <c r="CC64" s="76"/>
      <c r="CD64" s="76"/>
      <c r="CE64" s="76"/>
      <c r="CF64" s="76"/>
      <c r="CG64" s="76"/>
      <c r="CH64" s="76"/>
      <c r="CI64" s="76"/>
      <c r="CJ64" s="76"/>
      <c r="CK64" s="76"/>
      <c r="CL64" s="76"/>
      <c r="CM64" s="76"/>
      <c r="CN64" s="76"/>
      <c r="CO64" s="76"/>
      <c r="CP64" s="76"/>
      <c r="CQ64" s="76"/>
      <c r="CR64" s="76"/>
      <c r="CS64" s="76"/>
      <c r="CT64" s="76"/>
      <c r="CU64" s="76"/>
      <c r="CV64" s="76"/>
      <c r="CW64" s="76"/>
      <c r="CX64" s="76"/>
      <c r="CY64" s="76"/>
      <c r="CZ64" s="76"/>
      <c r="DA64" s="76"/>
      <c r="DB64" s="76"/>
      <c r="DC64" s="76"/>
      <c r="DD64" s="76"/>
      <c r="DE64" s="76"/>
      <c r="DF64" s="76"/>
      <c r="DG64" s="76"/>
      <c r="DH64" s="76"/>
      <c r="DI64" s="76"/>
      <c r="DJ64" s="76"/>
      <c r="DK64" s="76"/>
      <c r="DL64" s="76"/>
      <c r="DM64" s="76"/>
      <c r="DN64" s="76"/>
      <c r="DO64" s="76"/>
      <c r="DP64" s="76"/>
      <c r="DQ64" s="76"/>
      <c r="DR64" s="76"/>
      <c r="DS64" s="76"/>
      <c r="DT64" s="76"/>
      <c r="DU64" s="76"/>
      <c r="DV64" s="76"/>
      <c r="DW64" s="76"/>
      <c r="DX64" s="76"/>
      <c r="DY64" s="76"/>
      <c r="DZ64" s="76"/>
      <c r="EA64" s="76"/>
      <c r="EB64" s="76"/>
      <c r="EC64" s="76"/>
      <c r="ED64" s="76"/>
      <c r="EE64" s="76"/>
      <c r="EF64" s="76"/>
      <c r="EG64" s="76"/>
      <c r="EH64" s="76"/>
      <c r="EI64" s="76"/>
      <c r="EJ64" s="76"/>
      <c r="EK64" s="76"/>
      <c r="EL64" s="76"/>
      <c r="EM64" s="76"/>
      <c r="EN64" s="76"/>
      <c r="EO64" s="76"/>
      <c r="EP64" s="76"/>
      <c r="EQ64" s="76"/>
      <c r="ER64" s="76"/>
      <c r="ES64" s="76"/>
      <c r="ET64" s="76"/>
      <c r="EU64" s="76"/>
      <c r="EV64" s="76"/>
      <c r="EW64" s="76"/>
      <c r="EX64" s="76"/>
      <c r="EY64" s="76"/>
      <c r="EZ64" s="76"/>
      <c r="FA64" s="76"/>
      <c r="FB64" s="76"/>
      <c r="FC64" s="76"/>
      <c r="FD64" s="76"/>
      <c r="FE64" s="76"/>
      <c r="FF64" s="76"/>
      <c r="FG64" s="76"/>
      <c r="FH64" s="76"/>
      <c r="FI64" s="76"/>
      <c r="FJ64" s="76"/>
      <c r="FK64" s="76"/>
      <c r="FL64" s="76"/>
      <c r="FM64" s="76"/>
      <c r="FN64" s="76"/>
      <c r="FO64" s="76"/>
      <c r="FP64" s="76"/>
      <c r="FQ64" s="76"/>
      <c r="FR64" s="76"/>
      <c r="FS64" s="76"/>
      <c r="FT64" s="76"/>
      <c r="FU64" s="76"/>
      <c r="FV64" s="76"/>
      <c r="FW64" s="76"/>
      <c r="FX64" s="76"/>
      <c r="FY64" s="76"/>
      <c r="FZ64" s="76"/>
      <c r="GA64" s="76"/>
      <c r="GB64" s="76"/>
      <c r="GC64" s="76"/>
      <c r="GD64" s="76"/>
      <c r="GE64" s="76"/>
      <c r="GF64" s="76"/>
      <c r="GG64" s="76"/>
      <c r="GH64" s="76"/>
      <c r="GI64" s="76"/>
      <c r="GJ64" s="76"/>
      <c r="GK64" s="76"/>
      <c r="GL64" s="76"/>
      <c r="GM64" s="76"/>
      <c r="GN64" s="76"/>
      <c r="GO64" s="76"/>
      <c r="GP64" s="76"/>
      <c r="GQ64" s="76"/>
      <c r="GR64" s="76"/>
      <c r="GS64" s="76"/>
      <c r="GT64" s="76"/>
      <c r="GU64" s="76"/>
      <c r="GV64" s="76"/>
      <c r="GW64" s="76"/>
      <c r="GX64" s="76"/>
      <c r="GY64" s="76"/>
      <c r="GZ64" s="76"/>
      <c r="HA64" s="76"/>
      <c r="HB64" s="76"/>
      <c r="HC64" s="76"/>
      <c r="HD64" s="76"/>
      <c r="HE64" s="76"/>
      <c r="HF64" s="76"/>
      <c r="HG64" s="76"/>
      <c r="HH64" s="76"/>
      <c r="HI64" s="76"/>
      <c r="HJ64" s="76"/>
      <c r="HK64" s="76"/>
      <c r="HL64" s="76"/>
      <c r="HM64" s="76"/>
      <c r="HN64" s="76"/>
      <c r="HO64" s="76"/>
      <c r="HP64" s="76"/>
      <c r="HQ64" s="76"/>
      <c r="HR64" s="76"/>
      <c r="HS64" s="76"/>
      <c r="HT64" s="76"/>
      <c r="HU64" s="76"/>
      <c r="HV64" s="76"/>
      <c r="HW64" s="76"/>
      <c r="HX64" s="76"/>
      <c r="HY64" s="76"/>
      <c r="HZ64" s="76"/>
      <c r="IA64" s="76"/>
      <c r="IB64" s="76"/>
      <c r="IC64" s="76"/>
      <c r="ID64" s="76"/>
      <c r="IE64" s="76"/>
      <c r="IF64" s="76"/>
      <c r="IG64" s="76"/>
      <c r="IH64" s="76"/>
      <c r="II64" s="76"/>
      <c r="IJ64" s="76"/>
      <c r="IK64" s="76"/>
      <c r="IL64" s="76"/>
      <c r="IM64" s="76"/>
      <c r="IN64" s="76"/>
      <c r="IO64" s="76"/>
      <c r="IP64" s="76"/>
      <c r="IQ64" s="76"/>
      <c r="IR64" s="76"/>
      <c r="IS64" s="76"/>
      <c r="IT64" s="76"/>
      <c r="IU64" s="76"/>
      <c r="IV64" s="76"/>
    </row>
    <row r="65" spans="1:29" ht="18" customHeight="1">
      <c r="A65" s="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3"/>
      <c r="U65" s="22"/>
      <c r="V65" s="10"/>
      <c r="W65" s="10"/>
      <c r="X65" s="10"/>
      <c r="Y65" s="90"/>
      <c r="Z65" s="10"/>
      <c r="AC65" s="10"/>
    </row>
    <row r="66" spans="1:29" ht="18" customHeight="1">
      <c r="A66" s="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3"/>
      <c r="U66" s="22"/>
      <c r="V66" s="10"/>
      <c r="W66" s="10"/>
      <c r="X66" s="10"/>
      <c r="Y66" s="90"/>
      <c r="Z66" s="10"/>
      <c r="AC66" s="10"/>
    </row>
    <row r="67" spans="1:29" ht="18" customHeight="1">
      <c r="A67" s="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3"/>
      <c r="U67" s="23"/>
      <c r="V67" s="15"/>
      <c r="W67" s="15"/>
      <c r="X67" s="15"/>
      <c r="Y67" s="91"/>
      <c r="Z67" s="15"/>
      <c r="AC67" s="15"/>
    </row>
    <row r="68" spans="1:29" ht="18" customHeight="1">
      <c r="A68" s="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3"/>
      <c r="U68" s="22"/>
      <c r="V68" s="10"/>
      <c r="W68" s="10"/>
      <c r="X68" s="10"/>
      <c r="Y68" s="90"/>
      <c r="Z68" s="10"/>
      <c r="AC68" s="10"/>
    </row>
    <row r="69" spans="1:29" ht="18" customHeight="1">
      <c r="A69" s="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3"/>
      <c r="U69" s="23"/>
      <c r="V69" s="15"/>
      <c r="W69" s="15"/>
      <c r="X69" s="15"/>
      <c r="Y69" s="91"/>
      <c r="Z69" s="15"/>
      <c r="AC69" s="15"/>
    </row>
    <row r="70" spans="1:29" ht="18" customHeight="1">
      <c r="A70" s="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3"/>
      <c r="U70" s="22"/>
      <c r="V70" s="10"/>
      <c r="W70" s="10"/>
      <c r="X70" s="10"/>
      <c r="Y70" s="90"/>
      <c r="Z70" s="10"/>
      <c r="AC70" s="10"/>
    </row>
    <row r="71" spans="1:29" ht="18" customHeight="1">
      <c r="A71" s="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3"/>
      <c r="U71" s="23"/>
      <c r="V71" s="15"/>
      <c r="W71" s="15"/>
      <c r="X71" s="15"/>
      <c r="Y71" s="91"/>
      <c r="Z71" s="15"/>
      <c r="AC71" s="15"/>
    </row>
    <row r="72" spans="1:29" ht="18" customHeight="1">
      <c r="A72" s="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3"/>
      <c r="U72" s="22"/>
      <c r="V72" s="10"/>
      <c r="W72" s="10"/>
      <c r="X72" s="10"/>
      <c r="Y72" s="90"/>
      <c r="Z72" s="10"/>
      <c r="AC72" s="10"/>
    </row>
    <row r="73" spans="1:29" ht="18" customHeight="1">
      <c r="A73" s="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3"/>
      <c r="U73" s="23"/>
      <c r="V73" s="15"/>
      <c r="W73" s="15"/>
      <c r="X73" s="15"/>
      <c r="Y73" s="91"/>
      <c r="Z73" s="15"/>
      <c r="AC73" s="15"/>
    </row>
    <row r="74" spans="1:29" ht="18" customHeight="1">
      <c r="A74" s="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3"/>
      <c r="U74" s="22"/>
      <c r="V74" s="10"/>
      <c r="W74" s="10"/>
      <c r="X74" s="10"/>
      <c r="Y74" s="90"/>
      <c r="Z74" s="10"/>
      <c r="AC74" s="10"/>
    </row>
    <row r="75" spans="1:29" ht="18" customHeight="1">
      <c r="A75" s="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3"/>
      <c r="U75" s="23"/>
      <c r="V75" s="15"/>
      <c r="W75" s="15"/>
      <c r="X75" s="15"/>
      <c r="Y75" s="91"/>
      <c r="Z75" s="15"/>
      <c r="AC75" s="15"/>
    </row>
    <row r="76" spans="1:29" ht="18" customHeight="1">
      <c r="A76" s="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3"/>
      <c r="U76" s="22"/>
      <c r="V76" s="10"/>
      <c r="W76" s="10"/>
      <c r="X76" s="10"/>
      <c r="Y76" s="90"/>
      <c r="Z76" s="10"/>
      <c r="AC76" s="10"/>
    </row>
    <row r="77" spans="1:29" ht="18" customHeight="1">
      <c r="A77" s="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3"/>
      <c r="U77" s="23"/>
      <c r="V77" s="15"/>
      <c r="W77" s="15"/>
      <c r="X77" s="15"/>
      <c r="Y77" s="91"/>
      <c r="Z77" s="15"/>
      <c r="AC77" s="15"/>
    </row>
    <row r="78" spans="1:29" ht="18" customHeight="1">
      <c r="A78" s="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3"/>
      <c r="U78" s="22"/>
      <c r="V78" s="10"/>
      <c r="W78" s="10"/>
      <c r="X78" s="10"/>
      <c r="Y78" s="90"/>
      <c r="Z78" s="10"/>
      <c r="AC78" s="10"/>
    </row>
    <row r="79" spans="1:29" ht="18" customHeight="1">
      <c r="A79" s="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3"/>
      <c r="U79" s="23"/>
      <c r="V79" s="15"/>
      <c r="W79" s="15"/>
      <c r="X79" s="15"/>
      <c r="Y79" s="91"/>
      <c r="Z79" s="15"/>
      <c r="AC79" s="15"/>
    </row>
    <row r="80" spans="1:29" ht="18" customHeight="1">
      <c r="A80" s="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3"/>
      <c r="U80" s="22"/>
      <c r="V80" s="10"/>
      <c r="W80" s="10"/>
      <c r="X80" s="10"/>
      <c r="Y80" s="90"/>
      <c r="Z80" s="10"/>
      <c r="AC80" s="10"/>
    </row>
    <row r="81" spans="1:29" ht="18" customHeight="1">
      <c r="A81" s="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3"/>
      <c r="U81" s="23"/>
      <c r="V81" s="15"/>
      <c r="W81" s="15"/>
      <c r="X81" s="15"/>
      <c r="Y81" s="91"/>
      <c r="Z81" s="15"/>
      <c r="AC81" s="15"/>
    </row>
    <row r="82" spans="1:29" ht="18" customHeight="1">
      <c r="T82" s="80"/>
      <c r="U82" s="10"/>
      <c r="V82" s="10"/>
      <c r="W82" s="10"/>
      <c r="X82" s="10"/>
      <c r="Y82" s="90"/>
      <c r="Z82" s="10"/>
      <c r="AC82" s="10"/>
    </row>
    <row r="83" spans="1:29" ht="18" customHeight="1">
      <c r="T83" s="3"/>
      <c r="U83" s="15"/>
      <c r="V83" s="15"/>
      <c r="W83" s="15"/>
      <c r="X83" s="15"/>
      <c r="Y83" s="91"/>
      <c r="Z83" s="15"/>
      <c r="AC83" s="15"/>
    </row>
    <row r="84" spans="1:29" ht="18" customHeight="1">
      <c r="T84" s="3"/>
      <c r="U84" s="10"/>
      <c r="V84" s="10"/>
      <c r="W84" s="10"/>
      <c r="X84" s="10"/>
      <c r="Y84" s="90"/>
      <c r="Z84" s="10"/>
      <c r="AC84" s="10"/>
    </row>
    <row r="85" spans="1:29" ht="18" customHeight="1">
      <c r="T85" s="3"/>
      <c r="U85" s="15"/>
      <c r="V85" s="15"/>
      <c r="W85" s="15"/>
      <c r="X85" s="15"/>
      <c r="Y85" s="91"/>
      <c r="Z85" s="15"/>
      <c r="AC85" s="15"/>
    </row>
    <row r="86" spans="1:29" ht="18" customHeight="1">
      <c r="T86" s="3"/>
      <c r="U86" s="10"/>
      <c r="V86" s="10"/>
      <c r="W86" s="10"/>
      <c r="X86" s="10"/>
      <c r="Y86" s="90"/>
      <c r="Z86" s="10"/>
      <c r="AC86" s="10"/>
    </row>
    <row r="87" spans="1:29" ht="18" customHeight="1">
      <c r="T87" s="3"/>
      <c r="U87" s="15"/>
      <c r="V87" s="15"/>
      <c r="W87" s="15"/>
      <c r="X87" s="15"/>
      <c r="Y87" s="91"/>
      <c r="Z87" s="15"/>
      <c r="AC87" s="15"/>
    </row>
    <row r="88" spans="1:29" ht="18" customHeight="1">
      <c r="T88" s="3"/>
      <c r="U88" s="10"/>
      <c r="V88" s="10"/>
      <c r="W88" s="10"/>
      <c r="X88" s="10"/>
      <c r="Y88" s="90"/>
      <c r="Z88" s="10"/>
      <c r="AC88" s="10"/>
    </row>
    <row r="89" spans="1:29" ht="18" customHeight="1">
      <c r="T89" s="3"/>
      <c r="U89" s="15"/>
      <c r="V89" s="15"/>
      <c r="W89" s="15"/>
      <c r="X89" s="15"/>
      <c r="Y89" s="91"/>
      <c r="Z89" s="15"/>
      <c r="AC89" s="15"/>
    </row>
    <row r="90" spans="1:29" ht="18" customHeight="1">
      <c r="T90" s="3"/>
      <c r="U90" s="10"/>
      <c r="V90" s="10"/>
      <c r="W90" s="10"/>
      <c r="X90" s="10"/>
      <c r="Y90" s="90"/>
      <c r="Z90" s="10"/>
      <c r="AC90" s="10"/>
    </row>
    <row r="91" spans="1:29" ht="18" customHeight="1">
      <c r="T91" s="3"/>
      <c r="U91" s="15"/>
      <c r="V91" s="15"/>
      <c r="W91" s="15"/>
      <c r="X91" s="15"/>
      <c r="Y91" s="91"/>
      <c r="Z91" s="15"/>
      <c r="AC91" s="15"/>
    </row>
    <row r="92" spans="1:29" ht="18" customHeight="1">
      <c r="T92" s="3"/>
      <c r="U92" s="10"/>
      <c r="V92" s="10"/>
      <c r="W92" s="10"/>
      <c r="X92" s="10"/>
      <c r="Y92" s="90"/>
      <c r="Z92" s="10"/>
      <c r="AC92" s="10"/>
    </row>
    <row r="93" spans="1:29" ht="18" customHeight="1">
      <c r="T93" s="3"/>
      <c r="U93" s="15"/>
      <c r="V93" s="15"/>
      <c r="W93" s="15"/>
      <c r="X93" s="15"/>
      <c r="Y93" s="91"/>
      <c r="Z93" s="15"/>
      <c r="AC93" s="15"/>
    </row>
    <row r="94" spans="1:29" ht="18" customHeight="1">
      <c r="T94" s="3"/>
      <c r="U94" s="10"/>
      <c r="V94" s="10"/>
      <c r="W94" s="10"/>
      <c r="X94" s="10"/>
      <c r="Y94" s="90"/>
      <c r="Z94" s="10"/>
      <c r="AC94" s="10"/>
    </row>
    <row r="95" spans="1:29" ht="18" customHeight="1">
      <c r="T95" s="3"/>
      <c r="U95" s="15"/>
      <c r="V95" s="15"/>
      <c r="W95" s="15"/>
      <c r="X95" s="15"/>
      <c r="Y95" s="91"/>
      <c r="Z95" s="15"/>
      <c r="AC95" s="15"/>
    </row>
    <row r="96" spans="1:29" ht="18" customHeight="1">
      <c r="T96" s="3"/>
      <c r="U96" s="10"/>
      <c r="V96" s="10"/>
      <c r="W96" s="10"/>
      <c r="X96" s="10"/>
      <c r="Y96" s="90"/>
      <c r="Z96" s="10"/>
      <c r="AC96" s="10"/>
    </row>
    <row r="97" spans="20:29" ht="18" customHeight="1">
      <c r="T97" s="3"/>
      <c r="U97" s="15"/>
      <c r="V97" s="15"/>
      <c r="W97" s="15"/>
      <c r="X97" s="15"/>
      <c r="Y97" s="91"/>
      <c r="Z97" s="15"/>
      <c r="AC97" s="15"/>
    </row>
    <row r="98" spans="20:29" ht="18" customHeight="1">
      <c r="T98" s="3"/>
      <c r="U98" s="10"/>
      <c r="V98" s="10"/>
      <c r="W98" s="10"/>
      <c r="X98" s="10"/>
      <c r="Y98" s="90"/>
      <c r="Z98" s="10"/>
      <c r="AC98" s="10"/>
    </row>
    <row r="99" spans="20:29" ht="18" customHeight="1">
      <c r="T99" s="3"/>
      <c r="U99" s="15"/>
      <c r="V99" s="15"/>
      <c r="W99" s="15"/>
      <c r="X99" s="15"/>
      <c r="Y99" s="91"/>
      <c r="Z99" s="15"/>
      <c r="AC99" s="15"/>
    </row>
    <row r="100" spans="20:29" ht="18" customHeight="1">
      <c r="T100" s="3"/>
      <c r="U100" s="10"/>
      <c r="V100" s="10"/>
      <c r="W100" s="10"/>
      <c r="X100" s="10"/>
      <c r="Y100" s="90"/>
      <c r="Z100" s="10"/>
      <c r="AC100" s="10"/>
    </row>
    <row r="101" spans="20:29" ht="18" customHeight="1">
      <c r="T101" s="3"/>
      <c r="U101" s="15"/>
      <c r="V101" s="15"/>
      <c r="W101" s="15"/>
      <c r="X101" s="15"/>
      <c r="Y101" s="91"/>
      <c r="Z101" s="15"/>
      <c r="AC101" s="15"/>
    </row>
    <row r="102" spans="20:29" ht="18" customHeight="1">
      <c r="T102" s="3"/>
      <c r="U102" s="10"/>
      <c r="V102" s="10"/>
      <c r="W102" s="10"/>
      <c r="X102" s="10"/>
      <c r="Y102" s="90"/>
      <c r="Z102" s="10"/>
      <c r="AC102" s="10"/>
    </row>
    <row r="103" spans="20:29" ht="18" customHeight="1">
      <c r="T103" s="3"/>
      <c r="U103" s="15"/>
      <c r="V103" s="15"/>
      <c r="W103" s="15"/>
      <c r="X103" s="15"/>
      <c r="Y103" s="91"/>
      <c r="Z103" s="15"/>
      <c r="AC103" s="15"/>
    </row>
    <row r="104" spans="20:29" ht="18" customHeight="1">
      <c r="T104" s="3"/>
      <c r="U104" s="10"/>
      <c r="V104" s="10"/>
      <c r="W104" s="10"/>
      <c r="X104" s="10"/>
      <c r="Y104" s="90"/>
      <c r="Z104" s="10"/>
      <c r="AC104" s="10"/>
    </row>
  </sheetData>
  <sortState ref="A4:T74">
    <sortCondition ref="T74"/>
  </sortState>
  <conditionalFormatting sqref="R3 B9:Q60">
    <cfRule type="cellIs" dxfId="78" priority="18" stopIfTrue="1" operator="equal">
      <formula>50</formula>
    </cfRule>
  </conditionalFormatting>
  <conditionalFormatting sqref="C4:Q60">
    <cfRule type="cellIs" dxfId="77" priority="1" operator="equal">
      <formula>50</formula>
    </cfRule>
  </conditionalFormatting>
  <printOptions horizontalCentered="1" gridLines="1"/>
  <pageMargins left="0.25" right="0.25" top="0.5" bottom="0.25" header="0.05" footer="0.3"/>
  <pageSetup scale="95" fitToHeight="0" pageOrder="overThenDown" orientation="landscape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59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69921875" style="1" customWidth="1"/>
    <col min="2" max="2" width="6.19921875" style="14" customWidth="1"/>
    <col min="3" max="17" width="5.19921875" style="20" customWidth="1"/>
    <col min="18" max="18" width="5.19921875" style="1" customWidth="1"/>
    <col min="19" max="19" width="9.59765625" style="21" customWidth="1"/>
    <col min="20" max="20" width="5.19921875" style="2" customWidth="1"/>
    <col min="21" max="21" width="6.8984375" style="1" hidden="1" customWidth="1"/>
    <col min="22" max="22" width="6.69921875" style="1" hidden="1" customWidth="1"/>
    <col min="23" max="23" width="6.8984375" style="1" hidden="1" customWidth="1"/>
    <col min="24" max="24" width="6.69921875" style="1" hidden="1" customWidth="1"/>
    <col min="25" max="25" width="8.3984375" style="1" hidden="1" customWidth="1"/>
    <col min="26" max="26" width="6.8984375" style="1" hidden="1" customWidth="1"/>
    <col min="27" max="28" width="8.3984375" style="1" customWidth="1"/>
    <col min="29" max="256" width="8.5" style="1" customWidth="1"/>
    <col min="257" max="1024" width="10.69921875" customWidth="1"/>
    <col min="1025" max="1025" width="9" customWidth="1"/>
  </cols>
  <sheetData>
    <row r="1" spans="1:256" s="39" customFormat="1" ht="69.900000000000006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4" t="s">
        <v>3</v>
      </c>
      <c r="V1" s="4" t="s">
        <v>306</v>
      </c>
      <c r="W1" s="100" t="s">
        <v>307</v>
      </c>
      <c r="X1" s="5" t="s">
        <v>4</v>
      </c>
      <c r="Y1" s="99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9" t="s">
        <v>14</v>
      </c>
      <c r="D2" s="9" t="s">
        <v>60</v>
      </c>
      <c r="E2" s="10" t="s">
        <v>9</v>
      </c>
      <c r="F2" s="9" t="s">
        <v>8</v>
      </c>
      <c r="G2" s="10" t="s">
        <v>12</v>
      </c>
      <c r="H2" s="82" t="s">
        <v>13</v>
      </c>
      <c r="I2" s="10" t="s">
        <v>11</v>
      </c>
      <c r="K2" s="10" t="s">
        <v>14</v>
      </c>
      <c r="L2" s="10" t="s">
        <v>60</v>
      </c>
      <c r="M2" s="9" t="s">
        <v>9</v>
      </c>
      <c r="N2" s="10" t="s">
        <v>8</v>
      </c>
      <c r="O2" s="9" t="s">
        <v>12</v>
      </c>
      <c r="P2" s="10" t="s">
        <v>13</v>
      </c>
      <c r="Q2" s="82" t="s">
        <v>11</v>
      </c>
      <c r="S2" s="3"/>
    </row>
    <row r="3" spans="1:256" s="28" customFormat="1" ht="18" customHeight="1">
      <c r="A3" s="27" t="s">
        <v>15</v>
      </c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56" customFormat="1" ht="18" customHeight="1">
      <c r="A4" s="55" t="s">
        <v>61</v>
      </c>
      <c r="B4" s="21" t="s">
        <v>32</v>
      </c>
      <c r="C4" s="21">
        <v>38</v>
      </c>
      <c r="D4" s="21">
        <v>36</v>
      </c>
      <c r="E4" s="21">
        <v>34</v>
      </c>
      <c r="F4" s="21">
        <v>40</v>
      </c>
      <c r="G4" s="21">
        <v>46</v>
      </c>
      <c r="H4" s="21">
        <v>43</v>
      </c>
      <c r="I4" s="21">
        <v>39</v>
      </c>
      <c r="J4" s="21"/>
      <c r="K4" s="21">
        <v>42</v>
      </c>
      <c r="L4" s="21">
        <v>37</v>
      </c>
      <c r="M4" s="21">
        <v>38</v>
      </c>
      <c r="N4" s="21">
        <v>43</v>
      </c>
      <c r="O4" s="21">
        <v>40</v>
      </c>
      <c r="P4" s="21">
        <v>44</v>
      </c>
      <c r="Q4" s="21">
        <v>42</v>
      </c>
      <c r="R4" s="50">
        <f t="shared" ref="R4:R36" si="0">COUNT(C4,D4,E4,F4,G4,H4,I4,K4,L4,M4,N4,O4,P4,Q4)</f>
        <v>14</v>
      </c>
      <c r="S4" s="29">
        <f t="shared" ref="S4:S36" si="1">AVERAGE(C4:Q4)*2</f>
        <v>80.285714285714292</v>
      </c>
      <c r="T4" s="51" t="s">
        <v>62</v>
      </c>
      <c r="U4" s="63"/>
    </row>
    <row r="5" spans="1:256" s="56" customFormat="1" ht="18" customHeight="1">
      <c r="A5" s="56" t="s">
        <v>63</v>
      </c>
      <c r="B5" s="49"/>
      <c r="C5" s="21">
        <v>46</v>
      </c>
      <c r="D5" s="21">
        <v>49</v>
      </c>
      <c r="E5" s="21">
        <v>45</v>
      </c>
      <c r="F5" s="21">
        <v>47</v>
      </c>
      <c r="G5" s="21">
        <v>47</v>
      </c>
      <c r="H5" s="21">
        <v>45</v>
      </c>
      <c r="I5" s="21">
        <v>48</v>
      </c>
      <c r="J5" s="21"/>
      <c r="K5" s="21">
        <v>48</v>
      </c>
      <c r="L5" s="21">
        <v>48</v>
      </c>
      <c r="M5" s="21">
        <v>47</v>
      </c>
      <c r="N5" s="21">
        <v>49</v>
      </c>
      <c r="O5" s="21"/>
      <c r="P5" s="21">
        <v>49</v>
      </c>
      <c r="Q5" s="49"/>
      <c r="R5" s="50">
        <f t="shared" si="0"/>
        <v>12</v>
      </c>
      <c r="S5" s="29">
        <f t="shared" si="1"/>
        <v>94.666666666666671</v>
      </c>
      <c r="T5" s="51" t="s">
        <v>62</v>
      </c>
      <c r="U5" s="63"/>
    </row>
    <row r="6" spans="1:256" s="56" customFormat="1" ht="18" customHeight="1">
      <c r="A6" s="56" t="s">
        <v>64</v>
      </c>
      <c r="B6" s="49" t="s">
        <v>32</v>
      </c>
      <c r="C6" s="21">
        <v>44</v>
      </c>
      <c r="D6" s="21">
        <v>45</v>
      </c>
      <c r="E6" s="21">
        <v>46</v>
      </c>
      <c r="F6" s="21">
        <v>41</v>
      </c>
      <c r="G6" s="21">
        <v>47</v>
      </c>
      <c r="H6" s="21">
        <v>42</v>
      </c>
      <c r="I6" s="21">
        <v>44</v>
      </c>
      <c r="J6" s="21"/>
      <c r="K6" s="21">
        <v>43</v>
      </c>
      <c r="L6" s="21">
        <v>45</v>
      </c>
      <c r="M6" s="21">
        <v>45</v>
      </c>
      <c r="N6" s="21">
        <v>46</v>
      </c>
      <c r="O6" s="21">
        <v>43</v>
      </c>
      <c r="P6" s="21"/>
      <c r="Q6" s="49">
        <v>44</v>
      </c>
      <c r="R6" s="50">
        <f t="shared" si="0"/>
        <v>13</v>
      </c>
      <c r="S6" s="29">
        <f t="shared" si="1"/>
        <v>88.461538461538467</v>
      </c>
      <c r="T6" s="51" t="s">
        <v>62</v>
      </c>
      <c r="U6" s="63"/>
    </row>
    <row r="7" spans="1:256" s="56" customFormat="1" ht="18" customHeight="1">
      <c r="A7" s="56" t="s">
        <v>394</v>
      </c>
      <c r="B7" s="49" t="s">
        <v>21</v>
      </c>
      <c r="C7" s="21"/>
      <c r="D7" s="21"/>
      <c r="E7" s="21"/>
      <c r="F7" s="21"/>
      <c r="G7" s="21"/>
      <c r="H7" s="21">
        <v>49</v>
      </c>
      <c r="I7" s="21">
        <v>50</v>
      </c>
      <c r="J7" s="21"/>
      <c r="K7" s="21">
        <v>50</v>
      </c>
      <c r="L7" s="21">
        <v>50</v>
      </c>
      <c r="M7" s="21"/>
      <c r="N7" s="21">
        <v>48</v>
      </c>
      <c r="O7" s="21">
        <v>48</v>
      </c>
      <c r="P7" s="21">
        <v>48</v>
      </c>
      <c r="Q7" s="49">
        <v>48</v>
      </c>
      <c r="R7" s="50">
        <f t="shared" ref="R7" si="2">COUNT(C7,D7,E7,F7,G7,H7,I7,K7,L7,M7,N7,O7,P7,Q7)</f>
        <v>8</v>
      </c>
      <c r="S7" s="29">
        <f t="shared" ref="S7" si="3">AVERAGE(C7:Q7)*2</f>
        <v>97.75</v>
      </c>
      <c r="T7" s="51" t="s">
        <v>62</v>
      </c>
      <c r="U7" s="63"/>
    </row>
    <row r="8" spans="1:256" s="56" customFormat="1" ht="18" customHeight="1">
      <c r="A8" s="55" t="s">
        <v>385</v>
      </c>
      <c r="B8" s="21" t="s">
        <v>30</v>
      </c>
      <c r="C8" s="21"/>
      <c r="D8" s="21"/>
      <c r="E8" s="21"/>
      <c r="F8" s="21"/>
      <c r="G8" s="21">
        <v>47</v>
      </c>
      <c r="H8" s="21">
        <v>44</v>
      </c>
      <c r="I8" s="21">
        <v>39</v>
      </c>
      <c r="J8" s="21"/>
      <c r="K8" s="21">
        <v>37</v>
      </c>
      <c r="L8" s="21">
        <v>41</v>
      </c>
      <c r="M8" s="21">
        <v>48</v>
      </c>
      <c r="N8" s="21">
        <v>45</v>
      </c>
      <c r="O8" s="21">
        <v>45</v>
      </c>
      <c r="P8" s="21">
        <v>47</v>
      </c>
      <c r="Q8" s="21">
        <v>43</v>
      </c>
      <c r="R8" s="50">
        <f t="shared" si="0"/>
        <v>10</v>
      </c>
      <c r="S8" s="29">
        <f t="shared" si="1"/>
        <v>87.2</v>
      </c>
      <c r="T8" s="51" t="s">
        <v>62</v>
      </c>
      <c r="U8" s="63"/>
    </row>
    <row r="9" spans="1:256" s="56" customFormat="1" ht="18" customHeight="1">
      <c r="A9" s="55" t="s">
        <v>331</v>
      </c>
      <c r="B9" s="21"/>
      <c r="C9" s="21">
        <v>42</v>
      </c>
      <c r="D9" s="21">
        <v>41</v>
      </c>
      <c r="E9" s="21"/>
      <c r="F9" s="21">
        <v>43</v>
      </c>
      <c r="G9" s="21">
        <v>44</v>
      </c>
      <c r="H9" s="21"/>
      <c r="I9" s="21">
        <v>44</v>
      </c>
      <c r="J9" s="21"/>
      <c r="K9" s="21"/>
      <c r="L9" s="21"/>
      <c r="M9" s="21"/>
      <c r="N9" s="21"/>
      <c r="O9" s="21"/>
      <c r="P9" s="21"/>
      <c r="Q9" s="21"/>
      <c r="R9" s="50">
        <f t="shared" ref="R9" si="4">COUNT(C9,D9,E9,F9,G9,H9,I9,K9,L9,M9,N9,O9,P9,Q9)</f>
        <v>5</v>
      </c>
      <c r="S9" s="29">
        <f t="shared" ref="S9" si="5">AVERAGE(C9:Q9)*2</f>
        <v>85.6</v>
      </c>
      <c r="T9" s="51" t="s">
        <v>62</v>
      </c>
      <c r="U9" s="63"/>
    </row>
    <row r="10" spans="1:256" s="56" customFormat="1" ht="18" customHeight="1">
      <c r="A10" s="55" t="s">
        <v>386</v>
      </c>
      <c r="B10" s="21" t="s">
        <v>21</v>
      </c>
      <c r="C10" s="21"/>
      <c r="D10" s="21"/>
      <c r="E10" s="21"/>
      <c r="F10" s="21"/>
      <c r="G10" s="21">
        <v>43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50">
        <f t="shared" ref="R10:R11" si="6">COUNT(C10,D10,E10,F10,G10,H10,I10,K10,L10,M10,N10,O10,P10,Q10)</f>
        <v>1</v>
      </c>
      <c r="S10" s="29">
        <f t="shared" ref="S10:S11" si="7">AVERAGE(C10:Q10)*2</f>
        <v>86</v>
      </c>
      <c r="T10" s="51" t="s">
        <v>62</v>
      </c>
      <c r="U10" s="63"/>
    </row>
    <row r="11" spans="1:256" s="56" customFormat="1" ht="18" customHeight="1">
      <c r="A11" s="55" t="s">
        <v>407</v>
      </c>
      <c r="B11" s="21"/>
      <c r="C11" s="21"/>
      <c r="D11" s="21"/>
      <c r="E11" s="21"/>
      <c r="F11" s="21"/>
      <c r="G11" s="21"/>
      <c r="H11" s="21"/>
      <c r="I11" s="21"/>
      <c r="J11" s="21"/>
      <c r="K11" s="21">
        <v>47</v>
      </c>
      <c r="L11" s="21">
        <v>39</v>
      </c>
      <c r="M11" s="21">
        <v>41</v>
      </c>
      <c r="N11" s="21">
        <v>46</v>
      </c>
      <c r="O11" s="21">
        <v>48</v>
      </c>
      <c r="P11" s="21">
        <v>48</v>
      </c>
      <c r="Q11" s="21">
        <v>46</v>
      </c>
      <c r="R11" s="50">
        <f t="shared" si="6"/>
        <v>7</v>
      </c>
      <c r="S11" s="29">
        <f t="shared" si="7"/>
        <v>90</v>
      </c>
      <c r="T11" s="51" t="s">
        <v>62</v>
      </c>
      <c r="U11" s="63"/>
    </row>
    <row r="12" spans="1:256" s="56" customFormat="1" ht="18" customHeight="1">
      <c r="A12" s="55" t="s">
        <v>330</v>
      </c>
      <c r="B12" s="21" t="s">
        <v>21</v>
      </c>
      <c r="C12" s="21">
        <v>46</v>
      </c>
      <c r="D12" s="21">
        <v>39</v>
      </c>
      <c r="E12" s="21">
        <v>47</v>
      </c>
      <c r="F12" s="21"/>
      <c r="G12" s="21">
        <v>47</v>
      </c>
      <c r="H12" s="21"/>
      <c r="I12" s="21">
        <v>49</v>
      </c>
      <c r="J12" s="21"/>
      <c r="K12" s="21"/>
      <c r="L12" s="21"/>
      <c r="M12" s="21"/>
      <c r="N12" s="21"/>
      <c r="O12" s="21"/>
      <c r="P12" s="21"/>
      <c r="Q12" s="21"/>
      <c r="R12" s="50">
        <f t="shared" ref="R12" si="8">COUNT(C12,D12,E12,F12,G12,H12,I12,K12,L12,M12,N12,O12,P12,Q12)</f>
        <v>5</v>
      </c>
      <c r="S12" s="29">
        <f t="shared" ref="S12" si="9">AVERAGE(C12:Q12)*2</f>
        <v>91.2</v>
      </c>
      <c r="T12" s="51" t="s">
        <v>62</v>
      </c>
      <c r="U12" s="63"/>
    </row>
    <row r="13" spans="1:256" s="56" customFormat="1" ht="18" customHeight="1">
      <c r="A13" s="56" t="s">
        <v>65</v>
      </c>
      <c r="B13" s="49"/>
      <c r="C13" s="21">
        <v>46</v>
      </c>
      <c r="D13" s="21">
        <v>49</v>
      </c>
      <c r="E13" s="21">
        <v>43</v>
      </c>
      <c r="F13" s="21">
        <v>45</v>
      </c>
      <c r="G13" s="21">
        <v>46</v>
      </c>
      <c r="H13" s="21">
        <v>48</v>
      </c>
      <c r="I13" s="21">
        <v>45</v>
      </c>
      <c r="J13" s="21"/>
      <c r="K13" s="21">
        <v>46</v>
      </c>
      <c r="L13" s="21">
        <v>47</v>
      </c>
      <c r="M13" s="21"/>
      <c r="N13" s="21">
        <v>42</v>
      </c>
      <c r="O13" s="21">
        <v>46</v>
      </c>
      <c r="P13" s="21">
        <v>47</v>
      </c>
      <c r="Q13" s="49">
        <v>47</v>
      </c>
      <c r="R13" s="50">
        <f t="shared" si="0"/>
        <v>13</v>
      </c>
      <c r="S13" s="29">
        <f t="shared" si="1"/>
        <v>91.84615384615384</v>
      </c>
      <c r="T13" s="51" t="s">
        <v>62</v>
      </c>
      <c r="U13" s="63"/>
    </row>
    <row r="14" spans="1:256" s="56" customFormat="1" ht="18" customHeight="1">
      <c r="A14" s="56" t="s">
        <v>66</v>
      </c>
      <c r="B14" s="49" t="s">
        <v>21</v>
      </c>
      <c r="C14" s="21"/>
      <c r="D14" s="21">
        <v>48</v>
      </c>
      <c r="E14" s="21">
        <v>47</v>
      </c>
      <c r="F14" s="21">
        <v>48</v>
      </c>
      <c r="G14" s="21">
        <v>45</v>
      </c>
      <c r="H14" s="21">
        <v>47</v>
      </c>
      <c r="I14" s="21">
        <v>48</v>
      </c>
      <c r="J14" s="21"/>
      <c r="K14" s="21">
        <v>48</v>
      </c>
      <c r="L14" s="21">
        <v>45</v>
      </c>
      <c r="M14" s="21"/>
      <c r="N14" s="21">
        <v>48</v>
      </c>
      <c r="O14" s="21">
        <v>50</v>
      </c>
      <c r="P14" s="21">
        <v>47</v>
      </c>
      <c r="Q14" s="49">
        <v>45</v>
      </c>
      <c r="R14" s="50">
        <f t="shared" si="0"/>
        <v>12</v>
      </c>
      <c r="S14" s="29">
        <f t="shared" si="1"/>
        <v>94.333333333333329</v>
      </c>
      <c r="T14" s="51" t="s">
        <v>62</v>
      </c>
      <c r="U14" s="63"/>
    </row>
    <row r="15" spans="1:256" s="56" customFormat="1" ht="18" customHeight="1">
      <c r="A15" s="56" t="s">
        <v>67</v>
      </c>
      <c r="B15" s="49"/>
      <c r="C15" s="21">
        <v>47</v>
      </c>
      <c r="D15" s="21">
        <v>47</v>
      </c>
      <c r="E15" s="21">
        <v>49</v>
      </c>
      <c r="F15" s="21">
        <v>45</v>
      </c>
      <c r="G15" s="21">
        <v>47</v>
      </c>
      <c r="H15" s="21">
        <v>48</v>
      </c>
      <c r="I15" s="21">
        <v>45</v>
      </c>
      <c r="J15" s="21"/>
      <c r="K15" s="21">
        <v>50</v>
      </c>
      <c r="L15" s="21">
        <v>44</v>
      </c>
      <c r="M15" s="21"/>
      <c r="N15" s="21">
        <v>43</v>
      </c>
      <c r="O15" s="21"/>
      <c r="P15" s="21">
        <v>47</v>
      </c>
      <c r="Q15" s="49">
        <v>46</v>
      </c>
      <c r="R15" s="50">
        <f t="shared" si="0"/>
        <v>12</v>
      </c>
      <c r="S15" s="29">
        <f t="shared" si="1"/>
        <v>93</v>
      </c>
      <c r="T15" s="51" t="s">
        <v>62</v>
      </c>
      <c r="U15" s="63"/>
    </row>
    <row r="16" spans="1:256" s="56" customFormat="1" ht="18" customHeight="1">
      <c r="A16" s="56" t="s">
        <v>68</v>
      </c>
      <c r="B16" s="49" t="s">
        <v>21</v>
      </c>
      <c r="C16" s="21">
        <v>50</v>
      </c>
      <c r="D16" s="21">
        <v>48</v>
      </c>
      <c r="E16" s="21">
        <v>49</v>
      </c>
      <c r="F16" s="21">
        <v>49</v>
      </c>
      <c r="G16" s="21">
        <v>48</v>
      </c>
      <c r="H16" s="21">
        <v>46</v>
      </c>
      <c r="I16" s="21">
        <v>50</v>
      </c>
      <c r="J16" s="21"/>
      <c r="K16" s="21">
        <v>47</v>
      </c>
      <c r="L16" s="21">
        <v>50</v>
      </c>
      <c r="M16" s="21"/>
      <c r="N16" s="21">
        <v>49</v>
      </c>
      <c r="O16" s="21">
        <v>48</v>
      </c>
      <c r="P16" s="21">
        <v>48</v>
      </c>
      <c r="Q16" s="49"/>
      <c r="R16" s="50">
        <f t="shared" si="0"/>
        <v>12</v>
      </c>
      <c r="S16" s="29">
        <f t="shared" si="1"/>
        <v>97</v>
      </c>
      <c r="T16" s="51" t="s">
        <v>62</v>
      </c>
      <c r="U16" s="63"/>
    </row>
    <row r="17" spans="1:21" s="56" customFormat="1" ht="18" customHeight="1">
      <c r="A17" s="56" t="s">
        <v>290</v>
      </c>
      <c r="B17" s="49" t="s">
        <v>21</v>
      </c>
      <c r="C17" s="21">
        <v>49</v>
      </c>
      <c r="D17" s="21">
        <v>42</v>
      </c>
      <c r="E17" s="21"/>
      <c r="F17" s="21"/>
      <c r="G17" s="21">
        <v>48</v>
      </c>
      <c r="H17" s="21">
        <v>44</v>
      </c>
      <c r="I17" s="21"/>
      <c r="J17" s="21"/>
      <c r="K17" s="21"/>
      <c r="L17" s="21"/>
      <c r="M17" s="21"/>
      <c r="N17" s="21"/>
      <c r="O17" s="21"/>
      <c r="P17" s="21"/>
      <c r="Q17" s="49"/>
      <c r="R17" s="50">
        <f t="shared" si="0"/>
        <v>4</v>
      </c>
      <c r="S17" s="29">
        <f t="shared" si="1"/>
        <v>91.5</v>
      </c>
      <c r="T17" s="51" t="s">
        <v>62</v>
      </c>
      <c r="U17" s="63"/>
    </row>
    <row r="18" spans="1:21" s="56" customFormat="1" ht="18" customHeight="1">
      <c r="A18" s="56" t="s">
        <v>69</v>
      </c>
      <c r="B18" s="49" t="s">
        <v>21</v>
      </c>
      <c r="C18" s="21"/>
      <c r="D18" s="21">
        <v>44</v>
      </c>
      <c r="E18" s="21">
        <v>43</v>
      </c>
      <c r="F18" s="21"/>
      <c r="G18" s="21">
        <v>48</v>
      </c>
      <c r="H18" s="21">
        <v>48</v>
      </c>
      <c r="I18" s="21">
        <v>49</v>
      </c>
      <c r="J18" s="21"/>
      <c r="K18" s="21">
        <v>46</v>
      </c>
      <c r="L18" s="21">
        <v>47</v>
      </c>
      <c r="M18" s="21">
        <v>44</v>
      </c>
      <c r="N18" s="21"/>
      <c r="O18" s="21"/>
      <c r="P18" s="21"/>
      <c r="Q18" s="49"/>
      <c r="R18" s="50">
        <f t="shared" si="0"/>
        <v>8</v>
      </c>
      <c r="S18" s="29">
        <f t="shared" si="1"/>
        <v>92.25</v>
      </c>
      <c r="T18" s="51" t="s">
        <v>62</v>
      </c>
      <c r="U18" s="63"/>
    </row>
    <row r="19" spans="1:21" s="56" customFormat="1" ht="18" customHeight="1">
      <c r="A19" s="56" t="s">
        <v>240</v>
      </c>
      <c r="B19" s="49"/>
      <c r="C19" s="21">
        <v>31</v>
      </c>
      <c r="D19" s="21">
        <v>37</v>
      </c>
      <c r="E19" s="21">
        <v>30</v>
      </c>
      <c r="F19" s="21">
        <v>41</v>
      </c>
      <c r="G19" s="21">
        <v>42</v>
      </c>
      <c r="H19" s="21">
        <v>42</v>
      </c>
      <c r="I19" s="21">
        <v>42</v>
      </c>
      <c r="J19" s="21"/>
      <c r="K19" s="21">
        <v>42</v>
      </c>
      <c r="L19" s="21">
        <v>41</v>
      </c>
      <c r="M19" s="21"/>
      <c r="N19" s="21">
        <v>42</v>
      </c>
      <c r="O19" s="21">
        <v>47</v>
      </c>
      <c r="P19" s="21"/>
      <c r="Q19" s="49">
        <v>44</v>
      </c>
      <c r="R19" s="50">
        <f t="shared" si="0"/>
        <v>12</v>
      </c>
      <c r="S19" s="29">
        <f t="shared" si="1"/>
        <v>80.166666666666671</v>
      </c>
      <c r="T19" s="51" t="s">
        <v>62</v>
      </c>
      <c r="U19" s="63"/>
    </row>
    <row r="20" spans="1:21" s="56" customFormat="1" ht="18" customHeight="1">
      <c r="A20" s="56" t="s">
        <v>241</v>
      </c>
      <c r="B20" s="49"/>
      <c r="C20" s="21">
        <v>34</v>
      </c>
      <c r="D20" s="21">
        <v>36</v>
      </c>
      <c r="E20" s="21">
        <v>33</v>
      </c>
      <c r="F20" s="21">
        <v>33</v>
      </c>
      <c r="G20" s="21">
        <v>40</v>
      </c>
      <c r="H20" s="21">
        <v>33</v>
      </c>
      <c r="I20" s="21">
        <v>43</v>
      </c>
      <c r="J20" s="21"/>
      <c r="K20" s="21">
        <v>42</v>
      </c>
      <c r="L20" s="21">
        <v>42</v>
      </c>
      <c r="M20" s="21"/>
      <c r="N20" s="21">
        <v>45</v>
      </c>
      <c r="O20" s="21">
        <v>34</v>
      </c>
      <c r="P20" s="21">
        <v>44</v>
      </c>
      <c r="Q20" s="49">
        <v>38</v>
      </c>
      <c r="R20" s="50">
        <f t="shared" si="0"/>
        <v>13</v>
      </c>
      <c r="S20" s="29">
        <f t="shared" si="1"/>
        <v>76.461538461538467</v>
      </c>
      <c r="T20" s="51" t="s">
        <v>62</v>
      </c>
      <c r="U20" s="63"/>
    </row>
    <row r="21" spans="1:21" s="56" customFormat="1" ht="18" customHeight="1">
      <c r="A21" s="56" t="s">
        <v>269</v>
      </c>
      <c r="B21" s="49" t="s">
        <v>17</v>
      </c>
      <c r="C21" s="21">
        <v>38</v>
      </c>
      <c r="D21" s="21">
        <v>47</v>
      </c>
      <c r="E21" s="21">
        <v>46</v>
      </c>
      <c r="F21" s="21">
        <v>44</v>
      </c>
      <c r="G21" s="21">
        <v>48</v>
      </c>
      <c r="H21" s="21">
        <v>46</v>
      </c>
      <c r="I21" s="21">
        <v>50</v>
      </c>
      <c r="J21" s="21"/>
      <c r="K21" s="21">
        <v>46</v>
      </c>
      <c r="L21" s="21">
        <v>44</v>
      </c>
      <c r="M21" s="21"/>
      <c r="N21" s="21">
        <v>48</v>
      </c>
      <c r="O21" s="21">
        <v>48</v>
      </c>
      <c r="P21" s="21">
        <v>50</v>
      </c>
      <c r="Q21" s="49">
        <v>46</v>
      </c>
      <c r="R21" s="50">
        <f t="shared" si="0"/>
        <v>13</v>
      </c>
      <c r="S21" s="29">
        <f t="shared" si="1"/>
        <v>92.461538461538467</v>
      </c>
      <c r="T21" s="51" t="s">
        <v>62</v>
      </c>
      <c r="U21" s="63"/>
    </row>
    <row r="22" spans="1:21" s="56" customFormat="1" ht="18" customHeight="1">
      <c r="A22" s="56" t="s">
        <v>332</v>
      </c>
      <c r="B22" s="49" t="s">
        <v>24</v>
      </c>
      <c r="C22" s="21">
        <v>49</v>
      </c>
      <c r="D22" s="21"/>
      <c r="E22" s="21">
        <v>45</v>
      </c>
      <c r="F22" s="21">
        <v>48</v>
      </c>
      <c r="G22" s="21">
        <v>48</v>
      </c>
      <c r="H22" s="21">
        <v>43</v>
      </c>
      <c r="I22" s="21">
        <v>49</v>
      </c>
      <c r="J22" s="21"/>
      <c r="K22" s="21">
        <v>48</v>
      </c>
      <c r="L22" s="21">
        <v>46</v>
      </c>
      <c r="M22" s="21">
        <v>44</v>
      </c>
      <c r="N22" s="21">
        <v>49</v>
      </c>
      <c r="O22" s="21">
        <v>47</v>
      </c>
      <c r="P22" s="21">
        <v>47</v>
      </c>
      <c r="Q22" s="49">
        <v>49</v>
      </c>
      <c r="R22" s="50">
        <f t="shared" ref="R22" si="10">COUNT(C22,D22,E22,F22,G22,H22,I22,K22,L22,M22,N22,O22,P22,Q22)</f>
        <v>13</v>
      </c>
      <c r="S22" s="29">
        <f t="shared" ref="S22" si="11">AVERAGE(C22:Q22)*2</f>
        <v>94.15384615384616</v>
      </c>
      <c r="T22" s="51" t="s">
        <v>62</v>
      </c>
      <c r="U22" s="63"/>
    </row>
    <row r="23" spans="1:21" s="56" customFormat="1" ht="18" customHeight="1">
      <c r="A23" s="56" t="s">
        <v>71</v>
      </c>
      <c r="B23" s="49"/>
      <c r="C23" s="21">
        <v>44</v>
      </c>
      <c r="D23" s="21"/>
      <c r="E23" s="21">
        <v>46</v>
      </c>
      <c r="F23" s="21">
        <v>42</v>
      </c>
      <c r="G23" s="21">
        <v>40</v>
      </c>
      <c r="H23" s="21">
        <v>43</v>
      </c>
      <c r="I23" s="21">
        <v>34</v>
      </c>
      <c r="J23" s="21"/>
      <c r="K23" s="21">
        <v>48</v>
      </c>
      <c r="L23" s="21">
        <v>41</v>
      </c>
      <c r="M23" s="21">
        <v>32</v>
      </c>
      <c r="N23" s="21">
        <v>40</v>
      </c>
      <c r="O23" s="21"/>
      <c r="P23" s="21"/>
      <c r="Q23" s="49">
        <v>29</v>
      </c>
      <c r="R23" s="50">
        <f t="shared" si="0"/>
        <v>11</v>
      </c>
      <c r="S23" s="29">
        <f t="shared" si="1"/>
        <v>79.818181818181813</v>
      </c>
      <c r="T23" s="51" t="s">
        <v>62</v>
      </c>
      <c r="U23" s="63"/>
    </row>
    <row r="24" spans="1:21" s="56" customFormat="1" ht="18" customHeight="1">
      <c r="A24" s="56" t="s">
        <v>387</v>
      </c>
      <c r="B24" s="49" t="s">
        <v>17</v>
      </c>
      <c r="C24" s="21"/>
      <c r="D24" s="21"/>
      <c r="E24" s="21"/>
      <c r="F24" s="21"/>
      <c r="G24" s="21">
        <v>50</v>
      </c>
      <c r="H24" s="21"/>
      <c r="I24" s="21">
        <v>42</v>
      </c>
      <c r="J24" s="21"/>
      <c r="K24" s="21"/>
      <c r="L24" s="21">
        <v>46</v>
      </c>
      <c r="M24" s="21"/>
      <c r="N24" s="21"/>
      <c r="O24" s="21"/>
      <c r="P24" s="21"/>
      <c r="Q24" s="49"/>
      <c r="R24" s="50">
        <f t="shared" si="0"/>
        <v>3</v>
      </c>
      <c r="S24" s="29">
        <f t="shared" si="1"/>
        <v>92</v>
      </c>
      <c r="T24" s="51" t="s">
        <v>62</v>
      </c>
      <c r="U24" s="63"/>
    </row>
    <row r="25" spans="1:21" s="56" customFormat="1" ht="18" customHeight="1">
      <c r="A25" s="56" t="s">
        <v>45</v>
      </c>
      <c r="B25" s="49" t="s">
        <v>32</v>
      </c>
      <c r="C25" s="21"/>
      <c r="D25" s="21"/>
      <c r="E25" s="21">
        <v>43</v>
      </c>
      <c r="F25" s="21"/>
      <c r="G25" s="21">
        <v>43</v>
      </c>
      <c r="H25" s="21"/>
      <c r="I25" s="21">
        <v>40</v>
      </c>
      <c r="J25" s="21"/>
      <c r="K25" s="21">
        <v>48</v>
      </c>
      <c r="L25" s="21"/>
      <c r="M25" s="21"/>
      <c r="N25" s="21">
        <v>48</v>
      </c>
      <c r="O25" s="21"/>
      <c r="P25" s="21">
        <v>42</v>
      </c>
      <c r="Q25" s="49"/>
      <c r="R25" s="50">
        <f t="shared" ref="R25" si="12">COUNT(C25,D25,E25,F25,G25,H25,I25,K25,L25,M25,N25,O25,P25,Q25)</f>
        <v>6</v>
      </c>
      <c r="S25" s="29">
        <f t="shared" ref="S25" si="13">AVERAGE(C25:Q25)*2</f>
        <v>88</v>
      </c>
      <c r="T25" s="51" t="s">
        <v>62</v>
      </c>
      <c r="U25" s="63"/>
    </row>
    <row r="26" spans="1:21" s="56" customFormat="1" ht="18" customHeight="1">
      <c r="A26" s="56" t="s">
        <v>289</v>
      </c>
      <c r="B26" s="49" t="s">
        <v>17</v>
      </c>
      <c r="C26" s="21"/>
      <c r="D26" s="21"/>
      <c r="E26" s="21">
        <v>46</v>
      </c>
      <c r="F26" s="21">
        <v>46</v>
      </c>
      <c r="G26" s="21">
        <v>45</v>
      </c>
      <c r="H26" s="21">
        <v>45</v>
      </c>
      <c r="I26" s="21">
        <v>45</v>
      </c>
      <c r="J26" s="21"/>
      <c r="K26" s="21">
        <v>49</v>
      </c>
      <c r="L26" s="21">
        <v>42</v>
      </c>
      <c r="M26" s="21"/>
      <c r="N26" s="21"/>
      <c r="O26" s="21"/>
      <c r="P26" s="21">
        <v>44</v>
      </c>
      <c r="Q26" s="49"/>
      <c r="R26" s="50">
        <f t="shared" si="0"/>
        <v>8</v>
      </c>
      <c r="S26" s="29">
        <f t="shared" si="1"/>
        <v>90.5</v>
      </c>
      <c r="T26" s="51" t="s">
        <v>62</v>
      </c>
      <c r="U26" s="63"/>
    </row>
    <row r="27" spans="1:21" s="56" customFormat="1" ht="18" customHeight="1">
      <c r="A27" s="56" t="s">
        <v>72</v>
      </c>
      <c r="B27" s="49"/>
      <c r="C27" s="21">
        <v>45</v>
      </c>
      <c r="D27" s="21">
        <v>45</v>
      </c>
      <c r="E27" s="21">
        <v>47</v>
      </c>
      <c r="F27" s="21">
        <v>50</v>
      </c>
      <c r="G27" s="21">
        <v>45</v>
      </c>
      <c r="H27" s="21">
        <v>49</v>
      </c>
      <c r="I27" s="21">
        <v>48</v>
      </c>
      <c r="J27" s="21"/>
      <c r="K27" s="21">
        <v>44</v>
      </c>
      <c r="L27" s="21">
        <v>42</v>
      </c>
      <c r="M27" s="21">
        <v>48</v>
      </c>
      <c r="N27" s="21">
        <v>45</v>
      </c>
      <c r="O27" s="21">
        <v>45</v>
      </c>
      <c r="P27" s="21">
        <v>47</v>
      </c>
      <c r="Q27" s="49">
        <v>45</v>
      </c>
      <c r="R27" s="50">
        <f t="shared" si="0"/>
        <v>14</v>
      </c>
      <c r="S27" s="29">
        <f t="shared" si="1"/>
        <v>92.142857142857139</v>
      </c>
      <c r="T27" s="51" t="s">
        <v>62</v>
      </c>
      <c r="U27" s="63"/>
    </row>
    <row r="28" spans="1:21" s="56" customFormat="1" ht="18" customHeight="1">
      <c r="A28" s="56" t="s">
        <v>73</v>
      </c>
      <c r="B28" s="49"/>
      <c r="C28" s="21">
        <v>44</v>
      </c>
      <c r="D28" s="21">
        <v>45</v>
      </c>
      <c r="E28" s="21">
        <v>50</v>
      </c>
      <c r="F28" s="21">
        <v>43</v>
      </c>
      <c r="G28" s="21">
        <v>48</v>
      </c>
      <c r="H28" s="21">
        <v>47</v>
      </c>
      <c r="I28" s="21">
        <v>48</v>
      </c>
      <c r="J28" s="21"/>
      <c r="K28" s="21">
        <v>49</v>
      </c>
      <c r="L28" s="21">
        <v>48</v>
      </c>
      <c r="M28" s="21">
        <v>43</v>
      </c>
      <c r="N28" s="21">
        <v>47</v>
      </c>
      <c r="O28" s="21">
        <v>46</v>
      </c>
      <c r="P28" s="21">
        <v>47</v>
      </c>
      <c r="Q28" s="49">
        <v>46</v>
      </c>
      <c r="R28" s="50">
        <f t="shared" si="0"/>
        <v>14</v>
      </c>
      <c r="S28" s="29">
        <f t="shared" si="1"/>
        <v>93</v>
      </c>
      <c r="T28" s="51" t="s">
        <v>62</v>
      </c>
      <c r="U28" s="63"/>
    </row>
    <row r="29" spans="1:21" s="56" customFormat="1" ht="18" customHeight="1">
      <c r="A29" s="56" t="s">
        <v>74</v>
      </c>
      <c r="B29" s="49" t="s">
        <v>17</v>
      </c>
      <c r="C29" s="21">
        <v>40</v>
      </c>
      <c r="D29" s="21">
        <v>40</v>
      </c>
      <c r="E29" s="21">
        <v>38</v>
      </c>
      <c r="F29" s="21"/>
      <c r="G29" s="21">
        <v>36</v>
      </c>
      <c r="H29" s="21"/>
      <c r="I29" s="21">
        <v>43</v>
      </c>
      <c r="J29" s="21"/>
      <c r="K29" s="21">
        <v>38</v>
      </c>
      <c r="L29" s="21"/>
      <c r="M29" s="21"/>
      <c r="N29" s="21"/>
      <c r="O29" s="21"/>
      <c r="P29" s="21"/>
      <c r="Q29" s="49"/>
      <c r="R29" s="50">
        <f t="shared" si="0"/>
        <v>6</v>
      </c>
      <c r="S29" s="29">
        <f t="shared" si="1"/>
        <v>78.333333333333329</v>
      </c>
      <c r="T29" s="51" t="s">
        <v>62</v>
      </c>
      <c r="U29" s="63"/>
    </row>
    <row r="30" spans="1:21" s="56" customFormat="1" ht="18" customHeight="1">
      <c r="A30" s="56" t="s">
        <v>400</v>
      </c>
      <c r="B30" s="49" t="s">
        <v>21</v>
      </c>
      <c r="C30" s="21"/>
      <c r="D30" s="21"/>
      <c r="E30" s="21"/>
      <c r="F30" s="21"/>
      <c r="G30" s="21"/>
      <c r="H30" s="21"/>
      <c r="I30" s="21">
        <v>44</v>
      </c>
      <c r="J30" s="21"/>
      <c r="K30" s="21">
        <v>46</v>
      </c>
      <c r="L30" s="21"/>
      <c r="M30" s="21"/>
      <c r="N30" s="21"/>
      <c r="O30" s="21"/>
      <c r="P30" s="21"/>
      <c r="Q30" s="49"/>
      <c r="R30" s="50">
        <f t="shared" ref="R30" si="14">COUNT(C30,D30,E30,F30,G30,H30,I30,K30,L30,M30,N30,O30,P30,Q30)</f>
        <v>2</v>
      </c>
      <c r="S30" s="29">
        <f t="shared" ref="S30" si="15">AVERAGE(C30:Q30)*2</f>
        <v>90</v>
      </c>
      <c r="T30" s="51" t="s">
        <v>62</v>
      </c>
      <c r="U30" s="63"/>
    </row>
    <row r="31" spans="1:21" s="56" customFormat="1" ht="18" customHeight="1">
      <c r="A31" s="56" t="s">
        <v>231</v>
      </c>
      <c r="B31" s="49"/>
      <c r="C31" s="21">
        <v>34</v>
      </c>
      <c r="D31" s="21">
        <v>34</v>
      </c>
      <c r="E31" s="21">
        <v>31</v>
      </c>
      <c r="F31" s="21"/>
      <c r="G31" s="21">
        <v>40</v>
      </c>
      <c r="H31" s="21"/>
      <c r="I31" s="21">
        <v>45</v>
      </c>
      <c r="J31" s="21"/>
      <c r="K31" s="21">
        <v>43</v>
      </c>
      <c r="L31" s="21"/>
      <c r="M31" s="21"/>
      <c r="N31" s="21"/>
      <c r="O31" s="21"/>
      <c r="P31" s="21"/>
      <c r="Q31" s="49"/>
      <c r="R31" s="50">
        <f t="shared" si="0"/>
        <v>6</v>
      </c>
      <c r="S31" s="29">
        <f t="shared" si="1"/>
        <v>75.666666666666671</v>
      </c>
      <c r="T31" s="51" t="s">
        <v>62</v>
      </c>
      <c r="U31" s="63"/>
    </row>
    <row r="32" spans="1:21" s="56" customFormat="1" ht="18" customHeight="1">
      <c r="A32" s="56" t="s">
        <v>220</v>
      </c>
      <c r="B32" s="49" t="s">
        <v>21</v>
      </c>
      <c r="C32" s="21"/>
      <c r="D32" s="21"/>
      <c r="E32" s="21">
        <v>44</v>
      </c>
      <c r="F32" s="21"/>
      <c r="G32" s="21">
        <v>46</v>
      </c>
      <c r="H32" s="21"/>
      <c r="I32" s="21"/>
      <c r="J32" s="21"/>
      <c r="K32" s="21"/>
      <c r="L32" s="21"/>
      <c r="M32" s="21"/>
      <c r="N32" s="21"/>
      <c r="O32" s="21"/>
      <c r="P32" s="21"/>
      <c r="Q32" s="49"/>
      <c r="R32" s="50">
        <f t="shared" si="0"/>
        <v>2</v>
      </c>
      <c r="S32" s="29">
        <f t="shared" si="1"/>
        <v>90</v>
      </c>
      <c r="T32" s="51" t="s">
        <v>62</v>
      </c>
      <c r="U32" s="63"/>
    </row>
    <row r="33" spans="1:256" s="56" customFormat="1" ht="18" customHeight="1">
      <c r="A33" s="56" t="s">
        <v>219</v>
      </c>
      <c r="B33" s="49" t="s">
        <v>21</v>
      </c>
      <c r="C33" s="21"/>
      <c r="D33" s="21"/>
      <c r="E33" s="21"/>
      <c r="F33" s="21"/>
      <c r="G33" s="21">
        <v>42</v>
      </c>
      <c r="H33" s="21"/>
      <c r="I33" s="21"/>
      <c r="J33" s="21"/>
      <c r="K33" s="21"/>
      <c r="L33" s="21"/>
      <c r="M33" s="21"/>
      <c r="N33" s="21"/>
      <c r="O33" s="21"/>
      <c r="P33" s="21"/>
      <c r="Q33" s="49"/>
      <c r="R33" s="50">
        <f t="shared" si="0"/>
        <v>1</v>
      </c>
      <c r="S33" s="29">
        <f t="shared" si="1"/>
        <v>84</v>
      </c>
      <c r="T33" s="51" t="s">
        <v>62</v>
      </c>
      <c r="U33" s="63"/>
    </row>
    <row r="34" spans="1:256" s="64" customFormat="1" ht="18" customHeight="1">
      <c r="A34" s="56" t="s">
        <v>388</v>
      </c>
      <c r="B34" s="49" t="s">
        <v>17</v>
      </c>
      <c r="C34" s="21"/>
      <c r="D34" s="21"/>
      <c r="E34" s="21"/>
      <c r="F34" s="21"/>
      <c r="G34" s="21">
        <v>33</v>
      </c>
      <c r="H34" s="21"/>
      <c r="I34" s="21">
        <v>30</v>
      </c>
      <c r="J34" s="21"/>
      <c r="K34" s="21"/>
      <c r="L34" s="21"/>
      <c r="M34" s="21"/>
      <c r="N34" s="21"/>
      <c r="O34" s="21"/>
      <c r="P34" s="21"/>
      <c r="Q34" s="49"/>
      <c r="R34" s="50">
        <f t="shared" ref="R34" si="16">COUNT(C34,D34,E34,F34,G34,H34,I34,K34,L34,M34,N34,O34,P34,Q34)</f>
        <v>2</v>
      </c>
      <c r="S34" s="29">
        <f t="shared" ref="S34" si="17">AVERAGE(C34:Q34)*2</f>
        <v>63</v>
      </c>
      <c r="T34" s="51" t="s">
        <v>62</v>
      </c>
      <c r="U34" s="63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  <c r="IR34" s="56"/>
      <c r="IS34" s="56"/>
      <c r="IT34" s="56"/>
      <c r="IU34" s="56"/>
      <c r="IV34" s="56"/>
    </row>
    <row r="35" spans="1:256" s="64" customFormat="1" ht="18" customHeight="1">
      <c r="A35" s="56" t="s">
        <v>408</v>
      </c>
      <c r="B35" s="49" t="s">
        <v>21</v>
      </c>
      <c r="C35" s="21"/>
      <c r="D35" s="21">
        <v>38</v>
      </c>
      <c r="E35" s="21"/>
      <c r="F35" s="21"/>
      <c r="G35" s="21">
        <v>48</v>
      </c>
      <c r="H35" s="21">
        <v>46</v>
      </c>
      <c r="I35" s="21">
        <v>46</v>
      </c>
      <c r="J35" s="21"/>
      <c r="K35" s="21">
        <v>46</v>
      </c>
      <c r="L35" s="21">
        <v>49</v>
      </c>
      <c r="M35" s="21"/>
      <c r="N35" s="21">
        <v>49</v>
      </c>
      <c r="O35" s="21">
        <v>48</v>
      </c>
      <c r="P35" s="21">
        <v>49</v>
      </c>
      <c r="Q35" s="49">
        <v>48</v>
      </c>
      <c r="R35" s="50">
        <f t="shared" si="0"/>
        <v>10</v>
      </c>
      <c r="S35" s="29">
        <f t="shared" si="1"/>
        <v>93.4</v>
      </c>
      <c r="T35" s="51" t="s">
        <v>62</v>
      </c>
      <c r="U35" s="63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  <c r="IR35" s="56"/>
      <c r="IS35" s="56"/>
      <c r="IT35" s="56"/>
      <c r="IU35" s="56"/>
      <c r="IV35" s="56"/>
    </row>
    <row r="36" spans="1:256" s="64" customFormat="1" ht="18" customHeight="1">
      <c r="A36" s="56" t="s">
        <v>270</v>
      </c>
      <c r="B36" s="49" t="s">
        <v>17</v>
      </c>
      <c r="C36" s="21"/>
      <c r="D36" s="21"/>
      <c r="E36" s="21"/>
      <c r="F36" s="21">
        <v>38</v>
      </c>
      <c r="G36" s="21">
        <v>49</v>
      </c>
      <c r="H36" s="21">
        <v>43</v>
      </c>
      <c r="I36" s="21">
        <v>40</v>
      </c>
      <c r="J36" s="21"/>
      <c r="K36" s="21">
        <v>45</v>
      </c>
      <c r="L36" s="21">
        <v>44</v>
      </c>
      <c r="M36" s="21"/>
      <c r="N36" s="21">
        <v>50</v>
      </c>
      <c r="O36" s="21">
        <v>47</v>
      </c>
      <c r="P36" s="21"/>
      <c r="Q36" s="49">
        <v>44</v>
      </c>
      <c r="R36" s="50">
        <f t="shared" si="0"/>
        <v>9</v>
      </c>
      <c r="S36" s="29">
        <f t="shared" si="1"/>
        <v>88.888888888888886</v>
      </c>
      <c r="T36" s="51" t="s">
        <v>62</v>
      </c>
      <c r="U36" s="63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  <c r="IR36" s="56"/>
      <c r="IS36" s="56"/>
      <c r="IT36" s="56"/>
      <c r="IU36" s="56"/>
      <c r="IV36" s="56"/>
    </row>
    <row r="37" spans="1:256" s="57" customFormat="1" ht="18" customHeight="1">
      <c r="A37" s="56" t="s">
        <v>75</v>
      </c>
      <c r="B37" s="49"/>
      <c r="C37" s="21">
        <v>46</v>
      </c>
      <c r="D37" s="21">
        <v>43</v>
      </c>
      <c r="E37" s="21">
        <v>50</v>
      </c>
      <c r="F37" s="21">
        <v>38</v>
      </c>
      <c r="G37" s="21">
        <v>48</v>
      </c>
      <c r="H37" s="21">
        <v>48</v>
      </c>
      <c r="I37" s="21">
        <v>46</v>
      </c>
      <c r="J37" s="21"/>
      <c r="K37" s="21">
        <v>47</v>
      </c>
      <c r="L37" s="21">
        <v>46</v>
      </c>
      <c r="M37" s="21"/>
      <c r="N37" s="21">
        <v>45</v>
      </c>
      <c r="O37" s="21">
        <v>42</v>
      </c>
      <c r="P37" s="21">
        <v>40</v>
      </c>
      <c r="Q37" s="49">
        <v>42</v>
      </c>
      <c r="R37" s="50">
        <f t="shared" ref="R37:R51" si="18">COUNT(C37,D37,E37,F37,G37,H37,I37,K37,L37,M37,N37,O37,P37,Q37)</f>
        <v>13</v>
      </c>
      <c r="S37" s="29">
        <f t="shared" ref="S37:S51" si="19">AVERAGE(C37:Q37)*2</f>
        <v>89.384615384615387</v>
      </c>
      <c r="T37" s="51" t="s">
        <v>62</v>
      </c>
      <c r="U37" s="63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7" customFormat="1" ht="18" customHeight="1">
      <c r="A38" s="56" t="s">
        <v>76</v>
      </c>
      <c r="B38" s="49" t="s">
        <v>17</v>
      </c>
      <c r="C38" s="21"/>
      <c r="D38" s="21"/>
      <c r="E38" s="21">
        <v>43</v>
      </c>
      <c r="F38" s="21"/>
      <c r="G38" s="21"/>
      <c r="H38" s="21"/>
      <c r="I38" s="21">
        <v>47</v>
      </c>
      <c r="J38" s="21"/>
      <c r="K38" s="21"/>
      <c r="L38" s="21">
        <v>43</v>
      </c>
      <c r="M38" s="21"/>
      <c r="N38" s="21"/>
      <c r="O38" s="21"/>
      <c r="P38" s="21"/>
      <c r="Q38" s="49"/>
      <c r="R38" s="50">
        <f t="shared" si="18"/>
        <v>3</v>
      </c>
      <c r="S38" s="29">
        <f t="shared" si="19"/>
        <v>88.666666666666671</v>
      </c>
      <c r="T38" s="51" t="s">
        <v>62</v>
      </c>
      <c r="U38" s="63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7" customFormat="1" ht="18" customHeight="1">
      <c r="A39" s="56" t="s">
        <v>218</v>
      </c>
      <c r="B39" s="49" t="s">
        <v>17</v>
      </c>
      <c r="C39" s="21">
        <v>45</v>
      </c>
      <c r="D39" s="21">
        <v>37</v>
      </c>
      <c r="E39" s="21">
        <v>44</v>
      </c>
      <c r="F39" s="21">
        <v>44</v>
      </c>
      <c r="G39" s="21">
        <v>42</v>
      </c>
      <c r="H39" s="21">
        <v>46</v>
      </c>
      <c r="I39" s="21">
        <v>41</v>
      </c>
      <c r="J39" s="21"/>
      <c r="K39" s="21">
        <v>41</v>
      </c>
      <c r="L39" s="21">
        <v>50</v>
      </c>
      <c r="M39" s="21"/>
      <c r="N39" s="21">
        <v>39</v>
      </c>
      <c r="O39" s="21">
        <v>42</v>
      </c>
      <c r="P39" s="21">
        <v>48</v>
      </c>
      <c r="Q39" s="49">
        <v>46</v>
      </c>
      <c r="R39" s="50">
        <f t="shared" si="18"/>
        <v>13</v>
      </c>
      <c r="S39" s="29">
        <f t="shared" si="19"/>
        <v>86.92307692307692</v>
      </c>
      <c r="T39" s="51" t="s">
        <v>62</v>
      </c>
      <c r="U39" s="63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0" spans="1:256" s="57" customFormat="1" ht="18" customHeight="1">
      <c r="A40" s="56" t="s">
        <v>302</v>
      </c>
      <c r="B40" s="49"/>
      <c r="C40" s="21"/>
      <c r="D40" s="21">
        <v>43</v>
      </c>
      <c r="E40" s="21">
        <v>40</v>
      </c>
      <c r="F40" s="21">
        <v>45</v>
      </c>
      <c r="G40" s="21">
        <v>43</v>
      </c>
      <c r="H40" s="21">
        <v>47</v>
      </c>
      <c r="I40" s="21">
        <v>44</v>
      </c>
      <c r="J40" s="21"/>
      <c r="K40" s="21">
        <v>45</v>
      </c>
      <c r="L40" s="21">
        <v>47</v>
      </c>
      <c r="M40" s="21">
        <v>44</v>
      </c>
      <c r="N40" s="21">
        <v>46</v>
      </c>
      <c r="O40" s="21">
        <v>43</v>
      </c>
      <c r="P40" s="21">
        <v>46</v>
      </c>
      <c r="Q40" s="49">
        <v>48</v>
      </c>
      <c r="R40" s="50">
        <f t="shared" si="18"/>
        <v>13</v>
      </c>
      <c r="S40" s="29">
        <f t="shared" si="19"/>
        <v>89.384615384615387</v>
      </c>
      <c r="T40" s="51" t="s">
        <v>62</v>
      </c>
      <c r="U40" s="63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</row>
    <row r="41" spans="1:256" s="57" customFormat="1" ht="18" customHeight="1">
      <c r="A41" s="56" t="s">
        <v>367</v>
      </c>
      <c r="B41" s="49" t="s">
        <v>21</v>
      </c>
      <c r="C41" s="21">
        <v>42</v>
      </c>
      <c r="D41" s="21">
        <v>49</v>
      </c>
      <c r="E41" s="21">
        <v>47</v>
      </c>
      <c r="F41" s="21">
        <v>42</v>
      </c>
      <c r="G41" s="21">
        <v>49</v>
      </c>
      <c r="H41" s="21">
        <v>49</v>
      </c>
      <c r="I41" s="21">
        <v>49</v>
      </c>
      <c r="J41" s="21"/>
      <c r="K41" s="21">
        <v>46</v>
      </c>
      <c r="L41" s="21">
        <v>44</v>
      </c>
      <c r="M41" s="21"/>
      <c r="N41" s="21">
        <v>50</v>
      </c>
      <c r="O41" s="21">
        <v>50</v>
      </c>
      <c r="P41" s="21">
        <v>48</v>
      </c>
      <c r="Q41" s="49">
        <v>49</v>
      </c>
      <c r="R41" s="50">
        <f t="shared" si="18"/>
        <v>13</v>
      </c>
      <c r="S41" s="29">
        <f t="shared" si="19"/>
        <v>94.461538461538467</v>
      </c>
      <c r="T41" s="51" t="s">
        <v>62</v>
      </c>
      <c r="U41" s="63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</row>
    <row r="42" spans="1:256" s="57" customFormat="1" ht="18" customHeight="1">
      <c r="A42" s="56" t="s">
        <v>351</v>
      </c>
      <c r="B42" s="49"/>
      <c r="C42" s="21"/>
      <c r="D42" s="21"/>
      <c r="E42" s="21">
        <v>48</v>
      </c>
      <c r="F42" s="21"/>
      <c r="G42" s="21">
        <v>49</v>
      </c>
      <c r="H42" s="21"/>
      <c r="I42" s="21"/>
      <c r="J42" s="21"/>
      <c r="K42" s="21"/>
      <c r="L42" s="21"/>
      <c r="M42" s="21">
        <v>47</v>
      </c>
      <c r="N42" s="21"/>
      <c r="O42" s="21"/>
      <c r="P42" s="21"/>
      <c r="Q42" s="49"/>
      <c r="R42" s="50">
        <f t="shared" ref="R42" si="20">COUNT(C42,D42,E42,F42,G42,H42,I42,K42,L42,M42,N42,O42,P42,Q42)</f>
        <v>3</v>
      </c>
      <c r="S42" s="29">
        <f t="shared" ref="S42" si="21">AVERAGE(C42:Q42)*2</f>
        <v>96</v>
      </c>
      <c r="T42" s="51" t="s">
        <v>62</v>
      </c>
      <c r="U42" s="63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5"/>
      <c r="CO42" s="55"/>
      <c r="CP42" s="55"/>
      <c r="CQ42" s="55"/>
      <c r="CR42" s="55"/>
      <c r="CS42" s="55"/>
      <c r="CT42" s="55"/>
      <c r="CU42" s="55"/>
      <c r="CV42" s="55"/>
      <c r="CW42" s="55"/>
      <c r="CX42" s="55"/>
      <c r="CY42" s="55"/>
      <c r="CZ42" s="55"/>
      <c r="DA42" s="55"/>
      <c r="DB42" s="55"/>
      <c r="DC42" s="55"/>
      <c r="DD42" s="55"/>
      <c r="DE42" s="55"/>
      <c r="DF42" s="55"/>
      <c r="DG42" s="55"/>
      <c r="DH42" s="55"/>
      <c r="DI42" s="55"/>
      <c r="DJ42" s="55"/>
      <c r="DK42" s="55"/>
      <c r="DL42" s="55"/>
      <c r="DM42" s="55"/>
      <c r="DN42" s="55"/>
      <c r="DO42" s="55"/>
      <c r="DP42" s="55"/>
      <c r="DQ42" s="55"/>
      <c r="DR42" s="55"/>
      <c r="DS42" s="55"/>
      <c r="DT42" s="55"/>
      <c r="DU42" s="55"/>
      <c r="DV42" s="55"/>
      <c r="DW42" s="55"/>
      <c r="DX42" s="55"/>
      <c r="DY42" s="55"/>
      <c r="DZ42" s="55"/>
      <c r="EA42" s="55"/>
      <c r="EB42" s="55"/>
      <c r="EC42" s="55"/>
      <c r="ED42" s="55"/>
      <c r="EE42" s="55"/>
      <c r="EF42" s="55"/>
      <c r="EG42" s="55"/>
      <c r="EH42" s="55"/>
      <c r="EI42" s="55"/>
      <c r="EJ42" s="55"/>
      <c r="EK42" s="55"/>
      <c r="EL42" s="55"/>
      <c r="EM42" s="55"/>
      <c r="EN42" s="55"/>
      <c r="EO42" s="55"/>
      <c r="EP42" s="55"/>
      <c r="EQ42" s="55"/>
      <c r="ER42" s="55"/>
      <c r="ES42" s="55"/>
      <c r="ET42" s="55"/>
      <c r="EU42" s="55"/>
      <c r="EV42" s="55"/>
      <c r="EW42" s="55"/>
      <c r="EX42" s="55"/>
      <c r="EY42" s="55"/>
      <c r="EZ42" s="55"/>
      <c r="FA42" s="55"/>
      <c r="FB42" s="55"/>
      <c r="FC42" s="55"/>
      <c r="FD42" s="55"/>
      <c r="FE42" s="55"/>
      <c r="FF42" s="55"/>
      <c r="FG42" s="55"/>
      <c r="FH42" s="55"/>
      <c r="FI42" s="55"/>
      <c r="FJ42" s="55"/>
      <c r="FK42" s="55"/>
      <c r="FL42" s="55"/>
      <c r="FM42" s="55"/>
      <c r="FN42" s="55"/>
      <c r="FO42" s="55"/>
      <c r="FP42" s="55"/>
      <c r="FQ42" s="55"/>
      <c r="FR42" s="55"/>
      <c r="FS42" s="55"/>
      <c r="FT42" s="55"/>
      <c r="FU42" s="55"/>
      <c r="FV42" s="55"/>
      <c r="FW42" s="55"/>
      <c r="FX42" s="55"/>
      <c r="FY42" s="55"/>
      <c r="FZ42" s="55"/>
      <c r="GA42" s="55"/>
      <c r="GB42" s="55"/>
      <c r="GC42" s="55"/>
      <c r="GD42" s="55"/>
      <c r="GE42" s="55"/>
      <c r="GF42" s="55"/>
      <c r="GG42" s="55"/>
      <c r="GH42" s="55"/>
      <c r="GI42" s="55"/>
      <c r="GJ42" s="55"/>
      <c r="GK42" s="55"/>
      <c r="GL42" s="55"/>
      <c r="GM42" s="55"/>
      <c r="GN42" s="55"/>
      <c r="GO42" s="55"/>
      <c r="GP42" s="55"/>
      <c r="GQ42" s="55"/>
      <c r="GR42" s="55"/>
      <c r="GS42" s="55"/>
      <c r="GT42" s="55"/>
      <c r="GU42" s="55"/>
      <c r="GV42" s="55"/>
      <c r="GW42" s="55"/>
      <c r="GX42" s="55"/>
      <c r="GY42" s="55"/>
      <c r="GZ42" s="55"/>
      <c r="HA42" s="55"/>
      <c r="HB42" s="55"/>
      <c r="HC42" s="55"/>
      <c r="HD42" s="55"/>
      <c r="HE42" s="55"/>
      <c r="HF42" s="55"/>
      <c r="HG42" s="55"/>
      <c r="HH42" s="55"/>
      <c r="HI42" s="55"/>
      <c r="HJ42" s="55"/>
      <c r="HK42" s="55"/>
      <c r="HL42" s="55"/>
      <c r="HM42" s="55"/>
      <c r="HN42" s="55"/>
      <c r="HO42" s="55"/>
      <c r="HP42" s="55"/>
      <c r="HQ42" s="55"/>
      <c r="HR42" s="55"/>
      <c r="HS42" s="55"/>
      <c r="HT42" s="55"/>
      <c r="HU42" s="55"/>
      <c r="HV42" s="55"/>
      <c r="HW42" s="55"/>
      <c r="HX42" s="55"/>
      <c r="HY42" s="55"/>
      <c r="HZ42" s="55"/>
      <c r="IA42" s="55"/>
      <c r="IB42" s="55"/>
      <c r="IC42" s="55"/>
      <c r="ID42" s="55"/>
      <c r="IE42" s="55"/>
      <c r="IF42" s="55"/>
      <c r="IG42" s="55"/>
      <c r="IH42" s="55"/>
      <c r="II42" s="55"/>
      <c r="IJ42" s="55"/>
      <c r="IK42" s="55"/>
      <c r="IL42" s="55"/>
      <c r="IM42" s="55"/>
      <c r="IN42" s="55"/>
      <c r="IO42" s="55"/>
      <c r="IP42" s="55"/>
      <c r="IQ42" s="55"/>
      <c r="IR42" s="55"/>
      <c r="IS42" s="55"/>
      <c r="IT42" s="55"/>
      <c r="IU42" s="55"/>
      <c r="IV42" s="55"/>
    </row>
    <row r="43" spans="1:256" s="57" customFormat="1" ht="18" customHeight="1">
      <c r="A43" s="56" t="s">
        <v>77</v>
      </c>
      <c r="B43" s="49" t="s">
        <v>21</v>
      </c>
      <c r="C43" s="21">
        <v>41</v>
      </c>
      <c r="D43" s="21">
        <v>49</v>
      </c>
      <c r="E43" s="21">
        <v>48</v>
      </c>
      <c r="F43" s="21">
        <v>47</v>
      </c>
      <c r="G43" s="21">
        <v>49</v>
      </c>
      <c r="H43" s="21">
        <v>49</v>
      </c>
      <c r="I43" s="21">
        <v>50</v>
      </c>
      <c r="J43" s="21"/>
      <c r="K43" s="21">
        <v>48</v>
      </c>
      <c r="L43" s="21">
        <v>48</v>
      </c>
      <c r="M43" s="21"/>
      <c r="N43" s="21">
        <v>50</v>
      </c>
      <c r="O43" s="21">
        <v>48</v>
      </c>
      <c r="P43" s="21">
        <v>48</v>
      </c>
      <c r="Q43" s="49">
        <v>47</v>
      </c>
      <c r="R43" s="50">
        <f t="shared" si="18"/>
        <v>13</v>
      </c>
      <c r="S43" s="29">
        <f t="shared" si="19"/>
        <v>95.692307692307693</v>
      </c>
      <c r="T43" s="51" t="s">
        <v>62</v>
      </c>
      <c r="U43" s="63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B43" s="55"/>
      <c r="CC43" s="55"/>
      <c r="CD43" s="55"/>
      <c r="CE43" s="55"/>
      <c r="CF43" s="55"/>
      <c r="CG43" s="55"/>
      <c r="CH43" s="55"/>
      <c r="CI43" s="55"/>
      <c r="CJ43" s="55"/>
      <c r="CK43" s="55"/>
      <c r="CL43" s="55"/>
      <c r="CM43" s="55"/>
      <c r="CN43" s="55"/>
      <c r="CO43" s="55"/>
      <c r="CP43" s="55"/>
      <c r="CQ43" s="55"/>
      <c r="CR43" s="55"/>
      <c r="CS43" s="55"/>
      <c r="CT43" s="55"/>
      <c r="CU43" s="55"/>
      <c r="CV43" s="55"/>
      <c r="CW43" s="55"/>
      <c r="CX43" s="55"/>
      <c r="CY43" s="55"/>
      <c r="CZ43" s="55"/>
      <c r="DA43" s="55"/>
      <c r="DB43" s="55"/>
      <c r="DC43" s="55"/>
      <c r="DD43" s="55"/>
      <c r="DE43" s="55"/>
      <c r="DF43" s="55"/>
      <c r="DG43" s="55"/>
      <c r="DH43" s="55"/>
      <c r="DI43" s="55"/>
      <c r="DJ43" s="55"/>
      <c r="DK43" s="55"/>
      <c r="DL43" s="55"/>
      <c r="DM43" s="55"/>
      <c r="DN43" s="55"/>
      <c r="DO43" s="55"/>
      <c r="DP43" s="55"/>
      <c r="DQ43" s="55"/>
      <c r="DR43" s="55"/>
      <c r="DS43" s="55"/>
      <c r="DT43" s="55"/>
      <c r="DU43" s="55"/>
      <c r="DV43" s="55"/>
      <c r="DW43" s="55"/>
      <c r="DX43" s="55"/>
      <c r="DY43" s="55"/>
      <c r="DZ43" s="55"/>
      <c r="EA43" s="55"/>
      <c r="EB43" s="55"/>
      <c r="EC43" s="55"/>
      <c r="ED43" s="55"/>
      <c r="EE43" s="55"/>
      <c r="EF43" s="55"/>
      <c r="EG43" s="55"/>
      <c r="EH43" s="55"/>
      <c r="EI43" s="55"/>
      <c r="EJ43" s="55"/>
      <c r="EK43" s="55"/>
      <c r="EL43" s="55"/>
      <c r="EM43" s="55"/>
      <c r="EN43" s="55"/>
      <c r="EO43" s="55"/>
      <c r="EP43" s="55"/>
      <c r="EQ43" s="55"/>
      <c r="ER43" s="55"/>
      <c r="ES43" s="55"/>
      <c r="ET43" s="55"/>
      <c r="EU43" s="55"/>
      <c r="EV43" s="55"/>
      <c r="EW43" s="55"/>
      <c r="EX43" s="55"/>
      <c r="EY43" s="55"/>
      <c r="EZ43" s="55"/>
      <c r="FA43" s="55"/>
      <c r="FB43" s="55"/>
      <c r="FC43" s="55"/>
      <c r="FD43" s="55"/>
      <c r="FE43" s="55"/>
      <c r="FF43" s="55"/>
      <c r="FG43" s="55"/>
      <c r="FH43" s="55"/>
      <c r="FI43" s="55"/>
      <c r="FJ43" s="55"/>
      <c r="FK43" s="55"/>
      <c r="FL43" s="55"/>
      <c r="FM43" s="55"/>
      <c r="FN43" s="55"/>
      <c r="FO43" s="55"/>
      <c r="FP43" s="55"/>
      <c r="FQ43" s="55"/>
      <c r="FR43" s="55"/>
      <c r="FS43" s="55"/>
      <c r="FT43" s="55"/>
      <c r="FU43" s="55"/>
      <c r="FV43" s="55"/>
      <c r="FW43" s="55"/>
      <c r="FX43" s="55"/>
      <c r="FY43" s="55"/>
      <c r="FZ43" s="55"/>
      <c r="GA43" s="55"/>
      <c r="GB43" s="55"/>
      <c r="GC43" s="55"/>
      <c r="GD43" s="55"/>
      <c r="GE43" s="55"/>
      <c r="GF43" s="55"/>
      <c r="GG43" s="55"/>
      <c r="GH43" s="55"/>
      <c r="GI43" s="55"/>
      <c r="GJ43" s="55"/>
      <c r="GK43" s="55"/>
      <c r="GL43" s="55"/>
      <c r="GM43" s="55"/>
      <c r="GN43" s="55"/>
      <c r="GO43" s="55"/>
      <c r="GP43" s="55"/>
      <c r="GQ43" s="55"/>
      <c r="GR43" s="55"/>
      <c r="GS43" s="55"/>
      <c r="GT43" s="55"/>
      <c r="GU43" s="55"/>
      <c r="GV43" s="55"/>
      <c r="GW43" s="55"/>
      <c r="GX43" s="55"/>
      <c r="GY43" s="55"/>
      <c r="GZ43" s="55"/>
      <c r="HA43" s="55"/>
      <c r="HB43" s="55"/>
      <c r="HC43" s="55"/>
      <c r="HD43" s="55"/>
      <c r="HE43" s="55"/>
      <c r="HF43" s="55"/>
      <c r="HG43" s="55"/>
      <c r="HH43" s="55"/>
      <c r="HI43" s="55"/>
      <c r="HJ43" s="55"/>
      <c r="HK43" s="55"/>
      <c r="HL43" s="55"/>
      <c r="HM43" s="55"/>
      <c r="HN43" s="55"/>
      <c r="HO43" s="55"/>
      <c r="HP43" s="55"/>
      <c r="HQ43" s="55"/>
      <c r="HR43" s="55"/>
      <c r="HS43" s="55"/>
      <c r="HT43" s="55"/>
      <c r="HU43" s="55"/>
      <c r="HV43" s="55"/>
      <c r="HW43" s="55"/>
      <c r="HX43" s="55"/>
      <c r="HY43" s="55"/>
      <c r="HZ43" s="55"/>
      <c r="IA43" s="55"/>
      <c r="IB43" s="55"/>
      <c r="IC43" s="55"/>
      <c r="ID43" s="55"/>
      <c r="IE43" s="55"/>
      <c r="IF43" s="55"/>
      <c r="IG43" s="55"/>
      <c r="IH43" s="55"/>
      <c r="II43" s="55"/>
      <c r="IJ43" s="55"/>
      <c r="IK43" s="55"/>
      <c r="IL43" s="55"/>
      <c r="IM43" s="55"/>
      <c r="IN43" s="55"/>
      <c r="IO43" s="55"/>
      <c r="IP43" s="55"/>
      <c r="IQ43" s="55"/>
      <c r="IR43" s="55"/>
      <c r="IS43" s="55"/>
      <c r="IT43" s="55"/>
      <c r="IU43" s="55"/>
      <c r="IV43" s="55"/>
    </row>
    <row r="44" spans="1:256" s="57" customFormat="1" ht="18" customHeight="1">
      <c r="A44" s="56" t="s">
        <v>78</v>
      </c>
      <c r="B44" s="49"/>
      <c r="C44" s="21">
        <v>42</v>
      </c>
      <c r="D44" s="21">
        <v>38</v>
      </c>
      <c r="E44" s="21">
        <v>38</v>
      </c>
      <c r="F44" s="21">
        <v>27</v>
      </c>
      <c r="G44" s="21">
        <v>37</v>
      </c>
      <c r="H44" s="21">
        <v>41</v>
      </c>
      <c r="I44" s="21">
        <v>42</v>
      </c>
      <c r="J44" s="21"/>
      <c r="K44" s="21">
        <v>38</v>
      </c>
      <c r="L44" s="21">
        <v>41</v>
      </c>
      <c r="M44" s="21">
        <v>29</v>
      </c>
      <c r="N44" s="21">
        <v>44</v>
      </c>
      <c r="O44" s="21">
        <v>41</v>
      </c>
      <c r="P44" s="21">
        <v>40</v>
      </c>
      <c r="Q44" s="49">
        <v>40</v>
      </c>
      <c r="R44" s="50">
        <f t="shared" si="18"/>
        <v>14</v>
      </c>
      <c r="S44" s="29">
        <f t="shared" si="19"/>
        <v>76.857142857142861</v>
      </c>
      <c r="T44" s="51" t="s">
        <v>62</v>
      </c>
      <c r="U44" s="63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  <c r="BM44" s="55"/>
      <c r="BN44" s="55"/>
      <c r="BO44" s="55"/>
      <c r="BP44" s="55"/>
      <c r="BQ44" s="55"/>
      <c r="BR44" s="55"/>
      <c r="BS44" s="55"/>
      <c r="BT44" s="55"/>
      <c r="BU44" s="55"/>
      <c r="BV44" s="55"/>
      <c r="BW44" s="55"/>
      <c r="BX44" s="55"/>
      <c r="BY44" s="55"/>
      <c r="BZ44" s="55"/>
      <c r="CA44" s="55"/>
      <c r="CB44" s="55"/>
      <c r="CC44" s="55"/>
      <c r="CD44" s="55"/>
      <c r="CE44" s="55"/>
      <c r="CF44" s="55"/>
      <c r="CG44" s="55"/>
      <c r="CH44" s="55"/>
      <c r="CI44" s="55"/>
      <c r="CJ44" s="55"/>
      <c r="CK44" s="55"/>
      <c r="CL44" s="55"/>
      <c r="CM44" s="55"/>
      <c r="CN44" s="55"/>
      <c r="CO44" s="55"/>
      <c r="CP44" s="55"/>
      <c r="CQ44" s="55"/>
      <c r="CR44" s="55"/>
      <c r="CS44" s="55"/>
      <c r="CT44" s="55"/>
      <c r="CU44" s="55"/>
      <c r="CV44" s="55"/>
      <c r="CW44" s="55"/>
      <c r="CX44" s="55"/>
      <c r="CY44" s="55"/>
      <c r="CZ44" s="55"/>
      <c r="DA44" s="55"/>
      <c r="DB44" s="55"/>
      <c r="DC44" s="55"/>
      <c r="DD44" s="55"/>
      <c r="DE44" s="55"/>
      <c r="DF44" s="55"/>
      <c r="DG44" s="55"/>
      <c r="DH44" s="55"/>
      <c r="DI44" s="55"/>
      <c r="DJ44" s="55"/>
      <c r="DK44" s="55"/>
      <c r="DL44" s="55"/>
      <c r="DM44" s="55"/>
      <c r="DN44" s="55"/>
      <c r="DO44" s="55"/>
      <c r="DP44" s="55"/>
      <c r="DQ44" s="55"/>
      <c r="DR44" s="55"/>
      <c r="DS44" s="55"/>
      <c r="DT44" s="55"/>
      <c r="DU44" s="55"/>
      <c r="DV44" s="55"/>
      <c r="DW44" s="55"/>
      <c r="DX44" s="55"/>
      <c r="DY44" s="55"/>
      <c r="DZ44" s="55"/>
      <c r="EA44" s="55"/>
      <c r="EB44" s="55"/>
      <c r="EC44" s="55"/>
      <c r="ED44" s="55"/>
      <c r="EE44" s="55"/>
      <c r="EF44" s="55"/>
      <c r="EG44" s="55"/>
      <c r="EH44" s="55"/>
      <c r="EI44" s="55"/>
      <c r="EJ44" s="55"/>
      <c r="EK44" s="55"/>
      <c r="EL44" s="55"/>
      <c r="EM44" s="55"/>
      <c r="EN44" s="55"/>
      <c r="EO44" s="55"/>
      <c r="EP44" s="55"/>
      <c r="EQ44" s="55"/>
      <c r="ER44" s="55"/>
      <c r="ES44" s="55"/>
      <c r="ET44" s="55"/>
      <c r="EU44" s="55"/>
      <c r="EV44" s="55"/>
      <c r="EW44" s="55"/>
      <c r="EX44" s="55"/>
      <c r="EY44" s="55"/>
      <c r="EZ44" s="55"/>
      <c r="FA44" s="55"/>
      <c r="FB44" s="55"/>
      <c r="FC44" s="55"/>
      <c r="FD44" s="55"/>
      <c r="FE44" s="55"/>
      <c r="FF44" s="55"/>
      <c r="FG44" s="55"/>
      <c r="FH44" s="55"/>
      <c r="FI44" s="55"/>
      <c r="FJ44" s="55"/>
      <c r="FK44" s="55"/>
      <c r="FL44" s="55"/>
      <c r="FM44" s="55"/>
      <c r="FN44" s="55"/>
      <c r="FO44" s="55"/>
      <c r="FP44" s="55"/>
      <c r="FQ44" s="55"/>
      <c r="FR44" s="55"/>
      <c r="FS44" s="55"/>
      <c r="FT44" s="55"/>
      <c r="FU44" s="55"/>
      <c r="FV44" s="55"/>
      <c r="FW44" s="55"/>
      <c r="FX44" s="55"/>
      <c r="FY44" s="55"/>
      <c r="FZ44" s="55"/>
      <c r="GA44" s="55"/>
      <c r="GB44" s="55"/>
      <c r="GC44" s="55"/>
      <c r="GD44" s="55"/>
      <c r="GE44" s="55"/>
      <c r="GF44" s="55"/>
      <c r="GG44" s="55"/>
      <c r="GH44" s="55"/>
      <c r="GI44" s="55"/>
      <c r="GJ44" s="55"/>
      <c r="GK44" s="55"/>
      <c r="GL44" s="55"/>
      <c r="GM44" s="55"/>
      <c r="GN44" s="55"/>
      <c r="GO44" s="55"/>
      <c r="GP44" s="55"/>
      <c r="GQ44" s="55"/>
      <c r="GR44" s="55"/>
      <c r="GS44" s="55"/>
      <c r="GT44" s="55"/>
      <c r="GU44" s="55"/>
      <c r="GV44" s="55"/>
      <c r="GW44" s="55"/>
      <c r="GX44" s="55"/>
      <c r="GY44" s="55"/>
      <c r="GZ44" s="55"/>
      <c r="HA44" s="55"/>
      <c r="HB44" s="55"/>
      <c r="HC44" s="55"/>
      <c r="HD44" s="55"/>
      <c r="HE44" s="55"/>
      <c r="HF44" s="55"/>
      <c r="HG44" s="55"/>
      <c r="HH44" s="55"/>
      <c r="HI44" s="55"/>
      <c r="HJ44" s="55"/>
      <c r="HK44" s="55"/>
      <c r="HL44" s="55"/>
      <c r="HM44" s="55"/>
      <c r="HN44" s="55"/>
      <c r="HO44" s="55"/>
      <c r="HP44" s="55"/>
      <c r="HQ44" s="55"/>
      <c r="HR44" s="55"/>
      <c r="HS44" s="55"/>
      <c r="HT44" s="55"/>
      <c r="HU44" s="55"/>
      <c r="HV44" s="55"/>
      <c r="HW44" s="55"/>
      <c r="HX44" s="55"/>
      <c r="HY44" s="55"/>
      <c r="HZ44" s="55"/>
      <c r="IA44" s="55"/>
      <c r="IB44" s="55"/>
      <c r="IC44" s="55"/>
      <c r="ID44" s="55"/>
      <c r="IE44" s="55"/>
      <c r="IF44" s="55"/>
      <c r="IG44" s="55"/>
      <c r="IH44" s="55"/>
      <c r="II44" s="55"/>
      <c r="IJ44" s="55"/>
      <c r="IK44" s="55"/>
      <c r="IL44" s="55"/>
      <c r="IM44" s="55"/>
      <c r="IN44" s="55"/>
      <c r="IO44" s="55"/>
      <c r="IP44" s="55"/>
      <c r="IQ44" s="55"/>
      <c r="IR44" s="55"/>
      <c r="IS44" s="55"/>
      <c r="IT44" s="55"/>
      <c r="IU44" s="55"/>
      <c r="IV44" s="55"/>
    </row>
    <row r="45" spans="1:256" s="57" customFormat="1" ht="18" customHeight="1">
      <c r="A45" s="56" t="s">
        <v>389</v>
      </c>
      <c r="B45" s="49" t="s">
        <v>21</v>
      </c>
      <c r="C45" s="21"/>
      <c r="D45" s="21"/>
      <c r="E45" s="21"/>
      <c r="F45" s="21"/>
      <c r="G45" s="21">
        <v>36</v>
      </c>
      <c r="H45" s="21"/>
      <c r="I45" s="21"/>
      <c r="J45" s="21"/>
      <c r="K45" s="21"/>
      <c r="L45" s="21"/>
      <c r="M45" s="21"/>
      <c r="N45" s="21"/>
      <c r="O45" s="21"/>
      <c r="P45" s="21"/>
      <c r="Q45" s="49"/>
      <c r="R45" s="50">
        <f t="shared" ref="R45" si="22">COUNT(C45,D45,E45,F45,G45,H45,I45,K45,L45,M45,N45,O45,P45,Q45)</f>
        <v>1</v>
      </c>
      <c r="S45" s="29">
        <f t="shared" ref="S45" si="23">AVERAGE(C45:Q45)*2</f>
        <v>72</v>
      </c>
      <c r="T45" s="51" t="s">
        <v>62</v>
      </c>
      <c r="U45" s="63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55"/>
      <c r="CT45" s="55"/>
      <c r="CU45" s="55"/>
      <c r="CV45" s="55"/>
      <c r="CW45" s="55"/>
      <c r="CX45" s="55"/>
      <c r="CY45" s="55"/>
      <c r="CZ45" s="55"/>
      <c r="DA45" s="55"/>
      <c r="DB45" s="55"/>
      <c r="DC45" s="55"/>
      <c r="DD45" s="55"/>
      <c r="DE45" s="55"/>
      <c r="DF45" s="55"/>
      <c r="DG45" s="55"/>
      <c r="DH45" s="55"/>
      <c r="DI45" s="55"/>
      <c r="DJ45" s="55"/>
      <c r="DK45" s="55"/>
      <c r="DL45" s="55"/>
      <c r="DM45" s="55"/>
      <c r="DN45" s="55"/>
      <c r="DO45" s="55"/>
      <c r="DP45" s="55"/>
      <c r="DQ45" s="55"/>
      <c r="DR45" s="55"/>
      <c r="DS45" s="55"/>
      <c r="DT45" s="55"/>
      <c r="DU45" s="55"/>
      <c r="DV45" s="55"/>
      <c r="DW45" s="55"/>
      <c r="DX45" s="55"/>
      <c r="DY45" s="55"/>
      <c r="DZ45" s="55"/>
      <c r="EA45" s="55"/>
      <c r="EB45" s="55"/>
      <c r="EC45" s="55"/>
      <c r="ED45" s="55"/>
      <c r="EE45" s="55"/>
      <c r="EF45" s="55"/>
      <c r="EG45" s="55"/>
      <c r="EH45" s="55"/>
      <c r="EI45" s="55"/>
      <c r="EJ45" s="55"/>
      <c r="EK45" s="55"/>
      <c r="EL45" s="55"/>
      <c r="EM45" s="55"/>
      <c r="EN45" s="55"/>
      <c r="EO45" s="55"/>
      <c r="EP45" s="55"/>
      <c r="EQ45" s="55"/>
      <c r="ER45" s="55"/>
      <c r="ES45" s="55"/>
      <c r="ET45" s="55"/>
      <c r="EU45" s="55"/>
      <c r="EV45" s="55"/>
      <c r="EW45" s="55"/>
      <c r="EX45" s="55"/>
      <c r="EY45" s="55"/>
      <c r="EZ45" s="55"/>
      <c r="FA45" s="55"/>
      <c r="FB45" s="55"/>
      <c r="FC45" s="55"/>
      <c r="FD45" s="55"/>
      <c r="FE45" s="55"/>
      <c r="FF45" s="55"/>
      <c r="FG45" s="55"/>
      <c r="FH45" s="55"/>
      <c r="FI45" s="55"/>
      <c r="FJ45" s="55"/>
      <c r="FK45" s="55"/>
      <c r="FL45" s="55"/>
      <c r="FM45" s="55"/>
      <c r="FN45" s="55"/>
      <c r="FO45" s="55"/>
      <c r="FP45" s="55"/>
      <c r="FQ45" s="55"/>
      <c r="FR45" s="55"/>
      <c r="FS45" s="55"/>
      <c r="FT45" s="55"/>
      <c r="FU45" s="55"/>
      <c r="FV45" s="55"/>
      <c r="FW45" s="55"/>
      <c r="FX45" s="55"/>
      <c r="FY45" s="55"/>
      <c r="FZ45" s="55"/>
      <c r="GA45" s="55"/>
      <c r="GB45" s="55"/>
      <c r="GC45" s="55"/>
      <c r="GD45" s="55"/>
      <c r="GE45" s="55"/>
      <c r="GF45" s="55"/>
      <c r="GG45" s="55"/>
      <c r="GH45" s="55"/>
      <c r="GI45" s="55"/>
      <c r="GJ45" s="55"/>
      <c r="GK45" s="55"/>
      <c r="GL45" s="55"/>
      <c r="GM45" s="55"/>
      <c r="GN45" s="55"/>
      <c r="GO45" s="55"/>
      <c r="GP45" s="55"/>
      <c r="GQ45" s="55"/>
      <c r="GR45" s="55"/>
      <c r="GS45" s="55"/>
      <c r="GT45" s="55"/>
      <c r="GU45" s="55"/>
      <c r="GV45" s="55"/>
      <c r="GW45" s="55"/>
      <c r="GX45" s="55"/>
      <c r="GY45" s="55"/>
      <c r="GZ45" s="55"/>
      <c r="HA45" s="55"/>
      <c r="HB45" s="55"/>
      <c r="HC45" s="55"/>
      <c r="HD45" s="55"/>
      <c r="HE45" s="55"/>
      <c r="HF45" s="55"/>
      <c r="HG45" s="55"/>
      <c r="HH45" s="55"/>
      <c r="HI45" s="55"/>
      <c r="HJ45" s="55"/>
      <c r="HK45" s="55"/>
      <c r="HL45" s="55"/>
      <c r="HM45" s="55"/>
      <c r="HN45" s="55"/>
      <c r="HO45" s="55"/>
      <c r="HP45" s="55"/>
      <c r="HQ45" s="55"/>
      <c r="HR45" s="55"/>
      <c r="HS45" s="55"/>
      <c r="HT45" s="55"/>
      <c r="HU45" s="55"/>
      <c r="HV45" s="55"/>
      <c r="HW45" s="55"/>
      <c r="HX45" s="55"/>
      <c r="HY45" s="55"/>
      <c r="HZ45" s="55"/>
      <c r="IA45" s="55"/>
      <c r="IB45" s="55"/>
      <c r="IC45" s="55"/>
      <c r="ID45" s="55"/>
      <c r="IE45" s="55"/>
      <c r="IF45" s="55"/>
      <c r="IG45" s="55"/>
      <c r="IH45" s="55"/>
      <c r="II45" s="55"/>
      <c r="IJ45" s="55"/>
      <c r="IK45" s="55"/>
      <c r="IL45" s="55"/>
      <c r="IM45" s="55"/>
      <c r="IN45" s="55"/>
      <c r="IO45" s="55"/>
      <c r="IP45" s="55"/>
      <c r="IQ45" s="55"/>
      <c r="IR45" s="55"/>
      <c r="IS45" s="55"/>
      <c r="IT45" s="55"/>
      <c r="IU45" s="55"/>
      <c r="IV45" s="55"/>
    </row>
    <row r="46" spans="1:256" s="57" customFormat="1" ht="18" customHeight="1">
      <c r="A46" s="56" t="s">
        <v>238</v>
      </c>
      <c r="B46" s="49" t="s">
        <v>49</v>
      </c>
      <c r="C46" s="21">
        <v>42</v>
      </c>
      <c r="D46" s="21">
        <v>45</v>
      </c>
      <c r="E46" s="21">
        <v>44</v>
      </c>
      <c r="F46" s="21">
        <v>44</v>
      </c>
      <c r="G46" s="21">
        <v>47</v>
      </c>
      <c r="H46" s="21">
        <v>39</v>
      </c>
      <c r="I46" s="21">
        <v>41</v>
      </c>
      <c r="J46" s="21"/>
      <c r="K46" s="21">
        <v>43</v>
      </c>
      <c r="L46" s="21">
        <v>47</v>
      </c>
      <c r="M46" s="21"/>
      <c r="N46" s="21">
        <v>46</v>
      </c>
      <c r="O46" s="21">
        <v>43</v>
      </c>
      <c r="P46" s="21">
        <v>48</v>
      </c>
      <c r="Q46" s="49">
        <v>45</v>
      </c>
      <c r="R46" s="50">
        <f t="shared" si="18"/>
        <v>13</v>
      </c>
      <c r="S46" s="29">
        <f t="shared" si="19"/>
        <v>88.307692307692307</v>
      </c>
      <c r="T46" s="51" t="s">
        <v>62</v>
      </c>
      <c r="U46" s="63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  <c r="BO46" s="55"/>
      <c r="BP46" s="55"/>
      <c r="BQ46" s="55"/>
      <c r="BR46" s="55"/>
      <c r="BS46" s="55"/>
      <c r="BT46" s="55"/>
      <c r="BU46" s="55"/>
      <c r="BV46" s="55"/>
      <c r="BW46" s="55"/>
      <c r="BX46" s="55"/>
      <c r="BY46" s="55"/>
      <c r="BZ46" s="55"/>
      <c r="CA46" s="55"/>
      <c r="CB46" s="55"/>
      <c r="CC46" s="55"/>
      <c r="CD46" s="55"/>
      <c r="CE46" s="55"/>
      <c r="CF46" s="55"/>
      <c r="CG46" s="55"/>
      <c r="CH46" s="55"/>
      <c r="CI46" s="55"/>
      <c r="CJ46" s="55"/>
      <c r="CK46" s="55"/>
      <c r="CL46" s="55"/>
      <c r="CM46" s="55"/>
      <c r="CN46" s="55"/>
      <c r="CO46" s="55"/>
      <c r="CP46" s="55"/>
      <c r="CQ46" s="55"/>
      <c r="CR46" s="55"/>
      <c r="CS46" s="55"/>
      <c r="CT46" s="55"/>
      <c r="CU46" s="55"/>
      <c r="CV46" s="55"/>
      <c r="CW46" s="55"/>
      <c r="CX46" s="55"/>
      <c r="CY46" s="55"/>
      <c r="CZ46" s="55"/>
      <c r="DA46" s="55"/>
      <c r="DB46" s="55"/>
      <c r="DC46" s="55"/>
      <c r="DD46" s="55"/>
      <c r="DE46" s="55"/>
      <c r="DF46" s="55"/>
      <c r="DG46" s="55"/>
      <c r="DH46" s="55"/>
      <c r="DI46" s="55"/>
      <c r="DJ46" s="55"/>
      <c r="DK46" s="55"/>
      <c r="DL46" s="55"/>
      <c r="DM46" s="55"/>
      <c r="DN46" s="55"/>
      <c r="DO46" s="55"/>
      <c r="DP46" s="55"/>
      <c r="DQ46" s="55"/>
      <c r="DR46" s="55"/>
      <c r="DS46" s="55"/>
      <c r="DT46" s="55"/>
      <c r="DU46" s="55"/>
      <c r="DV46" s="55"/>
      <c r="DW46" s="55"/>
      <c r="DX46" s="55"/>
      <c r="DY46" s="55"/>
      <c r="DZ46" s="55"/>
      <c r="EA46" s="55"/>
      <c r="EB46" s="55"/>
      <c r="EC46" s="55"/>
      <c r="ED46" s="55"/>
      <c r="EE46" s="55"/>
      <c r="EF46" s="55"/>
      <c r="EG46" s="55"/>
      <c r="EH46" s="55"/>
      <c r="EI46" s="55"/>
      <c r="EJ46" s="55"/>
      <c r="EK46" s="55"/>
      <c r="EL46" s="55"/>
      <c r="EM46" s="55"/>
      <c r="EN46" s="55"/>
      <c r="EO46" s="55"/>
      <c r="EP46" s="55"/>
      <c r="EQ46" s="55"/>
      <c r="ER46" s="55"/>
      <c r="ES46" s="55"/>
      <c r="ET46" s="55"/>
      <c r="EU46" s="55"/>
      <c r="EV46" s="55"/>
      <c r="EW46" s="55"/>
      <c r="EX46" s="55"/>
      <c r="EY46" s="55"/>
      <c r="EZ46" s="55"/>
      <c r="FA46" s="55"/>
      <c r="FB46" s="55"/>
      <c r="FC46" s="55"/>
      <c r="FD46" s="55"/>
      <c r="FE46" s="55"/>
      <c r="FF46" s="55"/>
      <c r="FG46" s="55"/>
      <c r="FH46" s="55"/>
      <c r="FI46" s="55"/>
      <c r="FJ46" s="55"/>
      <c r="FK46" s="55"/>
      <c r="FL46" s="55"/>
      <c r="FM46" s="55"/>
      <c r="FN46" s="55"/>
      <c r="FO46" s="55"/>
      <c r="FP46" s="55"/>
      <c r="FQ46" s="55"/>
      <c r="FR46" s="55"/>
      <c r="FS46" s="55"/>
      <c r="FT46" s="55"/>
      <c r="FU46" s="55"/>
      <c r="FV46" s="55"/>
      <c r="FW46" s="55"/>
      <c r="FX46" s="55"/>
      <c r="FY46" s="55"/>
      <c r="FZ46" s="55"/>
      <c r="GA46" s="55"/>
      <c r="GB46" s="55"/>
      <c r="GC46" s="55"/>
      <c r="GD46" s="55"/>
      <c r="GE46" s="55"/>
      <c r="GF46" s="55"/>
      <c r="GG46" s="55"/>
      <c r="GH46" s="55"/>
      <c r="GI46" s="55"/>
      <c r="GJ46" s="55"/>
      <c r="GK46" s="55"/>
      <c r="GL46" s="55"/>
      <c r="GM46" s="55"/>
      <c r="GN46" s="55"/>
      <c r="GO46" s="55"/>
      <c r="GP46" s="55"/>
      <c r="GQ46" s="55"/>
      <c r="GR46" s="55"/>
      <c r="GS46" s="55"/>
      <c r="GT46" s="55"/>
      <c r="GU46" s="55"/>
      <c r="GV46" s="55"/>
      <c r="GW46" s="55"/>
      <c r="GX46" s="55"/>
      <c r="GY46" s="55"/>
      <c r="GZ46" s="55"/>
      <c r="HA46" s="55"/>
      <c r="HB46" s="55"/>
      <c r="HC46" s="55"/>
      <c r="HD46" s="55"/>
      <c r="HE46" s="55"/>
      <c r="HF46" s="55"/>
      <c r="HG46" s="55"/>
      <c r="HH46" s="55"/>
      <c r="HI46" s="55"/>
      <c r="HJ46" s="55"/>
      <c r="HK46" s="55"/>
      <c r="HL46" s="55"/>
      <c r="HM46" s="55"/>
      <c r="HN46" s="55"/>
      <c r="HO46" s="55"/>
      <c r="HP46" s="55"/>
      <c r="HQ46" s="55"/>
      <c r="HR46" s="55"/>
      <c r="HS46" s="55"/>
      <c r="HT46" s="55"/>
      <c r="HU46" s="55"/>
      <c r="HV46" s="55"/>
      <c r="HW46" s="55"/>
      <c r="HX46" s="55"/>
      <c r="HY46" s="55"/>
      <c r="HZ46" s="55"/>
      <c r="IA46" s="55"/>
      <c r="IB46" s="55"/>
      <c r="IC46" s="55"/>
      <c r="ID46" s="55"/>
      <c r="IE46" s="55"/>
      <c r="IF46" s="55"/>
      <c r="IG46" s="55"/>
      <c r="IH46" s="55"/>
      <c r="II46" s="55"/>
      <c r="IJ46" s="55"/>
      <c r="IK46" s="55"/>
      <c r="IL46" s="55"/>
      <c r="IM46" s="55"/>
      <c r="IN46" s="55"/>
      <c r="IO46" s="55"/>
      <c r="IP46" s="55"/>
      <c r="IQ46" s="55"/>
      <c r="IR46" s="55"/>
      <c r="IS46" s="55"/>
      <c r="IT46" s="55"/>
      <c r="IU46" s="55"/>
      <c r="IV46" s="55"/>
    </row>
    <row r="47" spans="1:256" s="57" customFormat="1" ht="18" customHeight="1">
      <c r="A47" s="56" t="s">
        <v>441</v>
      </c>
      <c r="B47" s="49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>
        <v>40</v>
      </c>
      <c r="O47" s="21"/>
      <c r="P47" s="21">
        <v>43</v>
      </c>
      <c r="Q47" s="49"/>
      <c r="R47" s="50">
        <f t="shared" ref="R47" si="24">COUNT(C47,D47,E47,F47,G47,H47,I47,K47,L47,M47,N47,O47,P47,Q47)</f>
        <v>2</v>
      </c>
      <c r="S47" s="29">
        <f t="shared" ref="S47" si="25">AVERAGE(C47:Q47)*2</f>
        <v>83</v>
      </c>
      <c r="T47" s="51" t="s">
        <v>62</v>
      </c>
      <c r="U47" s="63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  <c r="BO47" s="55"/>
      <c r="BP47" s="55"/>
      <c r="BQ47" s="55"/>
      <c r="BR47" s="55"/>
      <c r="BS47" s="55"/>
      <c r="BT47" s="55"/>
      <c r="BU47" s="55"/>
      <c r="BV47" s="55"/>
      <c r="BW47" s="55"/>
      <c r="BX47" s="55"/>
      <c r="BY47" s="55"/>
      <c r="BZ47" s="55"/>
      <c r="CA47" s="55"/>
      <c r="CB47" s="55"/>
      <c r="CC47" s="55"/>
      <c r="CD47" s="55"/>
      <c r="CE47" s="55"/>
      <c r="CF47" s="55"/>
      <c r="CG47" s="55"/>
      <c r="CH47" s="55"/>
      <c r="CI47" s="55"/>
      <c r="CJ47" s="55"/>
      <c r="CK47" s="55"/>
      <c r="CL47" s="55"/>
      <c r="CM47" s="55"/>
      <c r="CN47" s="55"/>
      <c r="CO47" s="55"/>
      <c r="CP47" s="55"/>
      <c r="CQ47" s="55"/>
      <c r="CR47" s="55"/>
      <c r="CS47" s="55"/>
      <c r="CT47" s="55"/>
      <c r="CU47" s="55"/>
      <c r="CV47" s="55"/>
      <c r="CW47" s="55"/>
      <c r="CX47" s="55"/>
      <c r="CY47" s="55"/>
      <c r="CZ47" s="55"/>
      <c r="DA47" s="55"/>
      <c r="DB47" s="55"/>
      <c r="DC47" s="55"/>
      <c r="DD47" s="55"/>
      <c r="DE47" s="55"/>
      <c r="DF47" s="55"/>
      <c r="DG47" s="55"/>
      <c r="DH47" s="55"/>
      <c r="DI47" s="55"/>
      <c r="DJ47" s="55"/>
      <c r="DK47" s="55"/>
      <c r="DL47" s="55"/>
      <c r="DM47" s="55"/>
      <c r="DN47" s="55"/>
      <c r="DO47" s="55"/>
      <c r="DP47" s="55"/>
      <c r="DQ47" s="55"/>
      <c r="DR47" s="55"/>
      <c r="DS47" s="55"/>
      <c r="DT47" s="55"/>
      <c r="DU47" s="55"/>
      <c r="DV47" s="55"/>
      <c r="DW47" s="55"/>
      <c r="DX47" s="55"/>
      <c r="DY47" s="55"/>
      <c r="DZ47" s="55"/>
      <c r="EA47" s="55"/>
      <c r="EB47" s="55"/>
      <c r="EC47" s="55"/>
      <c r="ED47" s="55"/>
      <c r="EE47" s="55"/>
      <c r="EF47" s="55"/>
      <c r="EG47" s="55"/>
      <c r="EH47" s="55"/>
      <c r="EI47" s="55"/>
      <c r="EJ47" s="55"/>
      <c r="EK47" s="55"/>
      <c r="EL47" s="55"/>
      <c r="EM47" s="55"/>
      <c r="EN47" s="55"/>
      <c r="EO47" s="55"/>
      <c r="EP47" s="55"/>
      <c r="EQ47" s="55"/>
      <c r="ER47" s="55"/>
      <c r="ES47" s="55"/>
      <c r="ET47" s="55"/>
      <c r="EU47" s="55"/>
      <c r="EV47" s="55"/>
      <c r="EW47" s="55"/>
      <c r="EX47" s="55"/>
      <c r="EY47" s="55"/>
      <c r="EZ47" s="55"/>
      <c r="FA47" s="55"/>
      <c r="FB47" s="55"/>
      <c r="FC47" s="55"/>
      <c r="FD47" s="55"/>
      <c r="FE47" s="55"/>
      <c r="FF47" s="55"/>
      <c r="FG47" s="55"/>
      <c r="FH47" s="55"/>
      <c r="FI47" s="55"/>
      <c r="FJ47" s="55"/>
      <c r="FK47" s="55"/>
      <c r="FL47" s="55"/>
      <c r="FM47" s="55"/>
      <c r="FN47" s="55"/>
      <c r="FO47" s="55"/>
      <c r="FP47" s="55"/>
      <c r="FQ47" s="55"/>
      <c r="FR47" s="55"/>
      <c r="FS47" s="55"/>
      <c r="FT47" s="55"/>
      <c r="FU47" s="55"/>
      <c r="FV47" s="55"/>
      <c r="FW47" s="55"/>
      <c r="FX47" s="55"/>
      <c r="FY47" s="55"/>
      <c r="FZ47" s="55"/>
      <c r="GA47" s="55"/>
      <c r="GB47" s="55"/>
      <c r="GC47" s="55"/>
      <c r="GD47" s="55"/>
      <c r="GE47" s="55"/>
      <c r="GF47" s="55"/>
      <c r="GG47" s="55"/>
      <c r="GH47" s="55"/>
      <c r="GI47" s="55"/>
      <c r="GJ47" s="55"/>
      <c r="GK47" s="55"/>
      <c r="GL47" s="55"/>
      <c r="GM47" s="55"/>
      <c r="GN47" s="55"/>
      <c r="GO47" s="55"/>
      <c r="GP47" s="55"/>
      <c r="GQ47" s="55"/>
      <c r="GR47" s="55"/>
      <c r="GS47" s="55"/>
      <c r="GT47" s="55"/>
      <c r="GU47" s="55"/>
      <c r="GV47" s="55"/>
      <c r="GW47" s="55"/>
      <c r="GX47" s="55"/>
      <c r="GY47" s="55"/>
      <c r="GZ47" s="55"/>
      <c r="HA47" s="55"/>
      <c r="HB47" s="55"/>
      <c r="HC47" s="55"/>
      <c r="HD47" s="55"/>
      <c r="HE47" s="55"/>
      <c r="HF47" s="55"/>
      <c r="HG47" s="55"/>
      <c r="HH47" s="55"/>
      <c r="HI47" s="55"/>
      <c r="HJ47" s="55"/>
      <c r="HK47" s="55"/>
      <c r="HL47" s="55"/>
      <c r="HM47" s="55"/>
      <c r="HN47" s="55"/>
      <c r="HO47" s="55"/>
      <c r="HP47" s="55"/>
      <c r="HQ47" s="55"/>
      <c r="HR47" s="55"/>
      <c r="HS47" s="55"/>
      <c r="HT47" s="55"/>
      <c r="HU47" s="55"/>
      <c r="HV47" s="55"/>
      <c r="HW47" s="55"/>
      <c r="HX47" s="55"/>
      <c r="HY47" s="55"/>
      <c r="HZ47" s="55"/>
      <c r="IA47" s="55"/>
      <c r="IB47" s="55"/>
      <c r="IC47" s="55"/>
      <c r="ID47" s="55"/>
      <c r="IE47" s="55"/>
      <c r="IF47" s="55"/>
      <c r="IG47" s="55"/>
      <c r="IH47" s="55"/>
      <c r="II47" s="55"/>
      <c r="IJ47" s="55"/>
      <c r="IK47" s="55"/>
      <c r="IL47" s="55"/>
      <c r="IM47" s="55"/>
      <c r="IN47" s="55"/>
      <c r="IO47" s="55"/>
      <c r="IP47" s="55"/>
      <c r="IQ47" s="55"/>
      <c r="IR47" s="55"/>
      <c r="IS47" s="55"/>
      <c r="IT47" s="55"/>
      <c r="IU47" s="55"/>
      <c r="IV47" s="55"/>
    </row>
    <row r="48" spans="1:256" s="57" customFormat="1" ht="18" customHeight="1">
      <c r="A48" s="56" t="s">
        <v>79</v>
      </c>
      <c r="B48" s="49" t="s">
        <v>21</v>
      </c>
      <c r="C48" s="21"/>
      <c r="D48" s="21"/>
      <c r="E48" s="21">
        <v>49</v>
      </c>
      <c r="F48" s="21"/>
      <c r="G48" s="21"/>
      <c r="H48" s="21"/>
      <c r="I48" s="21">
        <v>48</v>
      </c>
      <c r="J48" s="21"/>
      <c r="K48" s="21">
        <v>41</v>
      </c>
      <c r="L48" s="21">
        <v>46</v>
      </c>
      <c r="M48" s="21"/>
      <c r="N48" s="21">
        <v>48</v>
      </c>
      <c r="O48" s="21"/>
      <c r="P48" s="21"/>
      <c r="Q48" s="49"/>
      <c r="R48" s="50">
        <f t="shared" si="18"/>
        <v>5</v>
      </c>
      <c r="S48" s="29">
        <f t="shared" si="19"/>
        <v>92.8</v>
      </c>
      <c r="T48" s="51" t="s">
        <v>62</v>
      </c>
      <c r="U48" s="63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  <c r="BO48" s="55"/>
      <c r="BP48" s="55"/>
      <c r="BQ48" s="55"/>
      <c r="BR48" s="55"/>
      <c r="BS48" s="55"/>
      <c r="BT48" s="55"/>
      <c r="BU48" s="55"/>
      <c r="BV48" s="55"/>
      <c r="BW48" s="55"/>
      <c r="BX48" s="55"/>
      <c r="BY48" s="55"/>
      <c r="BZ48" s="55"/>
      <c r="CA48" s="55"/>
      <c r="CB48" s="55"/>
      <c r="CC48" s="55"/>
      <c r="CD48" s="55"/>
      <c r="CE48" s="55"/>
      <c r="CF48" s="55"/>
      <c r="CG48" s="55"/>
      <c r="CH48" s="55"/>
      <c r="CI48" s="55"/>
      <c r="CJ48" s="55"/>
      <c r="CK48" s="55"/>
      <c r="CL48" s="55"/>
      <c r="CM48" s="55"/>
      <c r="CN48" s="55"/>
      <c r="CO48" s="55"/>
      <c r="CP48" s="55"/>
      <c r="CQ48" s="55"/>
      <c r="CR48" s="55"/>
      <c r="CS48" s="55"/>
      <c r="CT48" s="55"/>
      <c r="CU48" s="55"/>
      <c r="CV48" s="55"/>
      <c r="CW48" s="55"/>
      <c r="CX48" s="55"/>
      <c r="CY48" s="55"/>
      <c r="CZ48" s="55"/>
      <c r="DA48" s="55"/>
      <c r="DB48" s="55"/>
      <c r="DC48" s="55"/>
      <c r="DD48" s="55"/>
      <c r="DE48" s="55"/>
      <c r="DF48" s="55"/>
      <c r="DG48" s="55"/>
      <c r="DH48" s="55"/>
      <c r="DI48" s="55"/>
      <c r="DJ48" s="55"/>
      <c r="DK48" s="55"/>
      <c r="DL48" s="55"/>
      <c r="DM48" s="55"/>
      <c r="DN48" s="55"/>
      <c r="DO48" s="55"/>
      <c r="DP48" s="55"/>
      <c r="DQ48" s="55"/>
      <c r="DR48" s="55"/>
      <c r="DS48" s="55"/>
      <c r="DT48" s="55"/>
      <c r="DU48" s="55"/>
      <c r="DV48" s="55"/>
      <c r="DW48" s="55"/>
      <c r="DX48" s="55"/>
      <c r="DY48" s="55"/>
      <c r="DZ48" s="55"/>
      <c r="EA48" s="55"/>
      <c r="EB48" s="55"/>
      <c r="EC48" s="55"/>
      <c r="ED48" s="55"/>
      <c r="EE48" s="55"/>
      <c r="EF48" s="55"/>
      <c r="EG48" s="55"/>
      <c r="EH48" s="55"/>
      <c r="EI48" s="55"/>
      <c r="EJ48" s="55"/>
      <c r="EK48" s="55"/>
      <c r="EL48" s="55"/>
      <c r="EM48" s="55"/>
      <c r="EN48" s="55"/>
      <c r="EO48" s="55"/>
      <c r="EP48" s="55"/>
      <c r="EQ48" s="55"/>
      <c r="ER48" s="55"/>
      <c r="ES48" s="55"/>
      <c r="ET48" s="55"/>
      <c r="EU48" s="55"/>
      <c r="EV48" s="55"/>
      <c r="EW48" s="55"/>
      <c r="EX48" s="55"/>
      <c r="EY48" s="55"/>
      <c r="EZ48" s="55"/>
      <c r="FA48" s="55"/>
      <c r="FB48" s="55"/>
      <c r="FC48" s="55"/>
      <c r="FD48" s="55"/>
      <c r="FE48" s="55"/>
      <c r="FF48" s="55"/>
      <c r="FG48" s="55"/>
      <c r="FH48" s="55"/>
      <c r="FI48" s="55"/>
      <c r="FJ48" s="55"/>
      <c r="FK48" s="55"/>
      <c r="FL48" s="55"/>
      <c r="FM48" s="55"/>
      <c r="FN48" s="55"/>
      <c r="FO48" s="55"/>
      <c r="FP48" s="55"/>
      <c r="FQ48" s="55"/>
      <c r="FR48" s="55"/>
      <c r="FS48" s="55"/>
      <c r="FT48" s="55"/>
      <c r="FU48" s="55"/>
      <c r="FV48" s="55"/>
      <c r="FW48" s="55"/>
      <c r="FX48" s="55"/>
      <c r="FY48" s="55"/>
      <c r="FZ48" s="55"/>
      <c r="GA48" s="55"/>
      <c r="GB48" s="55"/>
      <c r="GC48" s="55"/>
      <c r="GD48" s="55"/>
      <c r="GE48" s="55"/>
      <c r="GF48" s="55"/>
      <c r="GG48" s="55"/>
      <c r="GH48" s="55"/>
      <c r="GI48" s="55"/>
      <c r="GJ48" s="55"/>
      <c r="GK48" s="55"/>
      <c r="GL48" s="55"/>
      <c r="GM48" s="55"/>
      <c r="GN48" s="55"/>
      <c r="GO48" s="55"/>
      <c r="GP48" s="55"/>
      <c r="GQ48" s="55"/>
      <c r="GR48" s="55"/>
      <c r="GS48" s="55"/>
      <c r="GT48" s="55"/>
      <c r="GU48" s="55"/>
      <c r="GV48" s="55"/>
      <c r="GW48" s="55"/>
      <c r="GX48" s="55"/>
      <c r="GY48" s="55"/>
      <c r="GZ48" s="55"/>
      <c r="HA48" s="55"/>
      <c r="HB48" s="55"/>
      <c r="HC48" s="55"/>
      <c r="HD48" s="55"/>
      <c r="HE48" s="55"/>
      <c r="HF48" s="55"/>
      <c r="HG48" s="55"/>
      <c r="HH48" s="55"/>
      <c r="HI48" s="55"/>
      <c r="HJ48" s="55"/>
      <c r="HK48" s="55"/>
      <c r="HL48" s="55"/>
      <c r="HM48" s="55"/>
      <c r="HN48" s="55"/>
      <c r="HO48" s="55"/>
      <c r="HP48" s="55"/>
      <c r="HQ48" s="55"/>
      <c r="HR48" s="55"/>
      <c r="HS48" s="55"/>
      <c r="HT48" s="55"/>
      <c r="HU48" s="55"/>
      <c r="HV48" s="55"/>
      <c r="HW48" s="55"/>
      <c r="HX48" s="55"/>
      <c r="HY48" s="55"/>
      <c r="HZ48" s="55"/>
      <c r="IA48" s="55"/>
      <c r="IB48" s="55"/>
      <c r="IC48" s="55"/>
      <c r="ID48" s="55"/>
      <c r="IE48" s="55"/>
      <c r="IF48" s="55"/>
      <c r="IG48" s="55"/>
      <c r="IH48" s="55"/>
      <c r="II48" s="55"/>
      <c r="IJ48" s="55"/>
      <c r="IK48" s="55"/>
      <c r="IL48" s="55"/>
      <c r="IM48" s="55"/>
      <c r="IN48" s="55"/>
      <c r="IO48" s="55"/>
      <c r="IP48" s="55"/>
      <c r="IQ48" s="55"/>
      <c r="IR48" s="55"/>
      <c r="IS48" s="55"/>
      <c r="IT48" s="55"/>
      <c r="IU48" s="55"/>
      <c r="IV48" s="55"/>
    </row>
    <row r="49" spans="1:256" s="57" customFormat="1" ht="18" customHeight="1">
      <c r="A49" s="55" t="s">
        <v>272</v>
      </c>
      <c r="B49" s="21" t="s">
        <v>17</v>
      </c>
      <c r="C49" s="21"/>
      <c r="D49" s="21"/>
      <c r="E49" s="21">
        <v>34</v>
      </c>
      <c r="F49" s="21"/>
      <c r="G49" s="21">
        <v>43</v>
      </c>
      <c r="H49" s="21"/>
      <c r="I49" s="21">
        <v>31</v>
      </c>
      <c r="J49" s="21"/>
      <c r="K49" s="21">
        <v>44</v>
      </c>
      <c r="L49" s="21">
        <v>43</v>
      </c>
      <c r="M49" s="21"/>
      <c r="N49" s="21">
        <v>40</v>
      </c>
      <c r="O49" s="21"/>
      <c r="P49" s="21">
        <v>40</v>
      </c>
      <c r="Q49" s="21"/>
      <c r="R49" s="50">
        <f t="shared" si="18"/>
        <v>7</v>
      </c>
      <c r="S49" s="29">
        <f t="shared" si="19"/>
        <v>78.571428571428569</v>
      </c>
      <c r="T49" s="51" t="s">
        <v>62</v>
      </c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5"/>
      <c r="BN49" s="55"/>
      <c r="BO49" s="55"/>
      <c r="BP49" s="55"/>
      <c r="BQ49" s="55"/>
      <c r="BR49" s="55"/>
      <c r="BS49" s="55"/>
      <c r="BT49" s="55"/>
      <c r="BU49" s="55"/>
      <c r="BV49" s="55"/>
      <c r="BW49" s="55"/>
      <c r="BX49" s="55"/>
      <c r="BY49" s="55"/>
      <c r="BZ49" s="55"/>
      <c r="CA49" s="55"/>
      <c r="CB49" s="55"/>
      <c r="CC49" s="55"/>
      <c r="CD49" s="55"/>
      <c r="CE49" s="55"/>
      <c r="CF49" s="55"/>
      <c r="CG49" s="55"/>
      <c r="CH49" s="55"/>
      <c r="CI49" s="55"/>
      <c r="CJ49" s="55"/>
      <c r="CK49" s="55"/>
      <c r="CL49" s="55"/>
      <c r="CM49" s="55"/>
      <c r="CN49" s="55"/>
      <c r="CO49" s="55"/>
      <c r="CP49" s="55"/>
      <c r="CQ49" s="55"/>
      <c r="CR49" s="55"/>
      <c r="CS49" s="55"/>
      <c r="CT49" s="55"/>
      <c r="CU49" s="55"/>
      <c r="CV49" s="55"/>
      <c r="CW49" s="55"/>
      <c r="CX49" s="55"/>
      <c r="CY49" s="55"/>
      <c r="CZ49" s="55"/>
      <c r="DA49" s="55"/>
      <c r="DB49" s="55"/>
      <c r="DC49" s="55"/>
      <c r="DD49" s="55"/>
      <c r="DE49" s="55"/>
      <c r="DF49" s="55"/>
      <c r="DG49" s="55"/>
      <c r="DH49" s="55"/>
      <c r="DI49" s="55"/>
      <c r="DJ49" s="55"/>
      <c r="DK49" s="55"/>
      <c r="DL49" s="55"/>
      <c r="DM49" s="55"/>
      <c r="DN49" s="55"/>
      <c r="DO49" s="55"/>
      <c r="DP49" s="55"/>
      <c r="DQ49" s="55"/>
      <c r="DR49" s="55"/>
      <c r="DS49" s="55"/>
      <c r="DT49" s="55"/>
      <c r="DU49" s="55"/>
      <c r="DV49" s="55"/>
      <c r="DW49" s="55"/>
      <c r="DX49" s="55"/>
      <c r="DY49" s="55"/>
      <c r="DZ49" s="55"/>
      <c r="EA49" s="55"/>
      <c r="EB49" s="55"/>
      <c r="EC49" s="55"/>
      <c r="ED49" s="55"/>
      <c r="EE49" s="55"/>
      <c r="EF49" s="55"/>
      <c r="EG49" s="55"/>
      <c r="EH49" s="55"/>
      <c r="EI49" s="55"/>
      <c r="EJ49" s="55"/>
      <c r="EK49" s="55"/>
      <c r="EL49" s="55"/>
      <c r="EM49" s="55"/>
      <c r="EN49" s="55"/>
      <c r="EO49" s="55"/>
      <c r="EP49" s="55"/>
      <c r="EQ49" s="55"/>
      <c r="ER49" s="55"/>
      <c r="ES49" s="55"/>
      <c r="ET49" s="55"/>
      <c r="EU49" s="55"/>
      <c r="EV49" s="55"/>
      <c r="EW49" s="55"/>
      <c r="EX49" s="55"/>
      <c r="EY49" s="55"/>
      <c r="EZ49" s="55"/>
      <c r="FA49" s="55"/>
      <c r="FB49" s="55"/>
      <c r="FC49" s="55"/>
      <c r="FD49" s="55"/>
      <c r="FE49" s="55"/>
      <c r="FF49" s="55"/>
      <c r="FG49" s="55"/>
      <c r="FH49" s="55"/>
      <c r="FI49" s="55"/>
      <c r="FJ49" s="55"/>
      <c r="FK49" s="55"/>
      <c r="FL49" s="55"/>
      <c r="FM49" s="55"/>
      <c r="FN49" s="55"/>
      <c r="FO49" s="55"/>
      <c r="FP49" s="55"/>
      <c r="FQ49" s="55"/>
      <c r="FR49" s="55"/>
      <c r="FS49" s="55"/>
      <c r="FT49" s="55"/>
      <c r="FU49" s="55"/>
      <c r="FV49" s="55"/>
      <c r="FW49" s="55"/>
      <c r="FX49" s="55"/>
      <c r="FY49" s="55"/>
      <c r="FZ49" s="55"/>
      <c r="GA49" s="55"/>
      <c r="GB49" s="55"/>
      <c r="GC49" s="55"/>
      <c r="GD49" s="55"/>
      <c r="GE49" s="55"/>
      <c r="GF49" s="55"/>
      <c r="GG49" s="55"/>
      <c r="GH49" s="55"/>
      <c r="GI49" s="55"/>
      <c r="GJ49" s="55"/>
      <c r="GK49" s="55"/>
      <c r="GL49" s="55"/>
      <c r="GM49" s="55"/>
      <c r="GN49" s="55"/>
      <c r="GO49" s="55"/>
      <c r="GP49" s="55"/>
      <c r="GQ49" s="55"/>
      <c r="GR49" s="55"/>
      <c r="GS49" s="55"/>
      <c r="GT49" s="55"/>
      <c r="GU49" s="55"/>
      <c r="GV49" s="55"/>
      <c r="GW49" s="55"/>
      <c r="GX49" s="55"/>
      <c r="GY49" s="55"/>
      <c r="GZ49" s="55"/>
      <c r="HA49" s="55"/>
      <c r="HB49" s="55"/>
      <c r="HC49" s="55"/>
      <c r="HD49" s="55"/>
      <c r="HE49" s="55"/>
      <c r="HF49" s="55"/>
      <c r="HG49" s="55"/>
      <c r="HH49" s="55"/>
      <c r="HI49" s="55"/>
      <c r="HJ49" s="55"/>
      <c r="HK49" s="55"/>
      <c r="HL49" s="55"/>
      <c r="HM49" s="55"/>
      <c r="HN49" s="55"/>
      <c r="HO49" s="55"/>
      <c r="HP49" s="55"/>
      <c r="HQ49" s="55"/>
      <c r="HR49" s="55"/>
      <c r="HS49" s="55"/>
      <c r="HT49" s="55"/>
      <c r="HU49" s="55"/>
      <c r="HV49" s="55"/>
      <c r="HW49" s="55"/>
      <c r="HX49" s="55"/>
      <c r="HY49" s="55"/>
      <c r="HZ49" s="55"/>
      <c r="IA49" s="55"/>
      <c r="IB49" s="55"/>
      <c r="IC49" s="55"/>
      <c r="ID49" s="55"/>
      <c r="IE49" s="55"/>
      <c r="IF49" s="55"/>
      <c r="IG49" s="55"/>
      <c r="IH49" s="55"/>
      <c r="II49" s="55"/>
      <c r="IJ49" s="55"/>
      <c r="IK49" s="55"/>
      <c r="IL49" s="55"/>
      <c r="IM49" s="55"/>
      <c r="IN49" s="55"/>
      <c r="IO49" s="55"/>
      <c r="IP49" s="55"/>
      <c r="IQ49" s="55"/>
      <c r="IR49" s="55"/>
      <c r="IS49" s="55"/>
      <c r="IT49" s="55"/>
      <c r="IU49" s="55"/>
      <c r="IV49" s="55"/>
    </row>
    <row r="50" spans="1:256" s="57" customFormat="1" ht="18" customHeight="1">
      <c r="A50" s="55" t="s">
        <v>409</v>
      </c>
      <c r="B50" s="21" t="s">
        <v>17</v>
      </c>
      <c r="C50" s="21"/>
      <c r="D50" s="21"/>
      <c r="E50" s="21"/>
      <c r="F50" s="21"/>
      <c r="G50" s="21"/>
      <c r="H50" s="21"/>
      <c r="I50" s="21"/>
      <c r="J50" s="21"/>
      <c r="K50" s="21">
        <v>46</v>
      </c>
      <c r="L50" s="21">
        <v>43</v>
      </c>
      <c r="M50" s="21"/>
      <c r="N50" s="21"/>
      <c r="O50" s="21"/>
      <c r="P50" s="21"/>
      <c r="Q50" s="21"/>
      <c r="R50" s="50">
        <f t="shared" ref="R50" si="26">COUNT(C50,D50,E50,F50,G50,H50,I50,K50,L50,M50,N50,O50,P50,Q50)</f>
        <v>2</v>
      </c>
      <c r="S50" s="29">
        <f t="shared" ref="S50" si="27">AVERAGE(C50:Q50)*2</f>
        <v>89</v>
      </c>
      <c r="T50" s="51" t="s">
        <v>62</v>
      </c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  <c r="BO50" s="55"/>
      <c r="BP50" s="55"/>
      <c r="BQ50" s="55"/>
      <c r="BR50" s="55"/>
      <c r="BS50" s="55"/>
      <c r="BT50" s="55"/>
      <c r="BU50" s="55"/>
      <c r="BV50" s="55"/>
      <c r="BW50" s="55"/>
      <c r="BX50" s="55"/>
      <c r="BY50" s="55"/>
      <c r="BZ50" s="55"/>
      <c r="CA50" s="55"/>
      <c r="CB50" s="55"/>
      <c r="CC50" s="55"/>
      <c r="CD50" s="55"/>
      <c r="CE50" s="55"/>
      <c r="CF50" s="55"/>
      <c r="CG50" s="55"/>
      <c r="CH50" s="55"/>
      <c r="CI50" s="55"/>
      <c r="CJ50" s="55"/>
      <c r="CK50" s="55"/>
      <c r="CL50" s="55"/>
      <c r="CM50" s="55"/>
      <c r="CN50" s="55"/>
      <c r="CO50" s="55"/>
      <c r="CP50" s="55"/>
      <c r="CQ50" s="55"/>
      <c r="CR50" s="55"/>
      <c r="CS50" s="55"/>
      <c r="CT50" s="55"/>
      <c r="CU50" s="55"/>
      <c r="CV50" s="55"/>
      <c r="CW50" s="55"/>
      <c r="CX50" s="55"/>
      <c r="CY50" s="55"/>
      <c r="CZ50" s="55"/>
      <c r="DA50" s="55"/>
      <c r="DB50" s="55"/>
      <c r="DC50" s="55"/>
      <c r="DD50" s="55"/>
      <c r="DE50" s="55"/>
      <c r="DF50" s="55"/>
      <c r="DG50" s="55"/>
      <c r="DH50" s="55"/>
      <c r="DI50" s="55"/>
      <c r="DJ50" s="55"/>
      <c r="DK50" s="55"/>
      <c r="DL50" s="55"/>
      <c r="DM50" s="55"/>
      <c r="DN50" s="55"/>
      <c r="DO50" s="55"/>
      <c r="DP50" s="55"/>
      <c r="DQ50" s="55"/>
      <c r="DR50" s="55"/>
      <c r="DS50" s="55"/>
      <c r="DT50" s="55"/>
      <c r="DU50" s="55"/>
      <c r="DV50" s="55"/>
      <c r="DW50" s="55"/>
      <c r="DX50" s="55"/>
      <c r="DY50" s="55"/>
      <c r="DZ50" s="55"/>
      <c r="EA50" s="55"/>
      <c r="EB50" s="55"/>
      <c r="EC50" s="55"/>
      <c r="ED50" s="55"/>
      <c r="EE50" s="55"/>
      <c r="EF50" s="55"/>
      <c r="EG50" s="55"/>
      <c r="EH50" s="55"/>
      <c r="EI50" s="55"/>
      <c r="EJ50" s="55"/>
      <c r="EK50" s="55"/>
      <c r="EL50" s="55"/>
      <c r="EM50" s="55"/>
      <c r="EN50" s="55"/>
      <c r="EO50" s="55"/>
      <c r="EP50" s="55"/>
      <c r="EQ50" s="55"/>
      <c r="ER50" s="55"/>
      <c r="ES50" s="55"/>
      <c r="ET50" s="55"/>
      <c r="EU50" s="55"/>
      <c r="EV50" s="55"/>
      <c r="EW50" s="55"/>
      <c r="EX50" s="55"/>
      <c r="EY50" s="55"/>
      <c r="EZ50" s="55"/>
      <c r="FA50" s="55"/>
      <c r="FB50" s="55"/>
      <c r="FC50" s="55"/>
      <c r="FD50" s="55"/>
      <c r="FE50" s="55"/>
      <c r="FF50" s="55"/>
      <c r="FG50" s="55"/>
      <c r="FH50" s="55"/>
      <c r="FI50" s="55"/>
      <c r="FJ50" s="55"/>
      <c r="FK50" s="55"/>
      <c r="FL50" s="55"/>
      <c r="FM50" s="55"/>
      <c r="FN50" s="55"/>
      <c r="FO50" s="55"/>
      <c r="FP50" s="55"/>
      <c r="FQ50" s="55"/>
      <c r="FR50" s="55"/>
      <c r="FS50" s="55"/>
      <c r="FT50" s="55"/>
      <c r="FU50" s="55"/>
      <c r="FV50" s="55"/>
      <c r="FW50" s="55"/>
      <c r="FX50" s="55"/>
      <c r="FY50" s="55"/>
      <c r="FZ50" s="55"/>
      <c r="GA50" s="55"/>
      <c r="GB50" s="55"/>
      <c r="GC50" s="55"/>
      <c r="GD50" s="55"/>
      <c r="GE50" s="55"/>
      <c r="GF50" s="55"/>
      <c r="GG50" s="55"/>
      <c r="GH50" s="55"/>
      <c r="GI50" s="55"/>
      <c r="GJ50" s="55"/>
      <c r="GK50" s="55"/>
      <c r="GL50" s="55"/>
      <c r="GM50" s="55"/>
      <c r="GN50" s="55"/>
      <c r="GO50" s="55"/>
      <c r="GP50" s="55"/>
      <c r="GQ50" s="55"/>
      <c r="GR50" s="55"/>
      <c r="GS50" s="55"/>
      <c r="GT50" s="55"/>
      <c r="GU50" s="55"/>
      <c r="GV50" s="55"/>
      <c r="GW50" s="55"/>
      <c r="GX50" s="55"/>
      <c r="GY50" s="55"/>
      <c r="GZ50" s="55"/>
      <c r="HA50" s="55"/>
      <c r="HB50" s="55"/>
      <c r="HC50" s="55"/>
      <c r="HD50" s="55"/>
      <c r="HE50" s="55"/>
      <c r="HF50" s="55"/>
      <c r="HG50" s="55"/>
      <c r="HH50" s="55"/>
      <c r="HI50" s="55"/>
      <c r="HJ50" s="55"/>
      <c r="HK50" s="55"/>
      <c r="HL50" s="55"/>
      <c r="HM50" s="55"/>
      <c r="HN50" s="55"/>
      <c r="HO50" s="55"/>
      <c r="HP50" s="55"/>
      <c r="HQ50" s="55"/>
      <c r="HR50" s="55"/>
      <c r="HS50" s="55"/>
      <c r="HT50" s="55"/>
      <c r="HU50" s="55"/>
      <c r="HV50" s="55"/>
      <c r="HW50" s="55"/>
      <c r="HX50" s="55"/>
      <c r="HY50" s="55"/>
      <c r="HZ50" s="55"/>
      <c r="IA50" s="55"/>
      <c r="IB50" s="55"/>
      <c r="IC50" s="55"/>
      <c r="ID50" s="55"/>
      <c r="IE50" s="55"/>
      <c r="IF50" s="55"/>
      <c r="IG50" s="55"/>
      <c r="IH50" s="55"/>
      <c r="II50" s="55"/>
      <c r="IJ50" s="55"/>
      <c r="IK50" s="55"/>
      <c r="IL50" s="55"/>
      <c r="IM50" s="55"/>
      <c r="IN50" s="55"/>
      <c r="IO50" s="55"/>
      <c r="IP50" s="55"/>
      <c r="IQ50" s="55"/>
      <c r="IR50" s="55"/>
      <c r="IS50" s="55"/>
      <c r="IT50" s="55"/>
      <c r="IU50" s="55"/>
      <c r="IV50" s="55"/>
    </row>
    <row r="51" spans="1:256" s="57" customFormat="1" ht="18" customHeight="1">
      <c r="A51" s="55" t="s">
        <v>271</v>
      </c>
      <c r="B51" s="21"/>
      <c r="C51" s="21">
        <v>38</v>
      </c>
      <c r="D51" s="21">
        <v>44</v>
      </c>
      <c r="E51" s="21">
        <v>45</v>
      </c>
      <c r="F51" s="21">
        <v>42</v>
      </c>
      <c r="G51" s="21">
        <v>46</v>
      </c>
      <c r="H51" s="21"/>
      <c r="I51" s="21">
        <v>47</v>
      </c>
      <c r="J51" s="21"/>
      <c r="K51" s="21">
        <v>46</v>
      </c>
      <c r="L51" s="21">
        <v>46</v>
      </c>
      <c r="M51" s="21">
        <v>47</v>
      </c>
      <c r="N51" s="21">
        <v>45</v>
      </c>
      <c r="O51" s="21">
        <v>43</v>
      </c>
      <c r="P51" s="21">
        <v>46</v>
      </c>
      <c r="Q51" s="21">
        <v>46</v>
      </c>
      <c r="R51" s="50">
        <f t="shared" si="18"/>
        <v>13</v>
      </c>
      <c r="S51" s="29">
        <f t="shared" si="19"/>
        <v>89.384615384615387</v>
      </c>
      <c r="T51" s="51" t="s">
        <v>62</v>
      </c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55"/>
      <c r="CT51" s="55"/>
      <c r="CU51" s="55"/>
      <c r="CV51" s="55"/>
      <c r="CW51" s="55"/>
      <c r="CX51" s="55"/>
      <c r="CY51" s="55"/>
      <c r="CZ51" s="55"/>
      <c r="DA51" s="55"/>
      <c r="DB51" s="55"/>
      <c r="DC51" s="55"/>
      <c r="DD51" s="55"/>
      <c r="DE51" s="55"/>
      <c r="DF51" s="55"/>
      <c r="DG51" s="55"/>
      <c r="DH51" s="55"/>
      <c r="DI51" s="55"/>
      <c r="DJ51" s="55"/>
      <c r="DK51" s="55"/>
      <c r="DL51" s="55"/>
      <c r="DM51" s="55"/>
      <c r="DN51" s="55"/>
      <c r="DO51" s="55"/>
      <c r="DP51" s="55"/>
      <c r="DQ51" s="55"/>
      <c r="DR51" s="55"/>
      <c r="DS51" s="55"/>
      <c r="DT51" s="55"/>
      <c r="DU51" s="55"/>
      <c r="DV51" s="55"/>
      <c r="DW51" s="55"/>
      <c r="DX51" s="55"/>
      <c r="DY51" s="55"/>
      <c r="DZ51" s="55"/>
      <c r="EA51" s="55"/>
      <c r="EB51" s="55"/>
      <c r="EC51" s="55"/>
      <c r="ED51" s="55"/>
      <c r="EE51" s="55"/>
      <c r="EF51" s="55"/>
      <c r="EG51" s="55"/>
      <c r="EH51" s="55"/>
      <c r="EI51" s="55"/>
      <c r="EJ51" s="55"/>
      <c r="EK51" s="55"/>
      <c r="EL51" s="55"/>
      <c r="EM51" s="55"/>
      <c r="EN51" s="55"/>
      <c r="EO51" s="55"/>
      <c r="EP51" s="55"/>
      <c r="EQ51" s="55"/>
      <c r="ER51" s="55"/>
      <c r="ES51" s="55"/>
      <c r="ET51" s="55"/>
      <c r="EU51" s="55"/>
      <c r="EV51" s="55"/>
      <c r="EW51" s="55"/>
      <c r="EX51" s="55"/>
      <c r="EY51" s="55"/>
      <c r="EZ51" s="55"/>
      <c r="FA51" s="55"/>
      <c r="FB51" s="55"/>
      <c r="FC51" s="55"/>
      <c r="FD51" s="55"/>
      <c r="FE51" s="55"/>
      <c r="FF51" s="55"/>
      <c r="FG51" s="55"/>
      <c r="FH51" s="55"/>
      <c r="FI51" s="55"/>
      <c r="FJ51" s="55"/>
      <c r="FK51" s="55"/>
      <c r="FL51" s="55"/>
      <c r="FM51" s="55"/>
      <c r="FN51" s="55"/>
      <c r="FO51" s="55"/>
      <c r="FP51" s="55"/>
      <c r="FQ51" s="55"/>
      <c r="FR51" s="55"/>
      <c r="FS51" s="55"/>
      <c r="FT51" s="55"/>
      <c r="FU51" s="55"/>
      <c r="FV51" s="55"/>
      <c r="FW51" s="55"/>
      <c r="FX51" s="55"/>
      <c r="FY51" s="55"/>
      <c r="FZ51" s="55"/>
      <c r="GA51" s="55"/>
      <c r="GB51" s="55"/>
      <c r="GC51" s="55"/>
      <c r="GD51" s="55"/>
      <c r="GE51" s="55"/>
      <c r="GF51" s="55"/>
      <c r="GG51" s="55"/>
      <c r="GH51" s="55"/>
      <c r="GI51" s="55"/>
      <c r="GJ51" s="55"/>
      <c r="GK51" s="55"/>
      <c r="GL51" s="55"/>
      <c r="GM51" s="55"/>
      <c r="GN51" s="55"/>
      <c r="GO51" s="55"/>
      <c r="GP51" s="55"/>
      <c r="GQ51" s="55"/>
      <c r="GR51" s="55"/>
      <c r="GS51" s="55"/>
      <c r="GT51" s="55"/>
      <c r="GU51" s="55"/>
      <c r="GV51" s="55"/>
      <c r="GW51" s="55"/>
      <c r="GX51" s="55"/>
      <c r="GY51" s="55"/>
      <c r="GZ51" s="55"/>
      <c r="HA51" s="55"/>
      <c r="HB51" s="55"/>
      <c r="HC51" s="55"/>
      <c r="HD51" s="55"/>
      <c r="HE51" s="55"/>
      <c r="HF51" s="55"/>
      <c r="HG51" s="55"/>
      <c r="HH51" s="55"/>
      <c r="HI51" s="55"/>
      <c r="HJ51" s="55"/>
      <c r="HK51" s="55"/>
      <c r="HL51" s="55"/>
      <c r="HM51" s="55"/>
      <c r="HN51" s="55"/>
      <c r="HO51" s="55"/>
      <c r="HP51" s="55"/>
      <c r="HQ51" s="55"/>
      <c r="HR51" s="55"/>
      <c r="HS51" s="55"/>
      <c r="HT51" s="55"/>
      <c r="HU51" s="55"/>
      <c r="HV51" s="55"/>
      <c r="HW51" s="55"/>
      <c r="HX51" s="55"/>
      <c r="HY51" s="55"/>
      <c r="HZ51" s="55"/>
      <c r="IA51" s="55"/>
      <c r="IB51" s="55"/>
      <c r="IC51" s="55"/>
      <c r="ID51" s="55"/>
      <c r="IE51" s="55"/>
      <c r="IF51" s="55"/>
      <c r="IG51" s="55"/>
      <c r="IH51" s="55"/>
      <c r="II51" s="55"/>
      <c r="IJ51" s="55"/>
      <c r="IK51" s="55"/>
      <c r="IL51" s="55"/>
      <c r="IM51" s="55"/>
      <c r="IN51" s="55"/>
      <c r="IO51" s="55"/>
      <c r="IP51" s="55"/>
      <c r="IQ51" s="55"/>
      <c r="IR51" s="55"/>
      <c r="IS51" s="55"/>
      <c r="IT51" s="55"/>
      <c r="IU51" s="55"/>
      <c r="IV51" s="55"/>
    </row>
    <row r="52" spans="1:256" s="57" customFormat="1" ht="18" customHeight="1">
      <c r="A52" s="56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50"/>
      <c r="S52" s="29"/>
      <c r="T52" s="51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55"/>
      <c r="CT52" s="55"/>
      <c r="CU52" s="55"/>
      <c r="CV52" s="55"/>
      <c r="CW52" s="55"/>
      <c r="CX52" s="55"/>
      <c r="CY52" s="55"/>
      <c r="CZ52" s="55"/>
      <c r="DA52" s="55"/>
      <c r="DB52" s="55"/>
      <c r="DC52" s="55"/>
      <c r="DD52" s="55"/>
      <c r="DE52" s="55"/>
      <c r="DF52" s="55"/>
      <c r="DG52" s="55"/>
      <c r="DH52" s="55"/>
      <c r="DI52" s="55"/>
      <c r="DJ52" s="55"/>
      <c r="DK52" s="55"/>
      <c r="DL52" s="55"/>
      <c r="DM52" s="55"/>
      <c r="DN52" s="55"/>
      <c r="DO52" s="55"/>
      <c r="DP52" s="55"/>
      <c r="DQ52" s="55"/>
      <c r="DR52" s="55"/>
      <c r="DS52" s="55"/>
      <c r="DT52" s="55"/>
      <c r="DU52" s="55"/>
      <c r="DV52" s="55"/>
      <c r="DW52" s="55"/>
      <c r="DX52" s="55"/>
      <c r="DY52" s="55"/>
      <c r="DZ52" s="55"/>
      <c r="EA52" s="55"/>
      <c r="EB52" s="55"/>
      <c r="EC52" s="55"/>
      <c r="ED52" s="55"/>
      <c r="EE52" s="55"/>
      <c r="EF52" s="55"/>
      <c r="EG52" s="55"/>
      <c r="EH52" s="55"/>
      <c r="EI52" s="55"/>
      <c r="EJ52" s="55"/>
      <c r="EK52" s="55"/>
      <c r="EL52" s="55"/>
      <c r="EM52" s="55"/>
      <c r="EN52" s="55"/>
      <c r="EO52" s="55"/>
      <c r="EP52" s="55"/>
      <c r="EQ52" s="55"/>
      <c r="ER52" s="55"/>
      <c r="ES52" s="55"/>
      <c r="ET52" s="55"/>
      <c r="EU52" s="55"/>
      <c r="EV52" s="55"/>
      <c r="EW52" s="55"/>
      <c r="EX52" s="55"/>
      <c r="EY52" s="55"/>
      <c r="EZ52" s="55"/>
      <c r="FA52" s="55"/>
      <c r="FB52" s="55"/>
      <c r="FC52" s="55"/>
      <c r="FD52" s="55"/>
      <c r="FE52" s="55"/>
      <c r="FF52" s="55"/>
      <c r="FG52" s="55"/>
      <c r="FH52" s="55"/>
      <c r="FI52" s="55"/>
      <c r="FJ52" s="55"/>
      <c r="FK52" s="55"/>
      <c r="FL52" s="55"/>
      <c r="FM52" s="55"/>
      <c r="FN52" s="55"/>
      <c r="FO52" s="55"/>
      <c r="FP52" s="55"/>
      <c r="FQ52" s="55"/>
      <c r="FR52" s="55"/>
      <c r="FS52" s="55"/>
      <c r="FT52" s="55"/>
      <c r="FU52" s="55"/>
      <c r="FV52" s="55"/>
      <c r="FW52" s="55"/>
      <c r="FX52" s="55"/>
      <c r="FY52" s="55"/>
      <c r="FZ52" s="55"/>
      <c r="GA52" s="55"/>
      <c r="GB52" s="55"/>
      <c r="GC52" s="55"/>
      <c r="GD52" s="55"/>
      <c r="GE52" s="55"/>
      <c r="GF52" s="55"/>
      <c r="GG52" s="55"/>
      <c r="GH52" s="55"/>
      <c r="GI52" s="55"/>
      <c r="GJ52" s="55"/>
      <c r="GK52" s="55"/>
      <c r="GL52" s="55"/>
      <c r="GM52" s="55"/>
      <c r="GN52" s="55"/>
      <c r="GO52" s="55"/>
      <c r="GP52" s="55"/>
      <c r="GQ52" s="55"/>
      <c r="GR52" s="55"/>
      <c r="GS52" s="55"/>
      <c r="GT52" s="55"/>
      <c r="GU52" s="55"/>
      <c r="GV52" s="55"/>
      <c r="GW52" s="55"/>
      <c r="GX52" s="55"/>
      <c r="GY52" s="55"/>
      <c r="GZ52" s="55"/>
      <c r="HA52" s="55"/>
      <c r="HB52" s="55"/>
      <c r="HC52" s="55"/>
      <c r="HD52" s="55"/>
      <c r="HE52" s="55"/>
      <c r="HF52" s="55"/>
      <c r="HG52" s="55"/>
      <c r="HH52" s="55"/>
      <c r="HI52" s="55"/>
      <c r="HJ52" s="55"/>
      <c r="HK52" s="55"/>
      <c r="HL52" s="55"/>
      <c r="HM52" s="55"/>
      <c r="HN52" s="55"/>
      <c r="HO52" s="55"/>
      <c r="HP52" s="55"/>
      <c r="HQ52" s="55"/>
      <c r="HR52" s="55"/>
      <c r="HS52" s="55"/>
      <c r="HT52" s="55"/>
      <c r="HU52" s="55"/>
      <c r="HV52" s="55"/>
      <c r="HW52" s="55"/>
      <c r="HX52" s="55"/>
      <c r="HY52" s="55"/>
      <c r="HZ52" s="55"/>
      <c r="IA52" s="55"/>
      <c r="IB52" s="55"/>
      <c r="IC52" s="55"/>
      <c r="ID52" s="55"/>
      <c r="IE52" s="55"/>
      <c r="IF52" s="55"/>
      <c r="IG52" s="55"/>
      <c r="IH52" s="55"/>
      <c r="II52" s="55"/>
      <c r="IJ52" s="55"/>
      <c r="IK52" s="55"/>
      <c r="IL52" s="55"/>
      <c r="IM52" s="55"/>
      <c r="IN52" s="55"/>
      <c r="IO52" s="55"/>
      <c r="IP52" s="55"/>
      <c r="IQ52" s="55"/>
      <c r="IR52" s="55"/>
      <c r="IS52" s="55"/>
      <c r="IT52" s="55"/>
      <c r="IU52" s="55"/>
      <c r="IV52" s="55"/>
    </row>
    <row r="53" spans="1:256" s="57" customFormat="1" ht="18" customHeight="1">
      <c r="A53" s="65" t="s">
        <v>58</v>
      </c>
      <c r="B53" s="21"/>
      <c r="C53" s="49">
        <f t="shared" ref="C53:R53" si="28">COUNT(C4:C51)</f>
        <v>25</v>
      </c>
      <c r="D53" s="49">
        <f t="shared" si="28"/>
        <v>27</v>
      </c>
      <c r="E53" s="49">
        <f t="shared" si="28"/>
        <v>33</v>
      </c>
      <c r="F53" s="49">
        <f t="shared" si="28"/>
        <v>25</v>
      </c>
      <c r="G53" s="49">
        <f t="shared" si="28"/>
        <v>41</v>
      </c>
      <c r="H53" s="49">
        <f t="shared" si="28"/>
        <v>28</v>
      </c>
      <c r="I53" s="49">
        <f t="shared" si="28"/>
        <v>39</v>
      </c>
      <c r="J53" s="49">
        <f t="shared" si="28"/>
        <v>0</v>
      </c>
      <c r="K53" s="49">
        <f t="shared" si="28"/>
        <v>36</v>
      </c>
      <c r="L53" s="49">
        <f t="shared" si="28"/>
        <v>34</v>
      </c>
      <c r="M53" s="49">
        <f t="shared" si="28"/>
        <v>14</v>
      </c>
      <c r="N53" s="49">
        <f t="shared" si="28"/>
        <v>31</v>
      </c>
      <c r="O53" s="49">
        <f t="shared" si="28"/>
        <v>24</v>
      </c>
      <c r="P53" s="49">
        <f t="shared" si="28"/>
        <v>27</v>
      </c>
      <c r="Q53" s="49">
        <f t="shared" si="28"/>
        <v>25</v>
      </c>
      <c r="R53" s="49">
        <f t="shared" si="28"/>
        <v>48</v>
      </c>
      <c r="S53" s="21"/>
      <c r="T53" s="3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  <c r="BV53" s="55"/>
      <c r="BW53" s="55"/>
      <c r="BX53" s="55"/>
      <c r="BY53" s="55"/>
      <c r="BZ53" s="55"/>
      <c r="CA53" s="55"/>
      <c r="CB53" s="55"/>
      <c r="CC53" s="55"/>
      <c r="CD53" s="55"/>
      <c r="CE53" s="55"/>
      <c r="CF53" s="55"/>
      <c r="CG53" s="55"/>
      <c r="CH53" s="55"/>
      <c r="CI53" s="55"/>
      <c r="CJ53" s="55"/>
      <c r="CK53" s="55"/>
      <c r="CL53" s="55"/>
      <c r="CM53" s="55"/>
      <c r="CN53" s="55"/>
      <c r="CO53" s="55"/>
      <c r="CP53" s="55"/>
      <c r="CQ53" s="55"/>
      <c r="CR53" s="55"/>
      <c r="CS53" s="55"/>
      <c r="CT53" s="55"/>
      <c r="CU53" s="55"/>
      <c r="CV53" s="55"/>
      <c r="CW53" s="55"/>
      <c r="CX53" s="55"/>
      <c r="CY53" s="55"/>
      <c r="CZ53" s="55"/>
      <c r="DA53" s="55"/>
      <c r="DB53" s="55"/>
      <c r="DC53" s="55"/>
      <c r="DD53" s="55"/>
      <c r="DE53" s="55"/>
      <c r="DF53" s="55"/>
      <c r="DG53" s="55"/>
      <c r="DH53" s="55"/>
      <c r="DI53" s="55"/>
      <c r="DJ53" s="55"/>
      <c r="DK53" s="55"/>
      <c r="DL53" s="55"/>
      <c r="DM53" s="55"/>
      <c r="DN53" s="55"/>
      <c r="DO53" s="55"/>
      <c r="DP53" s="55"/>
      <c r="DQ53" s="55"/>
      <c r="DR53" s="55"/>
      <c r="DS53" s="55"/>
      <c r="DT53" s="55"/>
      <c r="DU53" s="55"/>
      <c r="DV53" s="55"/>
      <c r="DW53" s="55"/>
      <c r="DX53" s="55"/>
      <c r="DY53" s="55"/>
      <c r="DZ53" s="55"/>
      <c r="EA53" s="55"/>
      <c r="EB53" s="55"/>
      <c r="EC53" s="55"/>
      <c r="ED53" s="55"/>
      <c r="EE53" s="55"/>
      <c r="EF53" s="55"/>
      <c r="EG53" s="55"/>
      <c r="EH53" s="55"/>
      <c r="EI53" s="55"/>
      <c r="EJ53" s="55"/>
      <c r="EK53" s="55"/>
      <c r="EL53" s="55"/>
      <c r="EM53" s="55"/>
      <c r="EN53" s="55"/>
      <c r="EO53" s="55"/>
      <c r="EP53" s="55"/>
      <c r="EQ53" s="55"/>
      <c r="ER53" s="55"/>
      <c r="ES53" s="55"/>
      <c r="ET53" s="55"/>
      <c r="EU53" s="55"/>
      <c r="EV53" s="55"/>
      <c r="EW53" s="55"/>
      <c r="EX53" s="55"/>
      <c r="EY53" s="55"/>
      <c r="EZ53" s="55"/>
      <c r="FA53" s="55"/>
      <c r="FB53" s="55"/>
      <c r="FC53" s="55"/>
      <c r="FD53" s="55"/>
      <c r="FE53" s="55"/>
      <c r="FF53" s="55"/>
      <c r="FG53" s="55"/>
      <c r="FH53" s="55"/>
      <c r="FI53" s="55"/>
      <c r="FJ53" s="55"/>
      <c r="FK53" s="55"/>
      <c r="FL53" s="55"/>
      <c r="FM53" s="55"/>
      <c r="FN53" s="55"/>
      <c r="FO53" s="55"/>
      <c r="FP53" s="55"/>
      <c r="FQ53" s="55"/>
      <c r="FR53" s="55"/>
      <c r="FS53" s="55"/>
      <c r="FT53" s="55"/>
      <c r="FU53" s="55"/>
      <c r="FV53" s="55"/>
      <c r="FW53" s="55"/>
      <c r="FX53" s="55"/>
      <c r="FY53" s="55"/>
      <c r="FZ53" s="55"/>
      <c r="GA53" s="55"/>
      <c r="GB53" s="55"/>
      <c r="GC53" s="55"/>
      <c r="GD53" s="55"/>
      <c r="GE53" s="55"/>
      <c r="GF53" s="55"/>
      <c r="GG53" s="55"/>
      <c r="GH53" s="55"/>
      <c r="GI53" s="55"/>
      <c r="GJ53" s="55"/>
      <c r="GK53" s="55"/>
      <c r="GL53" s="55"/>
      <c r="GM53" s="55"/>
      <c r="GN53" s="55"/>
      <c r="GO53" s="55"/>
      <c r="GP53" s="55"/>
      <c r="GQ53" s="55"/>
      <c r="GR53" s="55"/>
      <c r="GS53" s="55"/>
      <c r="GT53" s="55"/>
      <c r="GU53" s="55"/>
      <c r="GV53" s="55"/>
      <c r="GW53" s="55"/>
      <c r="GX53" s="55"/>
      <c r="GY53" s="55"/>
      <c r="GZ53" s="55"/>
      <c r="HA53" s="55"/>
      <c r="HB53" s="55"/>
      <c r="HC53" s="55"/>
      <c r="HD53" s="55"/>
      <c r="HE53" s="55"/>
      <c r="HF53" s="55"/>
      <c r="HG53" s="55"/>
      <c r="HH53" s="55"/>
      <c r="HI53" s="55"/>
      <c r="HJ53" s="55"/>
      <c r="HK53" s="55"/>
      <c r="HL53" s="55"/>
      <c r="HM53" s="55"/>
      <c r="HN53" s="55"/>
      <c r="HO53" s="55"/>
      <c r="HP53" s="55"/>
      <c r="HQ53" s="55"/>
      <c r="HR53" s="55"/>
      <c r="HS53" s="55"/>
      <c r="HT53" s="55"/>
      <c r="HU53" s="55"/>
      <c r="HV53" s="55"/>
      <c r="HW53" s="55"/>
      <c r="HX53" s="55"/>
      <c r="HY53" s="55"/>
      <c r="HZ53" s="55"/>
      <c r="IA53" s="55"/>
      <c r="IB53" s="55"/>
      <c r="IC53" s="55"/>
      <c r="ID53" s="55"/>
      <c r="IE53" s="55"/>
      <c r="IF53" s="55"/>
      <c r="IG53" s="55"/>
      <c r="IH53" s="55"/>
      <c r="II53" s="55"/>
      <c r="IJ53" s="55"/>
      <c r="IK53" s="55"/>
      <c r="IL53" s="55"/>
      <c r="IM53" s="55"/>
      <c r="IN53" s="55"/>
      <c r="IO53" s="55"/>
      <c r="IP53" s="55"/>
      <c r="IQ53" s="55"/>
      <c r="IR53" s="55"/>
      <c r="IS53" s="55"/>
      <c r="IT53" s="55"/>
      <c r="IU53" s="55"/>
      <c r="IV53" s="55"/>
    </row>
    <row r="54" spans="1:256" s="57" customFormat="1" ht="18" customHeight="1">
      <c r="A54" s="55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55"/>
      <c r="S54" s="21"/>
      <c r="T54" s="3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  <c r="GY54" s="55"/>
      <c r="GZ54" s="55"/>
      <c r="HA54" s="55"/>
      <c r="HB54" s="55"/>
      <c r="HC54" s="55"/>
      <c r="HD54" s="55"/>
      <c r="HE54" s="55"/>
      <c r="HF54" s="55"/>
      <c r="HG54" s="55"/>
      <c r="HH54" s="55"/>
      <c r="HI54" s="55"/>
      <c r="HJ54" s="55"/>
      <c r="HK54" s="55"/>
      <c r="HL54" s="55"/>
      <c r="HM54" s="55"/>
      <c r="HN54" s="55"/>
      <c r="HO54" s="55"/>
      <c r="HP54" s="55"/>
      <c r="HQ54" s="55"/>
      <c r="HR54" s="55"/>
      <c r="HS54" s="55"/>
      <c r="HT54" s="55"/>
      <c r="HU54" s="55"/>
      <c r="HV54" s="55"/>
      <c r="HW54" s="55"/>
      <c r="HX54" s="55"/>
      <c r="HY54" s="55"/>
      <c r="HZ54" s="55"/>
      <c r="IA54" s="55"/>
      <c r="IB54" s="55"/>
      <c r="IC54" s="55"/>
      <c r="ID54" s="55"/>
      <c r="IE54" s="55"/>
      <c r="IF54" s="55"/>
      <c r="IG54" s="55"/>
      <c r="IH54" s="55"/>
      <c r="II54" s="55"/>
      <c r="IJ54" s="55"/>
      <c r="IK54" s="55"/>
      <c r="IL54" s="55"/>
      <c r="IM54" s="55"/>
      <c r="IN54" s="55"/>
      <c r="IO54" s="55"/>
      <c r="IP54" s="55"/>
      <c r="IQ54" s="55"/>
      <c r="IR54" s="55"/>
      <c r="IS54" s="55"/>
      <c r="IT54" s="55"/>
      <c r="IU54" s="55"/>
      <c r="IV54" s="55"/>
    </row>
    <row r="55" spans="1:256" s="57" customFormat="1" ht="18" customHeight="1">
      <c r="A55" s="55" t="s">
        <v>59</v>
      </c>
      <c r="B55" s="21"/>
      <c r="C55" s="49">
        <f t="shared" ref="C55:Q55" si="29">C53*2</f>
        <v>50</v>
      </c>
      <c r="D55" s="49">
        <f t="shared" si="29"/>
        <v>54</v>
      </c>
      <c r="E55" s="49">
        <f t="shared" si="29"/>
        <v>66</v>
      </c>
      <c r="F55" s="49">
        <f t="shared" si="29"/>
        <v>50</v>
      </c>
      <c r="G55" s="49">
        <f t="shared" si="29"/>
        <v>82</v>
      </c>
      <c r="H55" s="49">
        <f t="shared" si="29"/>
        <v>56</v>
      </c>
      <c r="I55" s="49">
        <f t="shared" si="29"/>
        <v>78</v>
      </c>
      <c r="J55" s="49">
        <f t="shared" si="29"/>
        <v>0</v>
      </c>
      <c r="K55" s="49">
        <f t="shared" si="29"/>
        <v>72</v>
      </c>
      <c r="L55" s="49">
        <f t="shared" si="29"/>
        <v>68</v>
      </c>
      <c r="M55" s="49">
        <f t="shared" si="29"/>
        <v>28</v>
      </c>
      <c r="N55" s="49">
        <f t="shared" si="29"/>
        <v>62</v>
      </c>
      <c r="O55" s="49">
        <f t="shared" si="29"/>
        <v>48</v>
      </c>
      <c r="P55" s="49">
        <f t="shared" si="29"/>
        <v>54</v>
      </c>
      <c r="Q55" s="49">
        <f t="shared" si="29"/>
        <v>50</v>
      </c>
      <c r="R55" s="55"/>
      <c r="S55" s="21"/>
      <c r="T55" s="3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  <c r="BY55" s="55"/>
      <c r="BZ55" s="55"/>
      <c r="CA55" s="55"/>
      <c r="CB55" s="55"/>
      <c r="CC55" s="55"/>
      <c r="CD55" s="55"/>
      <c r="CE55" s="55"/>
      <c r="CF55" s="55"/>
      <c r="CG55" s="55"/>
      <c r="CH55" s="55"/>
      <c r="CI55" s="55"/>
      <c r="CJ55" s="55"/>
      <c r="CK55" s="55"/>
      <c r="CL55" s="55"/>
      <c r="CM55" s="55"/>
      <c r="CN55" s="55"/>
      <c r="CO55" s="55"/>
      <c r="CP55" s="55"/>
      <c r="CQ55" s="55"/>
      <c r="CR55" s="55"/>
      <c r="CS55" s="55"/>
      <c r="CT55" s="55"/>
      <c r="CU55" s="55"/>
      <c r="CV55" s="55"/>
      <c r="CW55" s="55"/>
      <c r="CX55" s="55"/>
      <c r="CY55" s="55"/>
      <c r="CZ55" s="55"/>
      <c r="DA55" s="55"/>
      <c r="DB55" s="55"/>
      <c r="DC55" s="55"/>
      <c r="DD55" s="55"/>
      <c r="DE55" s="55"/>
      <c r="DF55" s="55"/>
      <c r="DG55" s="55"/>
      <c r="DH55" s="55"/>
      <c r="DI55" s="55"/>
      <c r="DJ55" s="55"/>
      <c r="DK55" s="55"/>
      <c r="DL55" s="55"/>
      <c r="DM55" s="55"/>
      <c r="DN55" s="55"/>
      <c r="DO55" s="55"/>
      <c r="DP55" s="55"/>
      <c r="DQ55" s="55"/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  <c r="FJ55" s="55"/>
      <c r="FK55" s="55"/>
      <c r="FL55" s="55"/>
      <c r="FM55" s="55"/>
      <c r="FN55" s="55"/>
      <c r="FO55" s="55"/>
      <c r="FP55" s="55"/>
      <c r="FQ55" s="55"/>
      <c r="FR55" s="55"/>
      <c r="FS55" s="55"/>
      <c r="FT55" s="55"/>
      <c r="FU55" s="55"/>
      <c r="FV55" s="55"/>
      <c r="FW55" s="55"/>
      <c r="FX55" s="55"/>
      <c r="FY55" s="55"/>
      <c r="FZ55" s="55"/>
      <c r="GA55" s="55"/>
      <c r="GB55" s="55"/>
      <c r="GC55" s="55"/>
      <c r="GD55" s="55"/>
      <c r="GE55" s="55"/>
      <c r="GF55" s="55"/>
      <c r="GG55" s="55"/>
      <c r="GH55" s="55"/>
      <c r="GI55" s="55"/>
      <c r="GJ55" s="55"/>
      <c r="GK55" s="55"/>
      <c r="GL55" s="55"/>
      <c r="GM55" s="55"/>
      <c r="GN55" s="55"/>
      <c r="GO55" s="55"/>
      <c r="GP55" s="55"/>
      <c r="GQ55" s="55"/>
      <c r="GR55" s="55"/>
      <c r="GS55" s="55"/>
      <c r="GT55" s="55"/>
      <c r="GU55" s="55"/>
      <c r="GV55" s="55"/>
      <c r="GW55" s="55"/>
      <c r="GX55" s="55"/>
      <c r="GY55" s="55"/>
      <c r="GZ55" s="55"/>
      <c r="HA55" s="55"/>
      <c r="HB55" s="55"/>
      <c r="HC55" s="55"/>
      <c r="HD55" s="55"/>
      <c r="HE55" s="55"/>
      <c r="HF55" s="55"/>
      <c r="HG55" s="55"/>
      <c r="HH55" s="55"/>
      <c r="HI55" s="55"/>
      <c r="HJ55" s="55"/>
      <c r="HK55" s="55"/>
      <c r="HL55" s="55"/>
      <c r="HM55" s="55"/>
      <c r="HN55" s="55"/>
      <c r="HO55" s="55"/>
      <c r="HP55" s="55"/>
      <c r="HQ55" s="55"/>
      <c r="HR55" s="55"/>
      <c r="HS55" s="55"/>
      <c r="HT55" s="55"/>
      <c r="HU55" s="55"/>
      <c r="HV55" s="55"/>
      <c r="HW55" s="55"/>
      <c r="HX55" s="55"/>
      <c r="HY55" s="55"/>
      <c r="HZ55" s="55"/>
      <c r="IA55" s="55"/>
      <c r="IB55" s="55"/>
      <c r="IC55" s="55"/>
      <c r="ID55" s="55"/>
      <c r="IE55" s="55"/>
      <c r="IF55" s="55"/>
      <c r="IG55" s="55"/>
      <c r="IH55" s="55"/>
      <c r="II55" s="55"/>
      <c r="IJ55" s="55"/>
      <c r="IK55" s="55"/>
      <c r="IL55" s="55"/>
      <c r="IM55" s="55"/>
      <c r="IN55" s="55"/>
      <c r="IO55" s="55"/>
      <c r="IP55" s="55"/>
      <c r="IQ55" s="55"/>
      <c r="IR55" s="55"/>
      <c r="IS55" s="55"/>
      <c r="IT55" s="55"/>
      <c r="IU55" s="55"/>
      <c r="IV55" s="55"/>
    </row>
    <row r="56" spans="1:256" ht="18" customHeight="1">
      <c r="A56" s="1" t="s">
        <v>80</v>
      </c>
    </row>
    <row r="59" spans="1:256" s="28" customFormat="1" ht="18" customHeight="1">
      <c r="A59" s="1"/>
      <c r="B59" s="14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1"/>
      <c r="S59" s="21"/>
      <c r="T59" s="2"/>
      <c r="U59" s="1"/>
      <c r="V59" s="1"/>
    </row>
  </sheetData>
  <sortState ref="A4:T54">
    <sortCondition ref="T54"/>
  </sortState>
  <conditionalFormatting sqref="B3 B5:Q7 C8:Q12 C4:Q4 B13:Q48">
    <cfRule type="cellIs" dxfId="76" priority="2" stopIfTrue="1" operator="equal">
      <formula>50</formula>
    </cfRule>
  </conditionalFormatting>
  <conditionalFormatting sqref="A4:Q51">
    <cfRule type="cellIs" dxfId="75" priority="1" operator="equal">
      <formula>50</formula>
    </cfRule>
  </conditionalFormatting>
  <printOptions horizontalCentered="1"/>
  <pageMargins left="0.25" right="0.25" top="0.75" bottom="0.25" header="0.3" footer="0.05"/>
  <pageSetup scale="80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1"/>
  <sheetViews>
    <sheetView zoomScaleNormal="100" workbookViewId="0"/>
  </sheetViews>
  <sheetFormatPr defaultColWidth="9" defaultRowHeight="13.8"/>
  <cols>
    <col min="1" max="1" width="23.8984375" style="139" customWidth="1"/>
    <col min="2" max="2" width="6.09765625" style="140" customWidth="1"/>
    <col min="3" max="18" width="5.19921875" style="140" customWidth="1"/>
    <col min="19" max="19" width="9.59765625" style="140" customWidth="1"/>
    <col min="20" max="20" width="5.19921875" style="120" customWidth="1"/>
    <col min="21" max="26" width="9" style="129" hidden="1" customWidth="1"/>
    <col min="27" max="28" width="8.3984375" style="129" customWidth="1"/>
    <col min="29" max="256" width="8.5" style="129" customWidth="1"/>
    <col min="257" max="1024" width="10.69921875" style="129" customWidth="1"/>
    <col min="1025" max="1025" width="9" style="129" customWidth="1"/>
    <col min="1026" max="16384" width="9" style="129"/>
  </cols>
  <sheetData>
    <row r="1" spans="1:256" s="120" customFormat="1" ht="69.900000000000006" customHeight="1">
      <c r="A1" s="118" t="s">
        <v>93</v>
      </c>
      <c r="B1" s="119" t="s">
        <v>0</v>
      </c>
      <c r="C1" s="141">
        <v>42858</v>
      </c>
      <c r="D1" s="141">
        <v>42865</v>
      </c>
      <c r="E1" s="141">
        <v>42872</v>
      </c>
      <c r="F1" s="141">
        <v>42879</v>
      </c>
      <c r="G1" s="141">
        <v>42886</v>
      </c>
      <c r="H1" s="141">
        <v>42893</v>
      </c>
      <c r="I1" s="141">
        <v>42907</v>
      </c>
      <c r="J1" s="142"/>
      <c r="K1" s="141">
        <v>42914</v>
      </c>
      <c r="L1" s="141">
        <v>42921</v>
      </c>
      <c r="M1" s="141">
        <v>42928</v>
      </c>
      <c r="N1" s="141">
        <v>42935</v>
      </c>
      <c r="O1" s="141">
        <v>42942</v>
      </c>
      <c r="P1" s="141">
        <v>42949</v>
      </c>
      <c r="Q1" s="141">
        <v>42956</v>
      </c>
      <c r="R1" s="121" t="s">
        <v>1</v>
      </c>
      <c r="S1" s="138" t="s">
        <v>2</v>
      </c>
      <c r="T1" s="119"/>
      <c r="U1" s="122" t="s">
        <v>3</v>
      </c>
      <c r="V1" s="122" t="s">
        <v>306</v>
      </c>
      <c r="W1" s="123" t="s">
        <v>307</v>
      </c>
      <c r="X1" s="124" t="s">
        <v>4</v>
      </c>
      <c r="Y1" s="125" t="s">
        <v>5</v>
      </c>
      <c r="Z1" s="126" t="s">
        <v>6</v>
      </c>
      <c r="AA1" s="127"/>
      <c r="AB1" s="127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  <c r="EH1" s="118"/>
      <c r="EI1" s="118"/>
      <c r="EJ1" s="118"/>
      <c r="EK1" s="118"/>
      <c r="EL1" s="118"/>
      <c r="EM1" s="118"/>
      <c r="EN1" s="118"/>
      <c r="EO1" s="118"/>
      <c r="EP1" s="118"/>
      <c r="EQ1" s="118"/>
      <c r="ER1" s="118"/>
      <c r="ES1" s="118"/>
      <c r="ET1" s="118"/>
      <c r="EU1" s="118"/>
      <c r="EV1" s="118"/>
      <c r="EW1" s="118"/>
      <c r="EX1" s="118"/>
      <c r="EY1" s="118"/>
      <c r="EZ1" s="118"/>
      <c r="FA1" s="118"/>
      <c r="FB1" s="118"/>
      <c r="FC1" s="118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  <c r="IL1" s="118"/>
      <c r="IM1" s="118"/>
      <c r="IN1" s="118"/>
      <c r="IO1" s="118"/>
      <c r="IP1" s="118"/>
      <c r="IQ1" s="118"/>
      <c r="IR1" s="118"/>
      <c r="IS1" s="118"/>
      <c r="IT1" s="118"/>
      <c r="IU1" s="118"/>
      <c r="IV1" s="118"/>
    </row>
    <row r="2" spans="1:256" ht="15" customHeight="1">
      <c r="A2" s="143" t="s">
        <v>7</v>
      </c>
      <c r="B2" s="119"/>
      <c r="C2" s="144" t="s">
        <v>10</v>
      </c>
      <c r="D2" s="145" t="s">
        <v>13</v>
      </c>
      <c r="E2" s="145" t="s">
        <v>12</v>
      </c>
      <c r="F2" s="144" t="s">
        <v>11</v>
      </c>
      <c r="G2" s="145" t="s">
        <v>8</v>
      </c>
      <c r="H2" s="144" t="s">
        <v>60</v>
      </c>
      <c r="I2" s="144" t="s">
        <v>9</v>
      </c>
      <c r="J2" s="118"/>
      <c r="K2" s="145" t="s">
        <v>10</v>
      </c>
      <c r="L2" s="144" t="s">
        <v>13</v>
      </c>
      <c r="M2" s="144" t="s">
        <v>12</v>
      </c>
      <c r="N2" s="145" t="s">
        <v>11</v>
      </c>
      <c r="O2" s="144" t="s">
        <v>8</v>
      </c>
      <c r="P2" s="145" t="s">
        <v>60</v>
      </c>
      <c r="Q2" s="146" t="s">
        <v>9</v>
      </c>
      <c r="R2" s="118"/>
      <c r="S2" s="119"/>
      <c r="T2" s="119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  <c r="ED2" s="128"/>
      <c r="EE2" s="128"/>
      <c r="EF2" s="128"/>
      <c r="EG2" s="128"/>
      <c r="EH2" s="128"/>
      <c r="EI2" s="128"/>
      <c r="EJ2" s="128"/>
      <c r="EK2" s="128"/>
      <c r="EL2" s="128"/>
      <c r="EM2" s="128"/>
      <c r="EN2" s="128"/>
      <c r="EO2" s="128"/>
      <c r="EP2" s="128"/>
      <c r="EQ2" s="128"/>
      <c r="ER2" s="128"/>
      <c r="ES2" s="128"/>
      <c r="ET2" s="128"/>
      <c r="EU2" s="128"/>
      <c r="EV2" s="128"/>
      <c r="EW2" s="128"/>
      <c r="EX2" s="128"/>
      <c r="EY2" s="128"/>
      <c r="EZ2" s="128"/>
      <c r="FA2" s="128"/>
      <c r="FB2" s="128"/>
      <c r="FC2" s="128"/>
      <c r="FD2" s="128"/>
      <c r="FE2" s="128"/>
      <c r="FF2" s="128"/>
      <c r="FG2" s="128"/>
      <c r="FH2" s="128"/>
      <c r="FI2" s="128"/>
      <c r="FJ2" s="128"/>
      <c r="FK2" s="128"/>
      <c r="FL2" s="128"/>
      <c r="FM2" s="128"/>
      <c r="FN2" s="128"/>
      <c r="FO2" s="128"/>
      <c r="FP2" s="128"/>
      <c r="FQ2" s="128"/>
      <c r="FR2" s="128"/>
      <c r="FS2" s="128"/>
      <c r="FT2" s="128"/>
      <c r="FU2" s="128"/>
      <c r="FV2" s="128"/>
      <c r="FW2" s="128"/>
      <c r="FX2" s="128"/>
      <c r="FY2" s="128"/>
      <c r="FZ2" s="128"/>
      <c r="GA2" s="128"/>
      <c r="GB2" s="128"/>
      <c r="GC2" s="128"/>
      <c r="GD2" s="128"/>
      <c r="GE2" s="128"/>
      <c r="GF2" s="128"/>
      <c r="GG2" s="128"/>
      <c r="GH2" s="128"/>
      <c r="GI2" s="128"/>
      <c r="GJ2" s="128"/>
      <c r="GK2" s="128"/>
      <c r="GL2" s="128"/>
      <c r="GM2" s="128"/>
      <c r="GN2" s="128"/>
      <c r="GO2" s="128"/>
      <c r="GP2" s="128"/>
      <c r="GQ2" s="128"/>
      <c r="GR2" s="128"/>
      <c r="GS2" s="128"/>
      <c r="GT2" s="128"/>
      <c r="GU2" s="128"/>
      <c r="GV2" s="128"/>
      <c r="GW2" s="128"/>
      <c r="GX2" s="128"/>
      <c r="GY2" s="128"/>
      <c r="GZ2" s="128"/>
      <c r="HA2" s="128"/>
      <c r="HB2" s="128"/>
      <c r="HC2" s="128"/>
      <c r="HD2" s="128"/>
      <c r="HE2" s="128"/>
      <c r="HF2" s="128"/>
      <c r="HG2" s="128"/>
      <c r="HH2" s="128"/>
      <c r="HI2" s="128"/>
      <c r="HJ2" s="128"/>
      <c r="HK2" s="128"/>
      <c r="HL2" s="128"/>
      <c r="HM2" s="128"/>
      <c r="HN2" s="128"/>
      <c r="HO2" s="128"/>
      <c r="HP2" s="128"/>
      <c r="HQ2" s="128"/>
      <c r="HR2" s="128"/>
      <c r="HS2" s="128"/>
      <c r="HT2" s="128"/>
      <c r="HU2" s="128"/>
      <c r="HV2" s="128"/>
      <c r="HW2" s="128"/>
      <c r="HX2" s="128"/>
      <c r="HY2" s="128"/>
      <c r="HZ2" s="128"/>
      <c r="IA2" s="128"/>
      <c r="IB2" s="128"/>
      <c r="IC2" s="128"/>
      <c r="ID2" s="128"/>
      <c r="IE2" s="128"/>
      <c r="IF2" s="128"/>
      <c r="IG2" s="128"/>
      <c r="IH2" s="128"/>
      <c r="II2" s="128"/>
      <c r="IJ2" s="128"/>
      <c r="IK2" s="128"/>
      <c r="IL2" s="128"/>
      <c r="IM2" s="128"/>
      <c r="IN2" s="128"/>
      <c r="IO2" s="128"/>
      <c r="IP2" s="128"/>
      <c r="IQ2" s="128"/>
      <c r="IR2" s="128"/>
      <c r="IS2" s="128"/>
      <c r="IT2" s="128"/>
      <c r="IU2" s="128"/>
      <c r="IV2" s="128"/>
    </row>
    <row r="3" spans="1:256" s="130" customFormat="1" ht="15" customHeight="1">
      <c r="A3" s="147" t="s">
        <v>15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9"/>
      <c r="T3" s="131"/>
    </row>
    <row r="4" spans="1:256" s="130" customFormat="1" ht="15" customHeight="1">
      <c r="A4" s="130" t="s">
        <v>410</v>
      </c>
      <c r="B4" s="148" t="s">
        <v>21</v>
      </c>
      <c r="C4" s="148"/>
      <c r="D4" s="148"/>
      <c r="E4" s="148"/>
      <c r="F4" s="148"/>
      <c r="G4" s="148"/>
      <c r="H4" s="148"/>
      <c r="I4" s="148"/>
      <c r="J4" s="148"/>
      <c r="K4" s="148">
        <v>44</v>
      </c>
      <c r="L4" s="148">
        <v>47</v>
      </c>
      <c r="M4" s="148">
        <v>43</v>
      </c>
      <c r="N4" s="148">
        <v>41</v>
      </c>
      <c r="O4" s="148">
        <v>42</v>
      </c>
      <c r="P4" s="148"/>
      <c r="Q4" s="148"/>
      <c r="R4" s="150">
        <f t="shared" ref="R4:R35" si="0">COUNT(C4:D4,E4,F4,G4,H4,I4,K4,L4,M4,N4,O4,P4,Q4)</f>
        <v>5</v>
      </c>
      <c r="S4" s="149">
        <f t="shared" ref="S4:S35" si="1">AVERAGE(C4:Q4)*2</f>
        <v>86.8</v>
      </c>
      <c r="T4" s="136" t="s">
        <v>82</v>
      </c>
    </row>
    <row r="5" spans="1:256" s="130" customFormat="1" ht="15" customHeight="1">
      <c r="A5" s="130" t="s">
        <v>324</v>
      </c>
      <c r="B5" s="148" t="s">
        <v>21</v>
      </c>
      <c r="C5" s="148">
        <v>25</v>
      </c>
      <c r="D5" s="148">
        <v>20</v>
      </c>
      <c r="E5" s="148">
        <v>27</v>
      </c>
      <c r="F5" s="148">
        <v>23</v>
      </c>
      <c r="G5" s="148"/>
      <c r="H5" s="148"/>
      <c r="I5" s="148">
        <v>39</v>
      </c>
      <c r="J5" s="148"/>
      <c r="K5" s="148">
        <v>30</v>
      </c>
      <c r="L5" s="148">
        <v>43</v>
      </c>
      <c r="M5" s="148">
        <v>41</v>
      </c>
      <c r="N5" s="148"/>
      <c r="O5" s="148">
        <v>38</v>
      </c>
      <c r="P5" s="148"/>
      <c r="Q5" s="148"/>
      <c r="R5" s="150">
        <f t="shared" si="0"/>
        <v>9</v>
      </c>
      <c r="S5" s="149">
        <f t="shared" si="1"/>
        <v>63.555555555555557</v>
      </c>
      <c r="T5" s="136" t="s">
        <v>82</v>
      </c>
    </row>
    <row r="6" spans="1:256" s="130" customFormat="1" ht="15" customHeight="1">
      <c r="A6" s="130" t="s">
        <v>428</v>
      </c>
      <c r="B6" s="148" t="s">
        <v>17</v>
      </c>
      <c r="C6" s="148"/>
      <c r="D6" s="148"/>
      <c r="E6" s="148"/>
      <c r="F6" s="148"/>
      <c r="G6" s="148"/>
      <c r="H6" s="148"/>
      <c r="I6" s="148"/>
      <c r="J6" s="148"/>
      <c r="K6" s="148"/>
      <c r="L6" s="148">
        <v>34</v>
      </c>
      <c r="M6" s="148">
        <v>31</v>
      </c>
      <c r="N6" s="148"/>
      <c r="O6" s="148">
        <v>33</v>
      </c>
      <c r="P6" s="148"/>
      <c r="Q6" s="148"/>
      <c r="R6" s="150">
        <f t="shared" si="0"/>
        <v>3</v>
      </c>
      <c r="S6" s="149">
        <f t="shared" si="1"/>
        <v>65.333333333333329</v>
      </c>
      <c r="T6" s="136" t="s">
        <v>82</v>
      </c>
    </row>
    <row r="7" spans="1:256" s="130" customFormat="1" ht="15" customHeight="1">
      <c r="A7" s="130" t="s">
        <v>398</v>
      </c>
      <c r="B7" s="148"/>
      <c r="C7" s="148"/>
      <c r="D7" s="148"/>
      <c r="E7" s="148"/>
      <c r="F7" s="148"/>
      <c r="G7" s="148"/>
      <c r="H7" s="148"/>
      <c r="I7" s="148">
        <v>34</v>
      </c>
      <c r="J7" s="148"/>
      <c r="K7" s="148">
        <v>37</v>
      </c>
      <c r="L7" s="148">
        <v>40</v>
      </c>
      <c r="M7" s="148">
        <v>43</v>
      </c>
      <c r="N7" s="148"/>
      <c r="O7" s="148">
        <v>44</v>
      </c>
      <c r="P7" s="148"/>
      <c r="Q7" s="148"/>
      <c r="R7" s="150">
        <f t="shared" si="0"/>
        <v>5</v>
      </c>
      <c r="S7" s="149">
        <f t="shared" si="1"/>
        <v>79.2</v>
      </c>
      <c r="T7" s="136" t="s">
        <v>82</v>
      </c>
    </row>
    <row r="8" spans="1:256" ht="15" customHeight="1">
      <c r="A8" s="130" t="s">
        <v>345</v>
      </c>
      <c r="B8" s="118"/>
      <c r="C8" s="118"/>
      <c r="D8" s="118">
        <v>39</v>
      </c>
      <c r="E8" s="118">
        <v>37</v>
      </c>
      <c r="F8" s="118">
        <v>37</v>
      </c>
      <c r="G8" s="118"/>
      <c r="H8" s="118">
        <v>38</v>
      </c>
      <c r="I8" s="118"/>
      <c r="J8" s="118"/>
      <c r="K8" s="118"/>
      <c r="L8" s="118"/>
      <c r="M8" s="118"/>
      <c r="N8" s="118"/>
      <c r="O8" s="118"/>
      <c r="P8" s="118"/>
      <c r="Q8" s="118"/>
      <c r="R8" s="150">
        <f t="shared" si="0"/>
        <v>4</v>
      </c>
      <c r="S8" s="149">
        <f t="shared" si="1"/>
        <v>75.5</v>
      </c>
      <c r="T8" s="136" t="s">
        <v>82</v>
      </c>
    </row>
    <row r="9" spans="1:256" ht="15" customHeight="1">
      <c r="A9" s="130" t="s">
        <v>81</v>
      </c>
      <c r="B9" s="118"/>
      <c r="C9" s="118">
        <v>45</v>
      </c>
      <c r="D9" s="118"/>
      <c r="E9" s="118">
        <v>44</v>
      </c>
      <c r="F9" s="118"/>
      <c r="G9" s="118"/>
      <c r="H9" s="118">
        <v>46</v>
      </c>
      <c r="I9" s="118">
        <v>44</v>
      </c>
      <c r="J9" s="118"/>
      <c r="K9" s="118">
        <v>46</v>
      </c>
      <c r="L9" s="118">
        <v>44</v>
      </c>
      <c r="M9" s="118">
        <v>48</v>
      </c>
      <c r="N9" s="118">
        <v>46</v>
      </c>
      <c r="O9" s="118">
        <v>44</v>
      </c>
      <c r="P9" s="118"/>
      <c r="Q9" s="118"/>
      <c r="R9" s="150">
        <f t="shared" si="0"/>
        <v>9</v>
      </c>
      <c r="S9" s="149">
        <f t="shared" si="1"/>
        <v>90.444444444444443</v>
      </c>
      <c r="T9" s="136" t="s">
        <v>82</v>
      </c>
    </row>
    <row r="10" spans="1:256" ht="15" customHeight="1">
      <c r="A10" s="130" t="s">
        <v>83</v>
      </c>
      <c r="B10" s="118"/>
      <c r="C10" s="118">
        <v>39</v>
      </c>
      <c r="D10" s="118">
        <v>40</v>
      </c>
      <c r="E10" s="118">
        <v>39</v>
      </c>
      <c r="F10" s="118">
        <v>44</v>
      </c>
      <c r="G10" s="118"/>
      <c r="H10" s="118">
        <v>41</v>
      </c>
      <c r="I10" s="118">
        <v>37</v>
      </c>
      <c r="J10" s="118"/>
      <c r="K10" s="118">
        <v>46</v>
      </c>
      <c r="L10" s="118">
        <v>43</v>
      </c>
      <c r="M10" s="118">
        <v>42</v>
      </c>
      <c r="N10" s="118"/>
      <c r="O10" s="118">
        <v>23</v>
      </c>
      <c r="P10" s="118"/>
      <c r="Q10" s="118"/>
      <c r="R10" s="150">
        <f t="shared" si="0"/>
        <v>10</v>
      </c>
      <c r="S10" s="149">
        <f t="shared" si="1"/>
        <v>78.8</v>
      </c>
      <c r="T10" s="136" t="s">
        <v>82</v>
      </c>
    </row>
    <row r="11" spans="1:256" ht="15" customHeight="1">
      <c r="A11" s="130" t="s">
        <v>276</v>
      </c>
      <c r="B11" s="118"/>
      <c r="C11" s="118">
        <v>39</v>
      </c>
      <c r="D11" s="118"/>
      <c r="E11" s="118"/>
      <c r="F11" s="118">
        <v>41</v>
      </c>
      <c r="G11" s="118"/>
      <c r="H11" s="118">
        <v>42</v>
      </c>
      <c r="I11" s="118">
        <v>42</v>
      </c>
      <c r="J11" s="118"/>
      <c r="K11" s="118">
        <v>42</v>
      </c>
      <c r="L11" s="118">
        <v>41</v>
      </c>
      <c r="M11" s="118"/>
      <c r="N11" s="118"/>
      <c r="O11" s="118"/>
      <c r="P11" s="118"/>
      <c r="Q11" s="118"/>
      <c r="R11" s="150">
        <f t="shared" si="0"/>
        <v>6</v>
      </c>
      <c r="S11" s="149">
        <f t="shared" si="1"/>
        <v>82.333333333333329</v>
      </c>
      <c r="T11" s="136" t="s">
        <v>82</v>
      </c>
    </row>
    <row r="12" spans="1:256" ht="15" customHeight="1">
      <c r="A12" s="130" t="s">
        <v>84</v>
      </c>
      <c r="B12" s="148" t="s">
        <v>49</v>
      </c>
      <c r="C12" s="148">
        <v>43</v>
      </c>
      <c r="D12" s="148">
        <v>45</v>
      </c>
      <c r="E12" s="148">
        <v>43</v>
      </c>
      <c r="F12" s="148"/>
      <c r="G12" s="148"/>
      <c r="H12" s="148">
        <v>38</v>
      </c>
      <c r="I12" s="148">
        <v>48</v>
      </c>
      <c r="J12" s="118"/>
      <c r="K12" s="118">
        <v>46</v>
      </c>
      <c r="L12" s="118">
        <v>39</v>
      </c>
      <c r="M12" s="118"/>
      <c r="N12" s="118">
        <v>44</v>
      </c>
      <c r="O12" s="118">
        <v>45</v>
      </c>
      <c r="P12" s="118">
        <v>45</v>
      </c>
      <c r="Q12" s="148">
        <v>44</v>
      </c>
      <c r="R12" s="150">
        <f t="shared" si="0"/>
        <v>11</v>
      </c>
      <c r="S12" s="149">
        <f t="shared" si="1"/>
        <v>87.272727272727266</v>
      </c>
      <c r="T12" s="136" t="s">
        <v>82</v>
      </c>
    </row>
    <row r="13" spans="1:256" ht="15" customHeight="1">
      <c r="A13" s="130" t="s">
        <v>325</v>
      </c>
      <c r="B13" s="148"/>
      <c r="C13" s="148">
        <v>46</v>
      </c>
      <c r="D13" s="148"/>
      <c r="E13" s="148"/>
      <c r="F13" s="148"/>
      <c r="G13" s="148">
        <v>46</v>
      </c>
      <c r="H13" s="148">
        <v>47</v>
      </c>
      <c r="I13" s="148"/>
      <c r="J13" s="118"/>
      <c r="K13" s="118"/>
      <c r="L13" s="118"/>
      <c r="M13" s="118"/>
      <c r="N13" s="118"/>
      <c r="O13" s="118"/>
      <c r="P13" s="118"/>
      <c r="Q13" s="148"/>
      <c r="R13" s="150">
        <f t="shared" si="0"/>
        <v>3</v>
      </c>
      <c r="S13" s="149">
        <f t="shared" si="1"/>
        <v>92.666666666666671</v>
      </c>
      <c r="T13" s="136" t="s">
        <v>82</v>
      </c>
    </row>
    <row r="14" spans="1:256" ht="15" customHeight="1">
      <c r="A14" s="130" t="s">
        <v>85</v>
      </c>
      <c r="B14" s="148"/>
      <c r="C14" s="148">
        <v>46</v>
      </c>
      <c r="D14" s="148">
        <v>47</v>
      </c>
      <c r="E14" s="148">
        <v>46</v>
      </c>
      <c r="F14" s="148">
        <v>46</v>
      </c>
      <c r="G14" s="148">
        <v>46</v>
      </c>
      <c r="H14" s="148">
        <v>50</v>
      </c>
      <c r="I14" s="148">
        <v>49</v>
      </c>
      <c r="J14" s="118"/>
      <c r="K14" s="118">
        <v>47</v>
      </c>
      <c r="L14" s="118">
        <v>50</v>
      </c>
      <c r="M14" s="118"/>
      <c r="N14" s="118">
        <v>44</v>
      </c>
      <c r="O14" s="118">
        <v>44</v>
      </c>
      <c r="P14" s="118"/>
      <c r="Q14" s="148"/>
      <c r="R14" s="150">
        <f t="shared" si="0"/>
        <v>11</v>
      </c>
      <c r="S14" s="149">
        <f t="shared" si="1"/>
        <v>93.63636363636364</v>
      </c>
      <c r="T14" s="136" t="s">
        <v>82</v>
      </c>
    </row>
    <row r="15" spans="1:256" ht="15" customHeight="1">
      <c r="A15" s="132" t="s">
        <v>86</v>
      </c>
      <c r="B15" s="118"/>
      <c r="C15" s="148"/>
      <c r="D15" s="148">
        <v>42</v>
      </c>
      <c r="E15" s="148"/>
      <c r="F15" s="148"/>
      <c r="G15" s="148">
        <v>33</v>
      </c>
      <c r="H15" s="148">
        <v>40</v>
      </c>
      <c r="I15" s="148"/>
      <c r="J15" s="118"/>
      <c r="K15" s="118"/>
      <c r="L15" s="118"/>
      <c r="M15" s="118"/>
      <c r="N15" s="118">
        <v>39</v>
      </c>
      <c r="O15" s="118">
        <v>38</v>
      </c>
      <c r="P15" s="118"/>
      <c r="Q15" s="148">
        <v>38</v>
      </c>
      <c r="R15" s="150">
        <f t="shared" si="0"/>
        <v>6</v>
      </c>
      <c r="S15" s="149">
        <f t="shared" si="1"/>
        <v>76.666666666666671</v>
      </c>
      <c r="T15" s="136" t="s">
        <v>82</v>
      </c>
    </row>
    <row r="16" spans="1:256" ht="15" customHeight="1">
      <c r="A16" s="132" t="s">
        <v>87</v>
      </c>
      <c r="B16" s="118" t="s">
        <v>30</v>
      </c>
      <c r="C16" s="148">
        <v>45</v>
      </c>
      <c r="D16" s="148">
        <v>43</v>
      </c>
      <c r="E16" s="148">
        <v>47</v>
      </c>
      <c r="F16" s="148">
        <v>46</v>
      </c>
      <c r="G16" s="148">
        <v>45</v>
      </c>
      <c r="H16" s="148"/>
      <c r="I16" s="148">
        <v>43</v>
      </c>
      <c r="J16" s="118"/>
      <c r="K16" s="118">
        <v>43</v>
      </c>
      <c r="L16" s="118">
        <v>48</v>
      </c>
      <c r="M16" s="118">
        <v>47</v>
      </c>
      <c r="N16" s="118">
        <v>43</v>
      </c>
      <c r="O16" s="118">
        <v>49</v>
      </c>
      <c r="P16" s="118">
        <v>49</v>
      </c>
      <c r="Q16" s="148">
        <v>49</v>
      </c>
      <c r="R16" s="150">
        <f t="shared" si="0"/>
        <v>13</v>
      </c>
      <c r="S16" s="149">
        <f t="shared" si="1"/>
        <v>91.84615384615384</v>
      </c>
      <c r="T16" s="136" t="s">
        <v>82</v>
      </c>
    </row>
    <row r="17" spans="1:20" ht="15" customHeight="1">
      <c r="A17" s="130" t="s">
        <v>88</v>
      </c>
      <c r="B17" s="148" t="s">
        <v>32</v>
      </c>
      <c r="C17" s="148">
        <v>41</v>
      </c>
      <c r="D17" s="148">
        <v>39</v>
      </c>
      <c r="E17" s="148"/>
      <c r="F17" s="148"/>
      <c r="G17" s="148"/>
      <c r="H17" s="148"/>
      <c r="I17" s="148">
        <v>43</v>
      </c>
      <c r="J17" s="118"/>
      <c r="K17" s="118"/>
      <c r="L17" s="118"/>
      <c r="M17" s="118"/>
      <c r="N17" s="118"/>
      <c r="O17" s="118"/>
      <c r="P17" s="118"/>
      <c r="Q17" s="148"/>
      <c r="R17" s="150">
        <f t="shared" si="0"/>
        <v>3</v>
      </c>
      <c r="S17" s="149">
        <f t="shared" si="1"/>
        <v>82</v>
      </c>
      <c r="T17" s="136" t="s">
        <v>82</v>
      </c>
    </row>
    <row r="18" spans="1:20" ht="15" customHeight="1">
      <c r="A18" s="130" t="s">
        <v>346</v>
      </c>
      <c r="B18" s="148" t="s">
        <v>17</v>
      </c>
      <c r="C18" s="148"/>
      <c r="D18" s="148">
        <v>44</v>
      </c>
      <c r="E18" s="148">
        <v>41</v>
      </c>
      <c r="F18" s="148">
        <v>42</v>
      </c>
      <c r="G18" s="148">
        <v>43</v>
      </c>
      <c r="H18" s="148">
        <v>43</v>
      </c>
      <c r="I18" s="148">
        <v>45</v>
      </c>
      <c r="J18" s="118"/>
      <c r="K18" s="118">
        <v>38</v>
      </c>
      <c r="L18" s="118">
        <v>41</v>
      </c>
      <c r="M18" s="118">
        <v>44</v>
      </c>
      <c r="N18" s="118">
        <v>37</v>
      </c>
      <c r="O18" s="118">
        <v>41</v>
      </c>
      <c r="P18" s="118"/>
      <c r="Q18" s="148">
        <v>37</v>
      </c>
      <c r="R18" s="150">
        <f t="shared" si="0"/>
        <v>12</v>
      </c>
      <c r="S18" s="149">
        <f t="shared" si="1"/>
        <v>82.666666666666671</v>
      </c>
      <c r="T18" s="136" t="s">
        <v>82</v>
      </c>
    </row>
    <row r="19" spans="1:20" ht="15" customHeight="1">
      <c r="A19" s="130" t="s">
        <v>298</v>
      </c>
      <c r="B19" s="148"/>
      <c r="C19" s="148">
        <v>35</v>
      </c>
      <c r="D19" s="148"/>
      <c r="E19" s="148"/>
      <c r="F19" s="148">
        <v>46</v>
      </c>
      <c r="G19" s="148">
        <v>40</v>
      </c>
      <c r="H19" s="148"/>
      <c r="I19" s="148">
        <v>45</v>
      </c>
      <c r="J19" s="118"/>
      <c r="K19" s="118">
        <v>47</v>
      </c>
      <c r="L19" s="118">
        <v>46</v>
      </c>
      <c r="M19" s="118">
        <v>43</v>
      </c>
      <c r="N19" s="118">
        <v>46</v>
      </c>
      <c r="O19" s="118">
        <v>50</v>
      </c>
      <c r="P19" s="118">
        <v>50</v>
      </c>
      <c r="Q19" s="148">
        <v>44</v>
      </c>
      <c r="R19" s="150">
        <f t="shared" si="0"/>
        <v>11</v>
      </c>
      <c r="S19" s="149">
        <f t="shared" si="1"/>
        <v>89.454545454545453</v>
      </c>
      <c r="T19" s="136" t="s">
        <v>82</v>
      </c>
    </row>
    <row r="20" spans="1:20" ht="15" customHeight="1">
      <c r="A20" s="130" t="s">
        <v>429</v>
      </c>
      <c r="B20" s="148" t="s">
        <v>24</v>
      </c>
      <c r="C20" s="148"/>
      <c r="D20" s="148"/>
      <c r="E20" s="148"/>
      <c r="F20" s="148"/>
      <c r="G20" s="148"/>
      <c r="H20" s="148"/>
      <c r="I20" s="148"/>
      <c r="J20" s="118"/>
      <c r="K20" s="118"/>
      <c r="L20" s="118">
        <v>31</v>
      </c>
      <c r="M20" s="118">
        <v>36</v>
      </c>
      <c r="N20" s="118">
        <v>33</v>
      </c>
      <c r="O20" s="118"/>
      <c r="P20" s="118"/>
      <c r="Q20" s="148"/>
      <c r="R20" s="150">
        <f t="shared" si="0"/>
        <v>3</v>
      </c>
      <c r="S20" s="149">
        <f t="shared" si="1"/>
        <v>66.666666666666671</v>
      </c>
      <c r="T20" s="136" t="s">
        <v>82</v>
      </c>
    </row>
    <row r="21" spans="1:20" ht="15" customHeight="1">
      <c r="A21" s="130" t="s">
        <v>326</v>
      </c>
      <c r="B21" s="148" t="s">
        <v>32</v>
      </c>
      <c r="C21" s="148">
        <v>40</v>
      </c>
      <c r="D21" s="148"/>
      <c r="E21" s="148"/>
      <c r="F21" s="148">
        <v>38</v>
      </c>
      <c r="G21" s="148"/>
      <c r="H21" s="148"/>
      <c r="I21" s="148"/>
      <c r="J21" s="118"/>
      <c r="K21" s="118"/>
      <c r="L21" s="118"/>
      <c r="M21" s="118"/>
      <c r="N21" s="118"/>
      <c r="O21" s="118"/>
      <c r="P21" s="118"/>
      <c r="Q21" s="148"/>
      <c r="R21" s="150">
        <f t="shared" si="0"/>
        <v>2</v>
      </c>
      <c r="S21" s="149">
        <f t="shared" si="1"/>
        <v>78</v>
      </c>
      <c r="T21" s="136" t="s">
        <v>82</v>
      </c>
    </row>
    <row r="22" spans="1:20" ht="15" customHeight="1">
      <c r="A22" s="130" t="s">
        <v>327</v>
      </c>
      <c r="B22" s="148" t="s">
        <v>21</v>
      </c>
      <c r="C22" s="148">
        <v>40</v>
      </c>
      <c r="D22" s="148"/>
      <c r="E22" s="148"/>
      <c r="F22" s="148">
        <v>40</v>
      </c>
      <c r="G22" s="148"/>
      <c r="H22" s="148"/>
      <c r="I22" s="148"/>
      <c r="J22" s="118"/>
      <c r="K22" s="118"/>
      <c r="L22" s="118"/>
      <c r="M22" s="118"/>
      <c r="N22" s="118"/>
      <c r="O22" s="118"/>
      <c r="P22" s="118">
        <v>47</v>
      </c>
      <c r="Q22" s="148"/>
      <c r="R22" s="150">
        <f t="shared" si="0"/>
        <v>3</v>
      </c>
      <c r="S22" s="149">
        <f t="shared" si="1"/>
        <v>84.666666666666671</v>
      </c>
      <c r="T22" s="136" t="s">
        <v>82</v>
      </c>
    </row>
    <row r="23" spans="1:20" ht="15" customHeight="1">
      <c r="A23" s="130" t="s">
        <v>243</v>
      </c>
      <c r="B23" s="148"/>
      <c r="C23" s="148"/>
      <c r="D23" s="148">
        <v>39</v>
      </c>
      <c r="E23" s="148"/>
      <c r="F23" s="148"/>
      <c r="G23" s="148"/>
      <c r="H23" s="148"/>
      <c r="I23" s="148"/>
      <c r="J23" s="118"/>
      <c r="K23" s="118"/>
      <c r="L23" s="118"/>
      <c r="M23" s="118"/>
      <c r="N23" s="118"/>
      <c r="O23" s="118"/>
      <c r="P23" s="118"/>
      <c r="Q23" s="148"/>
      <c r="R23" s="150">
        <f t="shared" si="0"/>
        <v>1</v>
      </c>
      <c r="S23" s="149">
        <f t="shared" si="1"/>
        <v>78</v>
      </c>
      <c r="T23" s="136" t="s">
        <v>82</v>
      </c>
    </row>
    <row r="24" spans="1:20" ht="15" customHeight="1">
      <c r="A24" s="130" t="s">
        <v>348</v>
      </c>
      <c r="B24" s="148"/>
      <c r="C24" s="148"/>
      <c r="D24" s="148">
        <v>44</v>
      </c>
      <c r="E24" s="148"/>
      <c r="F24" s="148"/>
      <c r="G24" s="148"/>
      <c r="H24" s="148"/>
      <c r="I24" s="148"/>
      <c r="J24" s="118"/>
      <c r="K24" s="118"/>
      <c r="L24" s="118"/>
      <c r="M24" s="118"/>
      <c r="N24" s="118"/>
      <c r="O24" s="118"/>
      <c r="P24" s="118"/>
      <c r="Q24" s="148"/>
      <c r="R24" s="150">
        <f t="shared" si="0"/>
        <v>1</v>
      </c>
      <c r="S24" s="149">
        <f t="shared" si="1"/>
        <v>88</v>
      </c>
      <c r="T24" s="136" t="s">
        <v>82</v>
      </c>
    </row>
    <row r="25" spans="1:20" ht="15" customHeight="1">
      <c r="A25" s="130" t="s">
        <v>277</v>
      </c>
      <c r="B25" s="148" t="s">
        <v>17</v>
      </c>
      <c r="C25" s="148"/>
      <c r="D25" s="148">
        <v>47</v>
      </c>
      <c r="E25" s="148"/>
      <c r="F25" s="148"/>
      <c r="G25" s="148"/>
      <c r="H25" s="148">
        <v>43</v>
      </c>
      <c r="I25" s="148"/>
      <c r="J25" s="118"/>
      <c r="K25" s="118"/>
      <c r="L25" s="118"/>
      <c r="M25" s="118"/>
      <c r="N25" s="118"/>
      <c r="O25" s="118"/>
      <c r="P25" s="118"/>
      <c r="Q25" s="148"/>
      <c r="R25" s="150">
        <f t="shared" si="0"/>
        <v>2</v>
      </c>
      <c r="S25" s="149">
        <f t="shared" si="1"/>
        <v>90</v>
      </c>
      <c r="T25" s="136" t="s">
        <v>82</v>
      </c>
    </row>
    <row r="26" spans="1:20" ht="15" customHeight="1">
      <c r="A26" s="130" t="s">
        <v>89</v>
      </c>
      <c r="B26" s="148" t="s">
        <v>32</v>
      </c>
      <c r="C26" s="148">
        <v>45</v>
      </c>
      <c r="D26" s="148">
        <v>46</v>
      </c>
      <c r="E26" s="148">
        <v>45</v>
      </c>
      <c r="F26" s="148">
        <v>38</v>
      </c>
      <c r="G26" s="148">
        <v>44</v>
      </c>
      <c r="H26" s="148">
        <v>46</v>
      </c>
      <c r="I26" s="148">
        <v>37</v>
      </c>
      <c r="J26" s="118"/>
      <c r="K26" s="118">
        <v>49</v>
      </c>
      <c r="L26" s="118">
        <v>46</v>
      </c>
      <c r="M26" s="118">
        <v>46</v>
      </c>
      <c r="N26" s="118">
        <v>45</v>
      </c>
      <c r="O26" s="118">
        <v>46</v>
      </c>
      <c r="P26" s="118">
        <v>48</v>
      </c>
      <c r="Q26" s="148">
        <v>49</v>
      </c>
      <c r="R26" s="150">
        <f t="shared" si="0"/>
        <v>14</v>
      </c>
      <c r="S26" s="149">
        <f t="shared" si="1"/>
        <v>90</v>
      </c>
      <c r="T26" s="136" t="s">
        <v>82</v>
      </c>
    </row>
    <row r="27" spans="1:20" ht="15" customHeight="1">
      <c r="A27" s="130" t="s">
        <v>90</v>
      </c>
      <c r="B27" s="148" t="s">
        <v>32</v>
      </c>
      <c r="C27" s="148"/>
      <c r="D27" s="148"/>
      <c r="E27" s="148"/>
      <c r="F27" s="148"/>
      <c r="G27" s="148"/>
      <c r="H27" s="148">
        <v>45</v>
      </c>
      <c r="I27" s="148">
        <v>48</v>
      </c>
      <c r="J27" s="118"/>
      <c r="K27" s="118"/>
      <c r="L27" s="118">
        <v>49</v>
      </c>
      <c r="M27" s="118">
        <v>48</v>
      </c>
      <c r="N27" s="118">
        <v>44</v>
      </c>
      <c r="O27" s="118"/>
      <c r="P27" s="118">
        <v>48</v>
      </c>
      <c r="Q27" s="148">
        <v>46</v>
      </c>
      <c r="R27" s="150">
        <f t="shared" si="0"/>
        <v>7</v>
      </c>
      <c r="S27" s="149">
        <f t="shared" si="1"/>
        <v>93.714285714285708</v>
      </c>
      <c r="T27" s="136" t="s">
        <v>82</v>
      </c>
    </row>
    <row r="28" spans="1:20" ht="15" customHeight="1">
      <c r="A28" s="130" t="s">
        <v>372</v>
      </c>
      <c r="B28" s="148" t="s">
        <v>17</v>
      </c>
      <c r="C28" s="148"/>
      <c r="D28" s="148"/>
      <c r="E28" s="148"/>
      <c r="F28" s="148">
        <v>31</v>
      </c>
      <c r="G28" s="148"/>
      <c r="H28" s="148">
        <v>34</v>
      </c>
      <c r="I28" s="148">
        <v>18</v>
      </c>
      <c r="J28" s="118"/>
      <c r="K28" s="118">
        <v>15</v>
      </c>
      <c r="L28" s="118">
        <v>27</v>
      </c>
      <c r="M28" s="118"/>
      <c r="N28" s="118"/>
      <c r="O28" s="118"/>
      <c r="P28" s="118"/>
      <c r="Q28" s="148"/>
      <c r="R28" s="150">
        <f t="shared" si="0"/>
        <v>5</v>
      </c>
      <c r="S28" s="149">
        <f t="shared" si="1"/>
        <v>50</v>
      </c>
      <c r="T28" s="136" t="s">
        <v>82</v>
      </c>
    </row>
    <row r="29" spans="1:20" ht="15" customHeight="1">
      <c r="A29" s="130" t="s">
        <v>91</v>
      </c>
      <c r="B29" s="148"/>
      <c r="C29" s="148">
        <v>47</v>
      </c>
      <c r="D29" s="148">
        <v>48</v>
      </c>
      <c r="E29" s="148">
        <v>49</v>
      </c>
      <c r="F29" s="148">
        <v>43</v>
      </c>
      <c r="G29" s="148">
        <v>36</v>
      </c>
      <c r="H29" s="148">
        <v>46</v>
      </c>
      <c r="I29" s="148">
        <v>45</v>
      </c>
      <c r="J29" s="118"/>
      <c r="K29" s="118">
        <v>50</v>
      </c>
      <c r="L29" s="118">
        <v>43</v>
      </c>
      <c r="M29" s="118">
        <v>50</v>
      </c>
      <c r="N29" s="118">
        <v>49</v>
      </c>
      <c r="O29" s="118">
        <v>49</v>
      </c>
      <c r="P29" s="118">
        <v>42</v>
      </c>
      <c r="Q29" s="148">
        <v>45</v>
      </c>
      <c r="R29" s="150">
        <f t="shared" si="0"/>
        <v>14</v>
      </c>
      <c r="S29" s="149">
        <f t="shared" si="1"/>
        <v>91.714285714285708</v>
      </c>
      <c r="T29" s="136" t="s">
        <v>82</v>
      </c>
    </row>
    <row r="30" spans="1:20" ht="15" customHeight="1">
      <c r="A30" s="130" t="s">
        <v>92</v>
      </c>
      <c r="B30" s="148"/>
      <c r="C30" s="148"/>
      <c r="D30" s="148">
        <v>46</v>
      </c>
      <c r="E30" s="148"/>
      <c r="F30" s="148"/>
      <c r="G30" s="148"/>
      <c r="H30" s="148"/>
      <c r="I30" s="148"/>
      <c r="J30" s="118"/>
      <c r="K30" s="118"/>
      <c r="L30" s="118"/>
      <c r="M30" s="118">
        <v>44</v>
      </c>
      <c r="N30" s="118"/>
      <c r="O30" s="118"/>
      <c r="P30" s="118">
        <v>41</v>
      </c>
      <c r="Q30" s="148">
        <v>47</v>
      </c>
      <c r="R30" s="150">
        <f t="shared" si="0"/>
        <v>4</v>
      </c>
      <c r="S30" s="149">
        <f t="shared" si="1"/>
        <v>89</v>
      </c>
      <c r="T30" s="136" t="s">
        <v>82</v>
      </c>
    </row>
    <row r="31" spans="1:20" ht="15" customHeight="1">
      <c r="A31" s="130" t="s">
        <v>347</v>
      </c>
      <c r="B31" s="148" t="s">
        <v>17</v>
      </c>
      <c r="C31" s="148"/>
      <c r="D31" s="148">
        <v>39</v>
      </c>
      <c r="E31" s="148">
        <v>44</v>
      </c>
      <c r="F31" s="148">
        <v>40</v>
      </c>
      <c r="G31" s="148">
        <v>37</v>
      </c>
      <c r="H31" s="148">
        <v>32</v>
      </c>
      <c r="I31" s="148">
        <v>40</v>
      </c>
      <c r="J31" s="118"/>
      <c r="K31" s="118">
        <v>44</v>
      </c>
      <c r="L31" s="118">
        <v>43</v>
      </c>
      <c r="M31" s="118">
        <v>33</v>
      </c>
      <c r="N31" s="118"/>
      <c r="O31" s="118">
        <v>36</v>
      </c>
      <c r="P31" s="118"/>
      <c r="Q31" s="148">
        <v>33</v>
      </c>
      <c r="R31" s="150">
        <f t="shared" si="0"/>
        <v>11</v>
      </c>
      <c r="S31" s="149">
        <f t="shared" si="1"/>
        <v>76.545454545454547</v>
      </c>
      <c r="T31" s="136" t="s">
        <v>82</v>
      </c>
    </row>
    <row r="32" spans="1:20" ht="15" customHeight="1">
      <c r="A32" s="130" t="s">
        <v>94</v>
      </c>
      <c r="B32" s="148" t="s">
        <v>30</v>
      </c>
      <c r="C32" s="148">
        <v>37</v>
      </c>
      <c r="D32" s="148"/>
      <c r="E32" s="148"/>
      <c r="F32" s="148">
        <v>37</v>
      </c>
      <c r="G32" s="148"/>
      <c r="H32" s="148">
        <v>39</v>
      </c>
      <c r="I32" s="148">
        <v>37</v>
      </c>
      <c r="J32" s="118"/>
      <c r="K32" s="118"/>
      <c r="L32" s="118">
        <v>41</v>
      </c>
      <c r="M32" s="118">
        <v>38</v>
      </c>
      <c r="N32" s="118"/>
      <c r="O32" s="118">
        <v>36</v>
      </c>
      <c r="P32" s="118"/>
      <c r="Q32" s="148"/>
      <c r="R32" s="150">
        <f t="shared" si="0"/>
        <v>7</v>
      </c>
      <c r="S32" s="149">
        <f t="shared" si="1"/>
        <v>75.714285714285708</v>
      </c>
      <c r="T32" s="136" t="s">
        <v>82</v>
      </c>
    </row>
    <row r="33" spans="1:20" ht="15" customHeight="1">
      <c r="A33" s="130" t="s">
        <v>244</v>
      </c>
      <c r="B33" s="148" t="s">
        <v>49</v>
      </c>
      <c r="C33" s="148">
        <v>36</v>
      </c>
      <c r="D33" s="148">
        <v>32</v>
      </c>
      <c r="E33" s="148">
        <v>38</v>
      </c>
      <c r="F33" s="148"/>
      <c r="G33" s="148">
        <v>33</v>
      </c>
      <c r="H33" s="148">
        <v>39</v>
      </c>
      <c r="I33" s="148">
        <v>38</v>
      </c>
      <c r="J33" s="118"/>
      <c r="K33" s="118">
        <v>39</v>
      </c>
      <c r="L33" s="118">
        <v>40</v>
      </c>
      <c r="M33" s="118">
        <v>36</v>
      </c>
      <c r="N33" s="118">
        <v>43</v>
      </c>
      <c r="O33" s="118">
        <v>40</v>
      </c>
      <c r="P33" s="118"/>
      <c r="Q33" s="148">
        <v>40</v>
      </c>
      <c r="R33" s="150">
        <f t="shared" si="0"/>
        <v>12</v>
      </c>
      <c r="S33" s="149">
        <f t="shared" si="1"/>
        <v>75.666666666666671</v>
      </c>
      <c r="T33" s="136" t="s">
        <v>82</v>
      </c>
    </row>
    <row r="34" spans="1:20" ht="15" customHeight="1">
      <c r="A34" s="130" t="s">
        <v>95</v>
      </c>
      <c r="B34" s="148" t="s">
        <v>32</v>
      </c>
      <c r="C34" s="148">
        <v>47</v>
      </c>
      <c r="D34" s="148">
        <v>49</v>
      </c>
      <c r="E34" s="148">
        <v>48</v>
      </c>
      <c r="F34" s="148">
        <v>45</v>
      </c>
      <c r="G34" s="148">
        <v>47</v>
      </c>
      <c r="H34" s="148">
        <v>42</v>
      </c>
      <c r="I34" s="148">
        <v>47</v>
      </c>
      <c r="J34" s="118"/>
      <c r="K34" s="118"/>
      <c r="L34" s="118">
        <v>48</v>
      </c>
      <c r="M34" s="118">
        <v>48</v>
      </c>
      <c r="N34" s="118">
        <v>47</v>
      </c>
      <c r="O34" s="118"/>
      <c r="P34" s="118"/>
      <c r="Q34" s="148">
        <v>45</v>
      </c>
      <c r="R34" s="150">
        <f t="shared" si="0"/>
        <v>11</v>
      </c>
      <c r="S34" s="149">
        <f t="shared" si="1"/>
        <v>93.272727272727266</v>
      </c>
      <c r="T34" s="136" t="s">
        <v>82</v>
      </c>
    </row>
    <row r="35" spans="1:20" ht="15" customHeight="1">
      <c r="A35" s="130" t="s">
        <v>374</v>
      </c>
      <c r="B35" s="148"/>
      <c r="C35" s="148"/>
      <c r="D35" s="148"/>
      <c r="E35" s="148"/>
      <c r="F35" s="148">
        <v>29</v>
      </c>
      <c r="G35" s="148">
        <v>28</v>
      </c>
      <c r="H35" s="148">
        <v>37</v>
      </c>
      <c r="I35" s="148">
        <v>43</v>
      </c>
      <c r="J35" s="118"/>
      <c r="K35" s="118">
        <v>42</v>
      </c>
      <c r="L35" s="118"/>
      <c r="M35" s="118">
        <v>36</v>
      </c>
      <c r="N35" s="118"/>
      <c r="O35" s="118">
        <v>32</v>
      </c>
      <c r="P35" s="118"/>
      <c r="Q35" s="148"/>
      <c r="R35" s="150">
        <f t="shared" si="0"/>
        <v>7</v>
      </c>
      <c r="S35" s="149">
        <f t="shared" si="1"/>
        <v>70.571428571428569</v>
      </c>
      <c r="T35" s="136" t="s">
        <v>82</v>
      </c>
    </row>
    <row r="36" spans="1:20" ht="15" customHeight="1">
      <c r="A36" s="130" t="s">
        <v>373</v>
      </c>
      <c r="B36" s="148" t="s">
        <v>24</v>
      </c>
      <c r="C36" s="148"/>
      <c r="D36" s="148"/>
      <c r="E36" s="148"/>
      <c r="F36" s="148">
        <v>9</v>
      </c>
      <c r="G36" s="148"/>
      <c r="H36" s="148"/>
      <c r="I36" s="148"/>
      <c r="J36" s="118"/>
      <c r="K36" s="118"/>
      <c r="L36" s="118"/>
      <c r="M36" s="118"/>
      <c r="N36" s="118"/>
      <c r="O36" s="118"/>
      <c r="P36" s="118"/>
      <c r="Q36" s="148"/>
      <c r="R36" s="150">
        <f t="shared" ref="R36:R66" si="2">COUNT(C36:D36,E36,F36,G36,H36,I36,K36,L36,M36,N36,O36,P36,Q36)</f>
        <v>1</v>
      </c>
      <c r="S36" s="149">
        <f t="shared" ref="S36:S66" si="3">AVERAGE(C36:Q36)*2</f>
        <v>18</v>
      </c>
      <c r="T36" s="136" t="s">
        <v>82</v>
      </c>
    </row>
    <row r="37" spans="1:20" ht="15" customHeight="1">
      <c r="A37" s="130" t="s">
        <v>242</v>
      </c>
      <c r="B37" s="148" t="s">
        <v>17</v>
      </c>
      <c r="C37" s="148">
        <v>46</v>
      </c>
      <c r="D37" s="148">
        <v>44</v>
      </c>
      <c r="E37" s="148">
        <v>42</v>
      </c>
      <c r="F37" s="148">
        <v>46</v>
      </c>
      <c r="G37" s="148">
        <v>46</v>
      </c>
      <c r="H37" s="148">
        <v>45</v>
      </c>
      <c r="I37" s="148">
        <v>49</v>
      </c>
      <c r="J37" s="118"/>
      <c r="K37" s="118"/>
      <c r="L37" s="118"/>
      <c r="M37" s="118"/>
      <c r="N37" s="118"/>
      <c r="O37" s="118">
        <v>48</v>
      </c>
      <c r="P37" s="118"/>
      <c r="Q37" s="148"/>
      <c r="R37" s="150">
        <f t="shared" si="2"/>
        <v>8</v>
      </c>
      <c r="S37" s="149">
        <f t="shared" si="3"/>
        <v>91.5</v>
      </c>
      <c r="T37" s="136" t="s">
        <v>82</v>
      </c>
    </row>
    <row r="38" spans="1:20" ht="15" customHeight="1">
      <c r="A38" s="130" t="s">
        <v>96</v>
      </c>
      <c r="B38" s="148" t="s">
        <v>32</v>
      </c>
      <c r="C38" s="148">
        <v>40</v>
      </c>
      <c r="D38" s="148">
        <v>37</v>
      </c>
      <c r="E38" s="148">
        <v>35</v>
      </c>
      <c r="F38" s="148">
        <v>38</v>
      </c>
      <c r="G38" s="148"/>
      <c r="H38" s="148">
        <v>45</v>
      </c>
      <c r="I38" s="148">
        <v>40</v>
      </c>
      <c r="J38" s="118"/>
      <c r="K38" s="118">
        <v>35</v>
      </c>
      <c r="L38" s="118"/>
      <c r="M38" s="118">
        <v>43</v>
      </c>
      <c r="N38" s="118"/>
      <c r="O38" s="118">
        <v>42</v>
      </c>
      <c r="P38" s="118">
        <v>45</v>
      </c>
      <c r="Q38" s="148">
        <v>45</v>
      </c>
      <c r="R38" s="150">
        <f t="shared" si="2"/>
        <v>11</v>
      </c>
      <c r="S38" s="149">
        <f t="shared" si="3"/>
        <v>80.909090909090907</v>
      </c>
      <c r="T38" s="136" t="s">
        <v>82</v>
      </c>
    </row>
    <row r="39" spans="1:20" ht="15" customHeight="1">
      <c r="A39" s="130" t="s">
        <v>97</v>
      </c>
      <c r="B39" s="148" t="s">
        <v>24</v>
      </c>
      <c r="C39" s="148">
        <v>34</v>
      </c>
      <c r="D39" s="148">
        <v>34</v>
      </c>
      <c r="E39" s="148">
        <v>39</v>
      </c>
      <c r="F39" s="148">
        <v>39</v>
      </c>
      <c r="G39" s="148"/>
      <c r="H39" s="148"/>
      <c r="I39" s="148">
        <v>39</v>
      </c>
      <c r="J39" s="118"/>
      <c r="K39" s="118"/>
      <c r="L39" s="118"/>
      <c r="M39" s="118">
        <v>39</v>
      </c>
      <c r="N39" s="118"/>
      <c r="O39" s="118">
        <v>42</v>
      </c>
      <c r="P39" s="118"/>
      <c r="Q39" s="148"/>
      <c r="R39" s="150">
        <f t="shared" si="2"/>
        <v>7</v>
      </c>
      <c r="S39" s="149">
        <f t="shared" si="3"/>
        <v>76</v>
      </c>
      <c r="T39" s="136" t="s">
        <v>82</v>
      </c>
    </row>
    <row r="40" spans="1:20" ht="15" customHeight="1">
      <c r="A40" s="130" t="s">
        <v>430</v>
      </c>
      <c r="B40" s="148" t="s">
        <v>17</v>
      </c>
      <c r="C40" s="148"/>
      <c r="D40" s="148">
        <v>25</v>
      </c>
      <c r="E40" s="148"/>
      <c r="F40" s="148">
        <v>30</v>
      </c>
      <c r="G40" s="148">
        <v>28</v>
      </c>
      <c r="H40" s="148">
        <v>28</v>
      </c>
      <c r="I40" s="148">
        <v>26</v>
      </c>
      <c r="J40" s="118"/>
      <c r="K40" s="118"/>
      <c r="L40" s="118">
        <v>32</v>
      </c>
      <c r="M40" s="118">
        <v>30</v>
      </c>
      <c r="N40" s="118">
        <v>36</v>
      </c>
      <c r="O40" s="118">
        <v>27</v>
      </c>
      <c r="P40" s="118"/>
      <c r="Q40" s="148">
        <v>33</v>
      </c>
      <c r="R40" s="150">
        <f t="shared" si="2"/>
        <v>10</v>
      </c>
      <c r="S40" s="149">
        <f t="shared" si="3"/>
        <v>59</v>
      </c>
      <c r="T40" s="136" t="s">
        <v>82</v>
      </c>
    </row>
    <row r="41" spans="1:20" ht="15" customHeight="1">
      <c r="A41" s="130" t="s">
        <v>98</v>
      </c>
      <c r="B41" s="148" t="s">
        <v>32</v>
      </c>
      <c r="C41" s="148">
        <v>47</v>
      </c>
      <c r="D41" s="148">
        <v>49</v>
      </c>
      <c r="E41" s="148">
        <v>48</v>
      </c>
      <c r="F41" s="148">
        <v>47</v>
      </c>
      <c r="G41" s="148">
        <v>48</v>
      </c>
      <c r="H41" s="148">
        <v>50</v>
      </c>
      <c r="I41" s="148">
        <v>50</v>
      </c>
      <c r="J41" s="118"/>
      <c r="K41" s="118">
        <v>50</v>
      </c>
      <c r="L41" s="118">
        <v>49</v>
      </c>
      <c r="M41" s="118">
        <v>50</v>
      </c>
      <c r="N41" s="118">
        <v>47</v>
      </c>
      <c r="O41" s="118"/>
      <c r="P41" s="118">
        <v>48</v>
      </c>
      <c r="Q41" s="148">
        <v>49</v>
      </c>
      <c r="R41" s="150">
        <f t="shared" si="2"/>
        <v>13</v>
      </c>
      <c r="S41" s="149">
        <f t="shared" si="3"/>
        <v>97.230769230769226</v>
      </c>
      <c r="T41" s="136" t="s">
        <v>82</v>
      </c>
    </row>
    <row r="42" spans="1:20" ht="15" customHeight="1">
      <c r="A42" s="130" t="s">
        <v>99</v>
      </c>
      <c r="B42" s="148" t="s">
        <v>32</v>
      </c>
      <c r="C42" s="148">
        <v>44</v>
      </c>
      <c r="D42" s="148">
        <v>47</v>
      </c>
      <c r="E42" s="148">
        <v>47</v>
      </c>
      <c r="F42" s="148">
        <v>47</v>
      </c>
      <c r="G42" s="148">
        <v>45</v>
      </c>
      <c r="H42" s="148">
        <v>48</v>
      </c>
      <c r="I42" s="148">
        <v>49</v>
      </c>
      <c r="J42" s="118"/>
      <c r="K42" s="118">
        <v>49</v>
      </c>
      <c r="L42" s="118">
        <v>49</v>
      </c>
      <c r="M42" s="118">
        <v>45</v>
      </c>
      <c r="N42" s="118">
        <v>45</v>
      </c>
      <c r="O42" s="118">
        <v>48</v>
      </c>
      <c r="P42" s="118">
        <v>43</v>
      </c>
      <c r="Q42" s="148">
        <v>45</v>
      </c>
      <c r="R42" s="150">
        <f t="shared" si="2"/>
        <v>14</v>
      </c>
      <c r="S42" s="149">
        <f t="shared" si="3"/>
        <v>93</v>
      </c>
      <c r="T42" s="136" t="s">
        <v>82</v>
      </c>
    </row>
    <row r="43" spans="1:20" ht="15" customHeight="1">
      <c r="A43" s="130" t="s">
        <v>100</v>
      </c>
      <c r="B43" s="148"/>
      <c r="C43" s="148">
        <v>41</v>
      </c>
      <c r="D43" s="148">
        <v>49</v>
      </c>
      <c r="E43" s="148">
        <v>46</v>
      </c>
      <c r="F43" s="148">
        <v>47</v>
      </c>
      <c r="G43" s="148">
        <v>47</v>
      </c>
      <c r="H43" s="148">
        <v>45</v>
      </c>
      <c r="I43" s="148">
        <v>45</v>
      </c>
      <c r="J43" s="118"/>
      <c r="K43" s="118">
        <v>43</v>
      </c>
      <c r="L43" s="118">
        <v>39</v>
      </c>
      <c r="M43" s="118">
        <v>40</v>
      </c>
      <c r="N43" s="118">
        <v>42</v>
      </c>
      <c r="O43" s="118">
        <v>48</v>
      </c>
      <c r="P43" s="118">
        <v>42</v>
      </c>
      <c r="Q43" s="148">
        <v>46</v>
      </c>
      <c r="R43" s="150">
        <f t="shared" si="2"/>
        <v>14</v>
      </c>
      <c r="S43" s="149">
        <f t="shared" si="3"/>
        <v>88.571428571428569</v>
      </c>
      <c r="T43" s="136" t="s">
        <v>82</v>
      </c>
    </row>
    <row r="44" spans="1:20" ht="15" customHeight="1">
      <c r="A44" s="130" t="s">
        <v>283</v>
      </c>
      <c r="B44" s="148" t="s">
        <v>24</v>
      </c>
      <c r="C44" s="148"/>
      <c r="D44" s="148"/>
      <c r="E44" s="148">
        <v>39</v>
      </c>
      <c r="F44" s="148">
        <v>39</v>
      </c>
      <c r="G44" s="148">
        <v>38</v>
      </c>
      <c r="H44" s="148">
        <v>37</v>
      </c>
      <c r="I44" s="148">
        <v>43</v>
      </c>
      <c r="J44" s="118"/>
      <c r="K44" s="118">
        <v>43</v>
      </c>
      <c r="L44" s="118">
        <v>45</v>
      </c>
      <c r="M44" s="118"/>
      <c r="N44" s="118"/>
      <c r="O44" s="118">
        <v>41</v>
      </c>
      <c r="P44" s="118">
        <v>45</v>
      </c>
      <c r="Q44" s="148">
        <v>39</v>
      </c>
      <c r="R44" s="150">
        <f t="shared" si="2"/>
        <v>10</v>
      </c>
      <c r="S44" s="149">
        <f t="shared" si="3"/>
        <v>81.8</v>
      </c>
      <c r="T44" s="136" t="s">
        <v>82</v>
      </c>
    </row>
    <row r="45" spans="1:20" ht="15" customHeight="1">
      <c r="A45" s="130" t="s">
        <v>361</v>
      </c>
      <c r="B45" s="148" t="s">
        <v>21</v>
      </c>
      <c r="C45" s="148"/>
      <c r="D45" s="148"/>
      <c r="E45" s="148">
        <v>43</v>
      </c>
      <c r="F45" s="148">
        <v>33</v>
      </c>
      <c r="G45" s="148">
        <v>35</v>
      </c>
      <c r="H45" s="148">
        <v>42</v>
      </c>
      <c r="I45" s="148">
        <v>40</v>
      </c>
      <c r="J45" s="118"/>
      <c r="K45" s="118">
        <v>40</v>
      </c>
      <c r="L45" s="118">
        <v>36</v>
      </c>
      <c r="M45" s="118">
        <v>29</v>
      </c>
      <c r="N45" s="118">
        <v>33</v>
      </c>
      <c r="O45" s="118"/>
      <c r="P45" s="118"/>
      <c r="Q45" s="148">
        <v>33</v>
      </c>
      <c r="R45" s="150">
        <f t="shared" si="2"/>
        <v>10</v>
      </c>
      <c r="S45" s="149">
        <f t="shared" si="3"/>
        <v>72.8</v>
      </c>
      <c r="T45" s="136" t="s">
        <v>82</v>
      </c>
    </row>
    <row r="46" spans="1:20" ht="15" customHeight="1">
      <c r="A46" s="130" t="s">
        <v>278</v>
      </c>
      <c r="B46" s="148" t="s">
        <v>21</v>
      </c>
      <c r="C46" s="148">
        <v>29</v>
      </c>
      <c r="D46" s="148">
        <v>28</v>
      </c>
      <c r="E46" s="148">
        <v>34</v>
      </c>
      <c r="F46" s="148">
        <v>24</v>
      </c>
      <c r="G46" s="148">
        <v>30</v>
      </c>
      <c r="H46" s="148">
        <v>28</v>
      </c>
      <c r="I46" s="148">
        <v>30</v>
      </c>
      <c r="J46" s="118"/>
      <c r="K46" s="118"/>
      <c r="L46" s="118">
        <v>35</v>
      </c>
      <c r="M46" s="118"/>
      <c r="N46" s="118">
        <v>22</v>
      </c>
      <c r="O46" s="118">
        <v>33</v>
      </c>
      <c r="P46" s="118">
        <v>25</v>
      </c>
      <c r="Q46" s="148"/>
      <c r="R46" s="150">
        <f t="shared" si="2"/>
        <v>11</v>
      </c>
      <c r="S46" s="149">
        <f t="shared" si="3"/>
        <v>57.81818181818182</v>
      </c>
      <c r="T46" s="136" t="s">
        <v>82</v>
      </c>
    </row>
    <row r="47" spans="1:20" ht="15" customHeight="1">
      <c r="A47" s="130" t="s">
        <v>350</v>
      </c>
      <c r="B47" s="148" t="s">
        <v>17</v>
      </c>
      <c r="C47" s="148"/>
      <c r="D47" s="148">
        <v>39</v>
      </c>
      <c r="E47" s="148"/>
      <c r="F47" s="148">
        <v>39</v>
      </c>
      <c r="G47" s="148"/>
      <c r="H47" s="148">
        <v>36</v>
      </c>
      <c r="I47" s="148"/>
      <c r="J47" s="118"/>
      <c r="K47" s="118"/>
      <c r="L47" s="118"/>
      <c r="M47" s="118"/>
      <c r="N47" s="118"/>
      <c r="O47" s="118"/>
      <c r="P47" s="118"/>
      <c r="Q47" s="148"/>
      <c r="R47" s="150">
        <f t="shared" si="2"/>
        <v>3</v>
      </c>
      <c r="S47" s="149">
        <f t="shared" si="3"/>
        <v>76</v>
      </c>
      <c r="T47" s="136" t="s">
        <v>82</v>
      </c>
    </row>
    <row r="48" spans="1:20" ht="15" customHeight="1">
      <c r="A48" s="130" t="s">
        <v>411</v>
      </c>
      <c r="B48" s="148" t="s">
        <v>21</v>
      </c>
      <c r="C48" s="148"/>
      <c r="D48" s="148"/>
      <c r="E48" s="148"/>
      <c r="F48" s="148"/>
      <c r="G48" s="148"/>
      <c r="H48" s="148"/>
      <c r="I48" s="148"/>
      <c r="J48" s="118"/>
      <c r="K48" s="118">
        <v>50</v>
      </c>
      <c r="L48" s="118">
        <v>48</v>
      </c>
      <c r="M48" s="118">
        <v>41</v>
      </c>
      <c r="N48" s="118"/>
      <c r="O48" s="118"/>
      <c r="P48" s="118"/>
      <c r="Q48" s="148">
        <v>43</v>
      </c>
      <c r="R48" s="150">
        <f t="shared" si="2"/>
        <v>4</v>
      </c>
      <c r="S48" s="149">
        <f t="shared" si="3"/>
        <v>91</v>
      </c>
      <c r="T48" s="136" t="s">
        <v>82</v>
      </c>
    </row>
    <row r="49" spans="1:20" ht="15" customHeight="1">
      <c r="A49" s="130" t="s">
        <v>102</v>
      </c>
      <c r="B49" s="148" t="s">
        <v>32</v>
      </c>
      <c r="C49" s="148">
        <v>39</v>
      </c>
      <c r="D49" s="148">
        <v>46</v>
      </c>
      <c r="E49" s="148">
        <v>46</v>
      </c>
      <c r="F49" s="148">
        <v>48</v>
      </c>
      <c r="G49" s="148">
        <v>46</v>
      </c>
      <c r="H49" s="148">
        <v>47</v>
      </c>
      <c r="I49" s="148">
        <v>47</v>
      </c>
      <c r="J49" s="118"/>
      <c r="K49" s="118">
        <v>47</v>
      </c>
      <c r="L49" s="118">
        <v>44</v>
      </c>
      <c r="M49" s="118">
        <v>42</v>
      </c>
      <c r="N49" s="118">
        <v>48</v>
      </c>
      <c r="O49" s="118">
        <v>45</v>
      </c>
      <c r="P49" s="118"/>
      <c r="Q49" s="148">
        <v>47</v>
      </c>
      <c r="R49" s="150">
        <f t="shared" si="2"/>
        <v>13</v>
      </c>
      <c r="S49" s="149">
        <f t="shared" si="3"/>
        <v>91.07692307692308</v>
      </c>
      <c r="T49" s="136" t="s">
        <v>82</v>
      </c>
    </row>
    <row r="50" spans="1:20" ht="15" customHeight="1">
      <c r="A50" s="132" t="s">
        <v>103</v>
      </c>
      <c r="B50" s="118"/>
      <c r="C50" s="148">
        <v>48</v>
      </c>
      <c r="D50" s="148">
        <v>49</v>
      </c>
      <c r="E50" s="148">
        <v>49</v>
      </c>
      <c r="F50" s="148">
        <v>49</v>
      </c>
      <c r="G50" s="148"/>
      <c r="H50" s="148">
        <v>50</v>
      </c>
      <c r="I50" s="148">
        <v>50</v>
      </c>
      <c r="J50" s="118"/>
      <c r="K50" s="118">
        <v>49</v>
      </c>
      <c r="L50" s="118">
        <v>47</v>
      </c>
      <c r="M50" s="118">
        <v>50</v>
      </c>
      <c r="N50" s="118">
        <v>48</v>
      </c>
      <c r="O50" s="118">
        <v>49</v>
      </c>
      <c r="P50" s="118"/>
      <c r="Q50" s="148"/>
      <c r="R50" s="150">
        <f t="shared" si="2"/>
        <v>11</v>
      </c>
      <c r="S50" s="149">
        <f t="shared" si="3"/>
        <v>97.818181818181813</v>
      </c>
      <c r="T50" s="136" t="s">
        <v>82</v>
      </c>
    </row>
    <row r="51" spans="1:20" ht="15" customHeight="1">
      <c r="A51" s="130" t="s">
        <v>104</v>
      </c>
      <c r="B51" s="148" t="s">
        <v>93</v>
      </c>
      <c r="C51" s="148">
        <v>32</v>
      </c>
      <c r="D51" s="148">
        <v>44</v>
      </c>
      <c r="E51" s="148"/>
      <c r="F51" s="148">
        <v>45</v>
      </c>
      <c r="G51" s="148">
        <v>45</v>
      </c>
      <c r="H51" s="148">
        <v>42</v>
      </c>
      <c r="I51" s="148"/>
      <c r="J51" s="118"/>
      <c r="K51" s="118"/>
      <c r="L51" s="118">
        <v>41</v>
      </c>
      <c r="M51" s="118">
        <v>45</v>
      </c>
      <c r="N51" s="118">
        <v>45</v>
      </c>
      <c r="O51" s="118">
        <v>49</v>
      </c>
      <c r="P51" s="118">
        <v>39</v>
      </c>
      <c r="Q51" s="148">
        <v>48</v>
      </c>
      <c r="R51" s="150">
        <f t="shared" si="2"/>
        <v>11</v>
      </c>
      <c r="S51" s="149">
        <f t="shared" si="3"/>
        <v>86.36363636363636</v>
      </c>
      <c r="T51" s="136" t="s">
        <v>82</v>
      </c>
    </row>
    <row r="52" spans="1:20" ht="15" customHeight="1">
      <c r="A52" s="130" t="s">
        <v>329</v>
      </c>
      <c r="B52" s="148" t="s">
        <v>21</v>
      </c>
      <c r="C52" s="148">
        <v>39</v>
      </c>
      <c r="D52" s="148"/>
      <c r="E52" s="148">
        <v>39</v>
      </c>
      <c r="F52" s="148">
        <v>39</v>
      </c>
      <c r="G52" s="148"/>
      <c r="H52" s="148"/>
      <c r="I52" s="148">
        <v>36</v>
      </c>
      <c r="J52" s="118"/>
      <c r="K52" s="118">
        <v>32</v>
      </c>
      <c r="L52" s="118"/>
      <c r="M52" s="118"/>
      <c r="N52" s="118"/>
      <c r="O52" s="118"/>
      <c r="P52" s="118"/>
      <c r="Q52" s="148"/>
      <c r="R52" s="150">
        <f t="shared" si="2"/>
        <v>5</v>
      </c>
      <c r="S52" s="149">
        <f t="shared" si="3"/>
        <v>74</v>
      </c>
      <c r="T52" s="136" t="s">
        <v>82</v>
      </c>
    </row>
    <row r="53" spans="1:20" ht="15" customHeight="1">
      <c r="A53" s="130" t="s">
        <v>105</v>
      </c>
      <c r="B53" s="148"/>
      <c r="C53" s="148">
        <v>48</v>
      </c>
      <c r="D53" s="148">
        <v>49</v>
      </c>
      <c r="E53" s="148">
        <v>48</v>
      </c>
      <c r="F53" s="148">
        <v>49</v>
      </c>
      <c r="G53" s="148">
        <v>49</v>
      </c>
      <c r="H53" s="148">
        <v>50</v>
      </c>
      <c r="I53" s="148">
        <v>47</v>
      </c>
      <c r="J53" s="118"/>
      <c r="K53" s="118">
        <v>48</v>
      </c>
      <c r="L53" s="118">
        <v>48</v>
      </c>
      <c r="M53" s="118"/>
      <c r="N53" s="118"/>
      <c r="O53" s="118">
        <v>47</v>
      </c>
      <c r="P53" s="118">
        <v>46</v>
      </c>
      <c r="Q53" s="148">
        <v>47</v>
      </c>
      <c r="R53" s="150">
        <f t="shared" si="2"/>
        <v>12</v>
      </c>
      <c r="S53" s="149">
        <f t="shared" si="3"/>
        <v>96</v>
      </c>
      <c r="T53" s="136" t="s">
        <v>82</v>
      </c>
    </row>
    <row r="54" spans="1:20" ht="15" customHeight="1">
      <c r="A54" s="130" t="s">
        <v>328</v>
      </c>
      <c r="B54" s="148" t="s">
        <v>21</v>
      </c>
      <c r="C54" s="148">
        <v>37</v>
      </c>
      <c r="D54" s="148">
        <v>41</v>
      </c>
      <c r="E54" s="148">
        <v>41</v>
      </c>
      <c r="F54" s="148">
        <v>45</v>
      </c>
      <c r="G54" s="148">
        <v>39</v>
      </c>
      <c r="H54" s="148">
        <v>37</v>
      </c>
      <c r="I54" s="148"/>
      <c r="J54" s="118"/>
      <c r="K54" s="118">
        <v>43</v>
      </c>
      <c r="L54" s="118"/>
      <c r="M54" s="118">
        <v>41</v>
      </c>
      <c r="N54" s="118"/>
      <c r="O54" s="118">
        <v>43</v>
      </c>
      <c r="P54" s="118"/>
      <c r="Q54" s="148"/>
      <c r="R54" s="150">
        <f t="shared" si="2"/>
        <v>9</v>
      </c>
      <c r="S54" s="149">
        <f t="shared" si="3"/>
        <v>81.555555555555557</v>
      </c>
      <c r="T54" s="136" t="s">
        <v>82</v>
      </c>
    </row>
    <row r="55" spans="1:20" ht="15" customHeight="1">
      <c r="A55" s="130" t="s">
        <v>375</v>
      </c>
      <c r="B55" s="148"/>
      <c r="C55" s="148"/>
      <c r="D55" s="148"/>
      <c r="E55" s="148"/>
      <c r="F55" s="148">
        <v>4</v>
      </c>
      <c r="G55" s="148"/>
      <c r="H55" s="148"/>
      <c r="I55" s="148"/>
      <c r="J55" s="118"/>
      <c r="K55" s="118"/>
      <c r="L55" s="118"/>
      <c r="M55" s="118"/>
      <c r="N55" s="118"/>
      <c r="O55" s="118"/>
      <c r="P55" s="118"/>
      <c r="Q55" s="148"/>
      <c r="R55" s="150">
        <f t="shared" si="2"/>
        <v>1</v>
      </c>
      <c r="S55" s="149">
        <f t="shared" si="3"/>
        <v>8</v>
      </c>
      <c r="T55" s="136" t="s">
        <v>82</v>
      </c>
    </row>
    <row r="56" spans="1:20" ht="15" customHeight="1">
      <c r="A56" s="130" t="s">
        <v>106</v>
      </c>
      <c r="B56" s="148" t="s">
        <v>32</v>
      </c>
      <c r="C56" s="148">
        <v>40</v>
      </c>
      <c r="D56" s="148">
        <v>48</v>
      </c>
      <c r="E56" s="148">
        <v>38</v>
      </c>
      <c r="F56" s="148"/>
      <c r="G56" s="148"/>
      <c r="H56" s="148">
        <v>37</v>
      </c>
      <c r="I56" s="148">
        <v>46</v>
      </c>
      <c r="J56" s="118"/>
      <c r="K56" s="118"/>
      <c r="L56" s="118">
        <v>47</v>
      </c>
      <c r="M56" s="118">
        <v>43</v>
      </c>
      <c r="N56" s="118">
        <v>42</v>
      </c>
      <c r="O56" s="118">
        <v>39</v>
      </c>
      <c r="P56" s="118"/>
      <c r="Q56" s="148">
        <v>44</v>
      </c>
      <c r="R56" s="150">
        <f t="shared" si="2"/>
        <v>10</v>
      </c>
      <c r="S56" s="149">
        <f t="shared" si="3"/>
        <v>84.8</v>
      </c>
      <c r="T56" s="136" t="s">
        <v>82</v>
      </c>
    </row>
    <row r="57" spans="1:20" ht="15" customHeight="1">
      <c r="A57" s="130" t="s">
        <v>107</v>
      </c>
      <c r="B57" s="148" t="s">
        <v>24</v>
      </c>
      <c r="C57" s="148">
        <v>27</v>
      </c>
      <c r="D57" s="148"/>
      <c r="E57" s="148">
        <v>22</v>
      </c>
      <c r="F57" s="148"/>
      <c r="G57" s="148">
        <v>33</v>
      </c>
      <c r="H57" s="148">
        <v>36</v>
      </c>
      <c r="I57" s="148">
        <v>36</v>
      </c>
      <c r="J57" s="118"/>
      <c r="K57" s="118"/>
      <c r="L57" s="118">
        <v>19</v>
      </c>
      <c r="M57" s="118">
        <v>14</v>
      </c>
      <c r="N57" s="118"/>
      <c r="O57" s="118">
        <v>24</v>
      </c>
      <c r="P57" s="118">
        <v>24</v>
      </c>
      <c r="Q57" s="148">
        <v>31</v>
      </c>
      <c r="R57" s="150">
        <f t="shared" si="2"/>
        <v>10</v>
      </c>
      <c r="S57" s="149">
        <f t="shared" si="3"/>
        <v>53.2</v>
      </c>
      <c r="T57" s="136" t="s">
        <v>82</v>
      </c>
    </row>
    <row r="58" spans="1:20" ht="15" customHeight="1">
      <c r="A58" s="130" t="s">
        <v>108</v>
      </c>
      <c r="B58" s="148" t="s">
        <v>30</v>
      </c>
      <c r="C58" s="148">
        <v>48</v>
      </c>
      <c r="D58" s="148"/>
      <c r="E58" s="148">
        <v>46</v>
      </c>
      <c r="F58" s="148">
        <v>44</v>
      </c>
      <c r="G58" s="148">
        <v>41</v>
      </c>
      <c r="H58" s="148">
        <v>49</v>
      </c>
      <c r="I58" s="148">
        <v>45</v>
      </c>
      <c r="J58" s="118"/>
      <c r="K58" s="118"/>
      <c r="L58" s="118">
        <v>43</v>
      </c>
      <c r="M58" s="118">
        <v>43</v>
      </c>
      <c r="N58" s="118"/>
      <c r="O58" s="118">
        <v>42</v>
      </c>
      <c r="P58" s="118">
        <v>40</v>
      </c>
      <c r="Q58" s="148">
        <v>47</v>
      </c>
      <c r="R58" s="150">
        <f t="shared" si="2"/>
        <v>11</v>
      </c>
      <c r="S58" s="149">
        <f t="shared" si="3"/>
        <v>88.727272727272734</v>
      </c>
      <c r="T58" s="136" t="s">
        <v>82</v>
      </c>
    </row>
    <row r="59" spans="1:20" ht="15" customHeight="1">
      <c r="A59" s="130" t="s">
        <v>109</v>
      </c>
      <c r="B59" s="148" t="s">
        <v>32</v>
      </c>
      <c r="C59" s="148">
        <v>39</v>
      </c>
      <c r="D59" s="148">
        <v>46</v>
      </c>
      <c r="E59" s="148">
        <v>43</v>
      </c>
      <c r="F59" s="148">
        <v>45</v>
      </c>
      <c r="G59" s="148">
        <v>45</v>
      </c>
      <c r="H59" s="148">
        <v>45</v>
      </c>
      <c r="I59" s="148">
        <v>43</v>
      </c>
      <c r="J59" s="118"/>
      <c r="K59" s="118"/>
      <c r="L59" s="118">
        <v>36</v>
      </c>
      <c r="M59" s="118">
        <v>45</v>
      </c>
      <c r="N59" s="118">
        <v>41</v>
      </c>
      <c r="O59" s="118">
        <v>42</v>
      </c>
      <c r="P59" s="118">
        <v>45</v>
      </c>
      <c r="Q59" s="148">
        <v>46</v>
      </c>
      <c r="R59" s="150">
        <f t="shared" si="2"/>
        <v>13</v>
      </c>
      <c r="S59" s="149">
        <f t="shared" si="3"/>
        <v>86.307692307692307</v>
      </c>
      <c r="T59" s="136" t="s">
        <v>82</v>
      </c>
    </row>
    <row r="60" spans="1:20" ht="15" customHeight="1">
      <c r="A60" s="130" t="s">
        <v>245</v>
      </c>
      <c r="B60" s="148" t="s">
        <v>32</v>
      </c>
      <c r="C60" s="148">
        <v>45</v>
      </c>
      <c r="D60" s="148">
        <v>49</v>
      </c>
      <c r="E60" s="148">
        <v>47</v>
      </c>
      <c r="F60" s="148">
        <v>46</v>
      </c>
      <c r="G60" s="148"/>
      <c r="H60" s="148">
        <v>48</v>
      </c>
      <c r="I60" s="148">
        <v>44</v>
      </c>
      <c r="J60" s="118"/>
      <c r="K60" s="118">
        <v>46</v>
      </c>
      <c r="L60" s="118">
        <v>45</v>
      </c>
      <c r="M60" s="118">
        <v>44</v>
      </c>
      <c r="N60" s="118"/>
      <c r="O60" s="118">
        <v>43</v>
      </c>
      <c r="P60" s="118"/>
      <c r="Q60" s="148">
        <v>45</v>
      </c>
      <c r="R60" s="150">
        <f t="shared" si="2"/>
        <v>11</v>
      </c>
      <c r="S60" s="149">
        <f t="shared" si="3"/>
        <v>91.272727272727266</v>
      </c>
      <c r="T60" s="136" t="s">
        <v>82</v>
      </c>
    </row>
    <row r="61" spans="1:20" ht="15" customHeight="1">
      <c r="A61" s="130" t="s">
        <v>110</v>
      </c>
      <c r="B61" s="148"/>
      <c r="C61" s="148">
        <v>39</v>
      </c>
      <c r="D61" s="148"/>
      <c r="E61" s="148"/>
      <c r="F61" s="148">
        <v>39</v>
      </c>
      <c r="G61" s="148"/>
      <c r="H61" s="148"/>
      <c r="I61" s="148"/>
      <c r="J61" s="118"/>
      <c r="K61" s="118"/>
      <c r="L61" s="118">
        <v>38</v>
      </c>
      <c r="M61" s="118"/>
      <c r="N61" s="118"/>
      <c r="O61" s="118"/>
      <c r="P61" s="118"/>
      <c r="Q61" s="118"/>
      <c r="R61" s="150">
        <f t="shared" si="2"/>
        <v>3</v>
      </c>
      <c r="S61" s="149">
        <f t="shared" si="3"/>
        <v>77.333333333333329</v>
      </c>
      <c r="T61" s="136" t="s">
        <v>82</v>
      </c>
    </row>
    <row r="62" spans="1:20" ht="15" customHeight="1">
      <c r="A62" s="130" t="s">
        <v>112</v>
      </c>
      <c r="B62" s="148"/>
      <c r="C62" s="148">
        <v>37</v>
      </c>
      <c r="D62" s="148"/>
      <c r="E62" s="148">
        <v>43</v>
      </c>
      <c r="F62" s="148"/>
      <c r="G62" s="148"/>
      <c r="H62" s="148"/>
      <c r="I62" s="148">
        <v>41</v>
      </c>
      <c r="J62" s="118"/>
      <c r="K62" s="118"/>
      <c r="L62" s="118">
        <v>35</v>
      </c>
      <c r="M62" s="118"/>
      <c r="N62" s="118"/>
      <c r="O62" s="118"/>
      <c r="P62" s="118"/>
      <c r="Q62" s="118">
        <v>43</v>
      </c>
      <c r="R62" s="150">
        <f t="shared" si="2"/>
        <v>5</v>
      </c>
      <c r="S62" s="149">
        <f t="shared" si="3"/>
        <v>79.599999999999994</v>
      </c>
      <c r="T62" s="136" t="s">
        <v>82</v>
      </c>
    </row>
    <row r="63" spans="1:20" ht="15" customHeight="1">
      <c r="A63" s="130" t="s">
        <v>246</v>
      </c>
      <c r="B63" s="148"/>
      <c r="C63" s="148">
        <v>46</v>
      </c>
      <c r="D63" s="148"/>
      <c r="E63" s="148">
        <v>44</v>
      </c>
      <c r="F63" s="148">
        <v>46</v>
      </c>
      <c r="G63" s="148"/>
      <c r="H63" s="148">
        <v>42</v>
      </c>
      <c r="I63" s="148"/>
      <c r="J63" s="118"/>
      <c r="K63" s="118"/>
      <c r="L63" s="118">
        <v>47</v>
      </c>
      <c r="M63" s="118">
        <v>43</v>
      </c>
      <c r="N63" s="118">
        <v>33</v>
      </c>
      <c r="O63" s="118">
        <v>46</v>
      </c>
      <c r="P63" s="118"/>
      <c r="Q63" s="118">
        <v>48</v>
      </c>
      <c r="R63" s="150">
        <f t="shared" si="2"/>
        <v>9</v>
      </c>
      <c r="S63" s="149">
        <f t="shared" si="3"/>
        <v>87.777777777777771</v>
      </c>
      <c r="T63" s="136" t="s">
        <v>82</v>
      </c>
    </row>
    <row r="64" spans="1:20" ht="15" customHeight="1">
      <c r="A64" s="130" t="s">
        <v>113</v>
      </c>
      <c r="B64" s="148" t="s">
        <v>30</v>
      </c>
      <c r="C64" s="148">
        <v>40</v>
      </c>
      <c r="D64" s="148">
        <v>40</v>
      </c>
      <c r="E64" s="148">
        <v>48</v>
      </c>
      <c r="F64" s="148">
        <v>42</v>
      </c>
      <c r="G64" s="148">
        <v>44</v>
      </c>
      <c r="H64" s="148">
        <v>39</v>
      </c>
      <c r="I64" s="148">
        <v>40</v>
      </c>
      <c r="J64" s="118"/>
      <c r="K64" s="118">
        <v>42</v>
      </c>
      <c r="L64" s="118">
        <v>41</v>
      </c>
      <c r="M64" s="118">
        <v>41</v>
      </c>
      <c r="N64" s="118"/>
      <c r="O64" s="118">
        <v>43</v>
      </c>
      <c r="P64" s="118">
        <v>46</v>
      </c>
      <c r="Q64" s="118">
        <v>36</v>
      </c>
      <c r="R64" s="150">
        <f t="shared" si="2"/>
        <v>13</v>
      </c>
      <c r="S64" s="149">
        <f t="shared" si="3"/>
        <v>83.384615384615387</v>
      </c>
      <c r="T64" s="136" t="s">
        <v>82</v>
      </c>
    </row>
    <row r="65" spans="1:256" ht="15" customHeight="1">
      <c r="A65" s="130" t="s">
        <v>114</v>
      </c>
      <c r="B65" s="148" t="s">
        <v>32</v>
      </c>
      <c r="C65" s="148">
        <v>47</v>
      </c>
      <c r="D65" s="148"/>
      <c r="E65" s="148">
        <v>48</v>
      </c>
      <c r="F65" s="148"/>
      <c r="G65" s="148"/>
      <c r="H65" s="148"/>
      <c r="I65" s="148"/>
      <c r="J65" s="118"/>
      <c r="K65" s="118"/>
      <c r="L65" s="118"/>
      <c r="M65" s="118"/>
      <c r="N65" s="118"/>
      <c r="O65" s="118"/>
      <c r="P65" s="118"/>
      <c r="Q65" s="118"/>
      <c r="R65" s="150">
        <f t="shared" si="2"/>
        <v>2</v>
      </c>
      <c r="S65" s="149">
        <f t="shared" si="3"/>
        <v>95</v>
      </c>
      <c r="T65" s="136" t="s">
        <v>82</v>
      </c>
    </row>
    <row r="66" spans="1:256" ht="15" customHeight="1">
      <c r="A66" s="130" t="s">
        <v>115</v>
      </c>
      <c r="B66" s="148" t="s">
        <v>24</v>
      </c>
      <c r="C66" s="148">
        <v>36</v>
      </c>
      <c r="D66" s="148">
        <v>34</v>
      </c>
      <c r="E66" s="148">
        <v>38</v>
      </c>
      <c r="F66" s="148"/>
      <c r="G66" s="148"/>
      <c r="H66" s="148">
        <v>33</v>
      </c>
      <c r="I66" s="148"/>
      <c r="J66" s="118"/>
      <c r="K66" s="118">
        <v>35</v>
      </c>
      <c r="L66" s="118"/>
      <c r="M66" s="118"/>
      <c r="N66" s="118"/>
      <c r="O66" s="118"/>
      <c r="P66" s="118"/>
      <c r="Q66" s="118"/>
      <c r="R66" s="150">
        <f t="shared" si="2"/>
        <v>5</v>
      </c>
      <c r="S66" s="149">
        <f t="shared" si="3"/>
        <v>70.400000000000006</v>
      </c>
      <c r="T66" s="136" t="s">
        <v>82</v>
      </c>
    </row>
    <row r="67" spans="1:256" ht="15" customHeight="1"/>
    <row r="68" spans="1:256" s="133" customFormat="1" ht="15" customHeight="1">
      <c r="A68" s="137" t="s">
        <v>58</v>
      </c>
      <c r="B68" s="134"/>
      <c r="C68" s="135">
        <f t="shared" ref="C68:R68" si="4">COUNT(C4:C66)</f>
        <v>41</v>
      </c>
      <c r="D68" s="135">
        <f t="shared" si="4"/>
        <v>37</v>
      </c>
      <c r="E68" s="135">
        <f t="shared" si="4"/>
        <v>37</v>
      </c>
      <c r="F68" s="135">
        <f t="shared" si="4"/>
        <v>42</v>
      </c>
      <c r="G68" s="135">
        <f t="shared" si="4"/>
        <v>28</v>
      </c>
      <c r="H68" s="135">
        <f t="shared" si="4"/>
        <v>42</v>
      </c>
      <c r="I68" s="135">
        <f t="shared" si="4"/>
        <v>41</v>
      </c>
      <c r="J68" s="135">
        <f t="shared" si="4"/>
        <v>0</v>
      </c>
      <c r="K68" s="135">
        <f t="shared" si="4"/>
        <v>32</v>
      </c>
      <c r="L68" s="135">
        <f t="shared" si="4"/>
        <v>42</v>
      </c>
      <c r="M68" s="135">
        <f t="shared" si="4"/>
        <v>38</v>
      </c>
      <c r="N68" s="135">
        <f t="shared" si="4"/>
        <v>26</v>
      </c>
      <c r="O68" s="135">
        <f t="shared" si="4"/>
        <v>38</v>
      </c>
      <c r="P68" s="135">
        <f t="shared" si="4"/>
        <v>20</v>
      </c>
      <c r="Q68" s="135">
        <f t="shared" si="4"/>
        <v>31</v>
      </c>
      <c r="R68" s="135">
        <f t="shared" si="4"/>
        <v>63</v>
      </c>
      <c r="S68" s="134"/>
      <c r="T68" s="119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32"/>
      <c r="AL68" s="132"/>
      <c r="AM68" s="132"/>
      <c r="AN68" s="132"/>
      <c r="AO68" s="132"/>
      <c r="AP68" s="132"/>
      <c r="AQ68" s="132"/>
      <c r="AR68" s="132"/>
      <c r="AS68" s="132"/>
      <c r="AT68" s="132"/>
      <c r="AU68" s="132"/>
      <c r="AV68" s="132"/>
      <c r="AW68" s="132"/>
      <c r="AX68" s="132"/>
      <c r="AY68" s="132"/>
      <c r="AZ68" s="132"/>
      <c r="BA68" s="132"/>
      <c r="BB68" s="132"/>
      <c r="BC68" s="132"/>
      <c r="BD68" s="132"/>
      <c r="BE68" s="132"/>
      <c r="BF68" s="132"/>
      <c r="BG68" s="132"/>
      <c r="BH68" s="132"/>
      <c r="BI68" s="132"/>
      <c r="BJ68" s="132"/>
      <c r="BK68" s="132"/>
      <c r="BL68" s="132"/>
      <c r="BM68" s="132"/>
      <c r="BN68" s="132"/>
      <c r="BO68" s="132"/>
      <c r="BP68" s="132"/>
      <c r="BQ68" s="132"/>
      <c r="BR68" s="132"/>
      <c r="BS68" s="132"/>
      <c r="BT68" s="132"/>
      <c r="BU68" s="132"/>
      <c r="BV68" s="132"/>
      <c r="BW68" s="132"/>
      <c r="BX68" s="132"/>
      <c r="BY68" s="132"/>
      <c r="BZ68" s="132"/>
      <c r="CA68" s="132"/>
      <c r="CB68" s="132"/>
      <c r="CC68" s="132"/>
      <c r="CD68" s="132"/>
      <c r="CE68" s="132"/>
      <c r="CF68" s="132"/>
      <c r="CG68" s="132"/>
      <c r="CH68" s="132"/>
      <c r="CI68" s="132"/>
      <c r="CJ68" s="132"/>
      <c r="CK68" s="132"/>
      <c r="CL68" s="132"/>
      <c r="CM68" s="132"/>
      <c r="CN68" s="132"/>
      <c r="CO68" s="132"/>
      <c r="CP68" s="132"/>
      <c r="CQ68" s="132"/>
      <c r="CR68" s="132"/>
      <c r="CS68" s="132"/>
      <c r="CT68" s="132"/>
      <c r="CU68" s="132"/>
      <c r="CV68" s="132"/>
      <c r="CW68" s="132"/>
      <c r="CX68" s="132"/>
      <c r="CY68" s="132"/>
      <c r="CZ68" s="132"/>
      <c r="DA68" s="132"/>
      <c r="DB68" s="132"/>
      <c r="DC68" s="132"/>
      <c r="DD68" s="132"/>
      <c r="DE68" s="132"/>
      <c r="DF68" s="132"/>
      <c r="DG68" s="132"/>
      <c r="DH68" s="132"/>
      <c r="DI68" s="132"/>
      <c r="DJ68" s="132"/>
      <c r="DK68" s="132"/>
      <c r="DL68" s="132"/>
      <c r="DM68" s="132"/>
      <c r="DN68" s="132"/>
      <c r="DO68" s="132"/>
      <c r="DP68" s="132"/>
      <c r="DQ68" s="132"/>
      <c r="DR68" s="132"/>
      <c r="DS68" s="132"/>
      <c r="DT68" s="132"/>
      <c r="DU68" s="132"/>
      <c r="DV68" s="132"/>
      <c r="DW68" s="132"/>
      <c r="DX68" s="132"/>
      <c r="DY68" s="132"/>
      <c r="DZ68" s="132"/>
      <c r="EA68" s="132"/>
      <c r="EB68" s="132"/>
      <c r="EC68" s="132"/>
      <c r="ED68" s="132"/>
      <c r="EE68" s="132"/>
      <c r="EF68" s="132"/>
      <c r="EG68" s="132"/>
      <c r="EH68" s="132"/>
      <c r="EI68" s="132"/>
      <c r="EJ68" s="132"/>
      <c r="EK68" s="132"/>
      <c r="EL68" s="132"/>
      <c r="EM68" s="132"/>
      <c r="EN68" s="132"/>
      <c r="EO68" s="132"/>
      <c r="EP68" s="132"/>
      <c r="EQ68" s="132"/>
      <c r="ER68" s="132"/>
      <c r="ES68" s="132"/>
      <c r="ET68" s="132"/>
      <c r="EU68" s="132"/>
      <c r="EV68" s="132"/>
      <c r="EW68" s="132"/>
      <c r="EX68" s="132"/>
      <c r="EY68" s="132"/>
      <c r="EZ68" s="132"/>
      <c r="FA68" s="132"/>
      <c r="FB68" s="132"/>
      <c r="FC68" s="132"/>
      <c r="FD68" s="132"/>
      <c r="FE68" s="132"/>
      <c r="FF68" s="132"/>
      <c r="FG68" s="132"/>
      <c r="FH68" s="132"/>
      <c r="FI68" s="132"/>
      <c r="FJ68" s="132"/>
      <c r="FK68" s="132"/>
      <c r="FL68" s="132"/>
      <c r="FM68" s="132"/>
      <c r="FN68" s="132"/>
      <c r="FO68" s="132"/>
      <c r="FP68" s="132"/>
      <c r="FQ68" s="132"/>
      <c r="FR68" s="132"/>
      <c r="FS68" s="132"/>
      <c r="FT68" s="132"/>
      <c r="FU68" s="132"/>
      <c r="FV68" s="132"/>
      <c r="FW68" s="132"/>
      <c r="FX68" s="132"/>
      <c r="FY68" s="132"/>
      <c r="FZ68" s="132"/>
      <c r="GA68" s="132"/>
      <c r="GB68" s="132"/>
      <c r="GC68" s="132"/>
      <c r="GD68" s="132"/>
      <c r="GE68" s="132"/>
      <c r="GF68" s="132"/>
      <c r="GG68" s="132"/>
      <c r="GH68" s="132"/>
      <c r="GI68" s="132"/>
      <c r="GJ68" s="132"/>
      <c r="GK68" s="132"/>
      <c r="GL68" s="132"/>
      <c r="GM68" s="132"/>
      <c r="GN68" s="132"/>
      <c r="GO68" s="132"/>
      <c r="GP68" s="132"/>
      <c r="GQ68" s="132"/>
      <c r="GR68" s="132"/>
      <c r="GS68" s="132"/>
      <c r="GT68" s="132"/>
      <c r="GU68" s="132"/>
      <c r="GV68" s="132"/>
      <c r="GW68" s="132"/>
      <c r="GX68" s="132"/>
      <c r="GY68" s="132"/>
      <c r="GZ68" s="132"/>
      <c r="HA68" s="132"/>
      <c r="HB68" s="132"/>
      <c r="HC68" s="132"/>
      <c r="HD68" s="132"/>
      <c r="HE68" s="132"/>
      <c r="HF68" s="132"/>
      <c r="HG68" s="132"/>
      <c r="HH68" s="132"/>
      <c r="HI68" s="132"/>
      <c r="HJ68" s="132"/>
      <c r="HK68" s="132"/>
      <c r="HL68" s="132"/>
      <c r="HM68" s="132"/>
      <c r="HN68" s="132"/>
      <c r="HO68" s="132"/>
      <c r="HP68" s="132"/>
      <c r="HQ68" s="132"/>
      <c r="HR68" s="132"/>
      <c r="HS68" s="132"/>
      <c r="HT68" s="132"/>
      <c r="HU68" s="132"/>
      <c r="HV68" s="132"/>
      <c r="HW68" s="132"/>
      <c r="HX68" s="132"/>
      <c r="HY68" s="132"/>
      <c r="HZ68" s="132"/>
      <c r="IA68" s="132"/>
      <c r="IB68" s="132"/>
      <c r="IC68" s="132"/>
      <c r="ID68" s="132"/>
      <c r="IE68" s="132"/>
      <c r="IF68" s="132"/>
      <c r="IG68" s="132"/>
      <c r="IH68" s="132"/>
      <c r="II68" s="132"/>
      <c r="IJ68" s="132"/>
      <c r="IK68" s="132"/>
      <c r="IL68" s="132"/>
      <c r="IM68" s="132"/>
      <c r="IN68" s="132"/>
      <c r="IO68" s="132"/>
      <c r="IP68" s="132"/>
      <c r="IQ68" s="132"/>
      <c r="IR68" s="132"/>
      <c r="IS68" s="132"/>
      <c r="IT68" s="132"/>
      <c r="IU68" s="132"/>
      <c r="IV68" s="132"/>
    </row>
    <row r="69" spans="1:256" s="133" customFormat="1" ht="15" customHeight="1">
      <c r="A69" s="137"/>
      <c r="B69" s="134"/>
      <c r="C69" s="134"/>
      <c r="D69" s="134"/>
      <c r="E69" s="135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7"/>
      <c r="S69" s="134"/>
      <c r="T69" s="119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  <c r="BB69" s="132"/>
      <c r="BC69" s="132"/>
      <c r="BD69" s="132"/>
      <c r="BE69" s="132"/>
      <c r="BF69" s="132"/>
      <c r="BG69" s="132"/>
      <c r="BH69" s="132"/>
      <c r="BI69" s="132"/>
      <c r="BJ69" s="132"/>
      <c r="BK69" s="132"/>
      <c r="BL69" s="132"/>
      <c r="BM69" s="132"/>
      <c r="BN69" s="132"/>
      <c r="BO69" s="132"/>
      <c r="BP69" s="132"/>
      <c r="BQ69" s="132"/>
      <c r="BR69" s="132"/>
      <c r="BS69" s="132"/>
      <c r="BT69" s="132"/>
      <c r="BU69" s="132"/>
      <c r="BV69" s="132"/>
      <c r="BW69" s="132"/>
      <c r="BX69" s="132"/>
      <c r="BY69" s="132"/>
      <c r="BZ69" s="132"/>
      <c r="CA69" s="132"/>
      <c r="CB69" s="132"/>
      <c r="CC69" s="132"/>
      <c r="CD69" s="132"/>
      <c r="CE69" s="132"/>
      <c r="CF69" s="132"/>
      <c r="CG69" s="132"/>
      <c r="CH69" s="132"/>
      <c r="CI69" s="132"/>
      <c r="CJ69" s="132"/>
      <c r="CK69" s="132"/>
      <c r="CL69" s="132"/>
      <c r="CM69" s="132"/>
      <c r="CN69" s="132"/>
      <c r="CO69" s="132"/>
      <c r="CP69" s="132"/>
      <c r="CQ69" s="132"/>
      <c r="CR69" s="132"/>
      <c r="CS69" s="132"/>
      <c r="CT69" s="132"/>
      <c r="CU69" s="132"/>
      <c r="CV69" s="132"/>
      <c r="CW69" s="132"/>
      <c r="CX69" s="132"/>
      <c r="CY69" s="132"/>
      <c r="CZ69" s="132"/>
      <c r="DA69" s="132"/>
      <c r="DB69" s="132"/>
      <c r="DC69" s="132"/>
      <c r="DD69" s="132"/>
      <c r="DE69" s="132"/>
      <c r="DF69" s="132"/>
      <c r="DG69" s="132"/>
      <c r="DH69" s="132"/>
      <c r="DI69" s="132"/>
      <c r="DJ69" s="132"/>
      <c r="DK69" s="132"/>
      <c r="DL69" s="132"/>
      <c r="DM69" s="132"/>
      <c r="DN69" s="132"/>
      <c r="DO69" s="132"/>
      <c r="DP69" s="132"/>
      <c r="DQ69" s="132"/>
      <c r="DR69" s="132"/>
      <c r="DS69" s="132"/>
      <c r="DT69" s="132"/>
      <c r="DU69" s="132"/>
      <c r="DV69" s="132"/>
      <c r="DW69" s="132"/>
      <c r="DX69" s="132"/>
      <c r="DY69" s="132"/>
      <c r="DZ69" s="132"/>
      <c r="EA69" s="132"/>
      <c r="EB69" s="132"/>
      <c r="EC69" s="132"/>
      <c r="ED69" s="132"/>
      <c r="EE69" s="132"/>
      <c r="EF69" s="132"/>
      <c r="EG69" s="132"/>
      <c r="EH69" s="132"/>
      <c r="EI69" s="132"/>
      <c r="EJ69" s="132"/>
      <c r="EK69" s="132"/>
      <c r="EL69" s="132"/>
      <c r="EM69" s="132"/>
      <c r="EN69" s="132"/>
      <c r="EO69" s="132"/>
      <c r="EP69" s="132"/>
      <c r="EQ69" s="132"/>
      <c r="ER69" s="132"/>
      <c r="ES69" s="132"/>
      <c r="ET69" s="132"/>
      <c r="EU69" s="132"/>
      <c r="EV69" s="132"/>
      <c r="EW69" s="132"/>
      <c r="EX69" s="132"/>
      <c r="EY69" s="132"/>
      <c r="EZ69" s="132"/>
      <c r="FA69" s="132"/>
      <c r="FB69" s="132"/>
      <c r="FC69" s="132"/>
      <c r="FD69" s="132"/>
      <c r="FE69" s="132"/>
      <c r="FF69" s="132"/>
      <c r="FG69" s="132"/>
      <c r="FH69" s="132"/>
      <c r="FI69" s="132"/>
      <c r="FJ69" s="132"/>
      <c r="FK69" s="132"/>
      <c r="FL69" s="132"/>
      <c r="FM69" s="132"/>
      <c r="FN69" s="132"/>
      <c r="FO69" s="132"/>
      <c r="FP69" s="132"/>
      <c r="FQ69" s="132"/>
      <c r="FR69" s="132"/>
      <c r="FS69" s="132"/>
      <c r="FT69" s="132"/>
      <c r="FU69" s="132"/>
      <c r="FV69" s="132"/>
      <c r="FW69" s="132"/>
      <c r="FX69" s="132"/>
      <c r="FY69" s="132"/>
      <c r="FZ69" s="132"/>
      <c r="GA69" s="132"/>
      <c r="GB69" s="132"/>
      <c r="GC69" s="132"/>
      <c r="GD69" s="132"/>
      <c r="GE69" s="132"/>
      <c r="GF69" s="132"/>
      <c r="GG69" s="132"/>
      <c r="GH69" s="132"/>
      <c r="GI69" s="132"/>
      <c r="GJ69" s="132"/>
      <c r="GK69" s="132"/>
      <c r="GL69" s="132"/>
      <c r="GM69" s="132"/>
      <c r="GN69" s="132"/>
      <c r="GO69" s="132"/>
      <c r="GP69" s="132"/>
      <c r="GQ69" s="132"/>
      <c r="GR69" s="132"/>
      <c r="GS69" s="132"/>
      <c r="GT69" s="132"/>
      <c r="GU69" s="132"/>
      <c r="GV69" s="132"/>
      <c r="GW69" s="132"/>
      <c r="GX69" s="132"/>
      <c r="GY69" s="132"/>
      <c r="GZ69" s="132"/>
      <c r="HA69" s="132"/>
      <c r="HB69" s="132"/>
      <c r="HC69" s="132"/>
      <c r="HD69" s="132"/>
      <c r="HE69" s="132"/>
      <c r="HF69" s="132"/>
      <c r="HG69" s="132"/>
      <c r="HH69" s="132"/>
      <c r="HI69" s="132"/>
      <c r="HJ69" s="132"/>
      <c r="HK69" s="132"/>
      <c r="HL69" s="132"/>
      <c r="HM69" s="132"/>
      <c r="HN69" s="132"/>
      <c r="HO69" s="132"/>
      <c r="HP69" s="132"/>
      <c r="HQ69" s="132"/>
      <c r="HR69" s="132"/>
      <c r="HS69" s="132"/>
      <c r="HT69" s="132"/>
      <c r="HU69" s="132"/>
      <c r="HV69" s="132"/>
      <c r="HW69" s="132"/>
      <c r="HX69" s="132"/>
      <c r="HY69" s="132"/>
      <c r="HZ69" s="132"/>
      <c r="IA69" s="132"/>
      <c r="IB69" s="132"/>
      <c r="IC69" s="132"/>
      <c r="ID69" s="132"/>
      <c r="IE69" s="132"/>
      <c r="IF69" s="132"/>
      <c r="IG69" s="132"/>
      <c r="IH69" s="132"/>
      <c r="II69" s="132"/>
      <c r="IJ69" s="132"/>
      <c r="IK69" s="132"/>
      <c r="IL69" s="132"/>
      <c r="IM69" s="132"/>
      <c r="IN69" s="132"/>
      <c r="IO69" s="132"/>
      <c r="IP69" s="132"/>
      <c r="IQ69" s="132"/>
      <c r="IR69" s="132"/>
      <c r="IS69" s="132"/>
      <c r="IT69" s="132"/>
      <c r="IU69" s="132"/>
      <c r="IV69" s="132"/>
    </row>
    <row r="70" spans="1:256" s="133" customFormat="1" ht="15" customHeight="1">
      <c r="A70" s="134" t="s">
        <v>116</v>
      </c>
      <c r="B70" s="134"/>
      <c r="C70" s="134">
        <f t="shared" ref="C70:Q70" si="5">C68*2</f>
        <v>82</v>
      </c>
      <c r="D70" s="134">
        <f t="shared" si="5"/>
        <v>74</v>
      </c>
      <c r="E70" s="134">
        <f t="shared" si="5"/>
        <v>74</v>
      </c>
      <c r="F70" s="134">
        <f t="shared" si="5"/>
        <v>84</v>
      </c>
      <c r="G70" s="134">
        <f t="shared" si="5"/>
        <v>56</v>
      </c>
      <c r="H70" s="134">
        <f t="shared" si="5"/>
        <v>84</v>
      </c>
      <c r="I70" s="134">
        <f t="shared" si="5"/>
        <v>82</v>
      </c>
      <c r="J70" s="134">
        <f t="shared" si="5"/>
        <v>0</v>
      </c>
      <c r="K70" s="134">
        <f t="shared" si="5"/>
        <v>64</v>
      </c>
      <c r="L70" s="134">
        <f t="shared" si="5"/>
        <v>84</v>
      </c>
      <c r="M70" s="134">
        <f t="shared" si="5"/>
        <v>76</v>
      </c>
      <c r="N70" s="134">
        <f t="shared" si="5"/>
        <v>52</v>
      </c>
      <c r="O70" s="134">
        <f t="shared" si="5"/>
        <v>76</v>
      </c>
      <c r="P70" s="134">
        <f t="shared" si="5"/>
        <v>40</v>
      </c>
      <c r="Q70" s="134">
        <f t="shared" si="5"/>
        <v>62</v>
      </c>
      <c r="R70" s="134"/>
      <c r="S70" s="134"/>
      <c r="T70" s="119"/>
      <c r="U70" s="132"/>
      <c r="V70" s="132"/>
      <c r="W70" s="132"/>
      <c r="X70" s="132"/>
      <c r="Y70" s="132"/>
      <c r="Z70" s="132"/>
      <c r="AA70" s="132"/>
      <c r="AB70" s="132"/>
      <c r="AC70" s="132"/>
      <c r="AD70" s="132"/>
      <c r="AE70" s="132"/>
      <c r="AF70" s="132"/>
      <c r="AG70" s="132"/>
      <c r="AH70" s="132"/>
      <c r="AI70" s="132"/>
      <c r="AJ70" s="132"/>
      <c r="AK70" s="132"/>
      <c r="AL70" s="132"/>
      <c r="AM70" s="132"/>
      <c r="AN70" s="132"/>
      <c r="AO70" s="132"/>
      <c r="AP70" s="132"/>
      <c r="AQ70" s="132"/>
      <c r="AR70" s="132"/>
      <c r="AS70" s="132"/>
      <c r="AT70" s="132"/>
      <c r="AU70" s="132"/>
      <c r="AV70" s="132"/>
      <c r="AW70" s="132"/>
      <c r="AX70" s="132"/>
      <c r="AY70" s="132"/>
      <c r="AZ70" s="132"/>
      <c r="BA70" s="132"/>
      <c r="BB70" s="132"/>
      <c r="BC70" s="132"/>
      <c r="BD70" s="132"/>
      <c r="BE70" s="132"/>
      <c r="BF70" s="132"/>
      <c r="BG70" s="132"/>
      <c r="BH70" s="132"/>
      <c r="BI70" s="132"/>
      <c r="BJ70" s="132"/>
      <c r="BK70" s="132"/>
      <c r="BL70" s="132"/>
      <c r="BM70" s="132"/>
      <c r="BN70" s="132"/>
      <c r="BO70" s="132"/>
      <c r="BP70" s="132"/>
      <c r="BQ70" s="132"/>
      <c r="BR70" s="132"/>
      <c r="BS70" s="132"/>
      <c r="BT70" s="132"/>
      <c r="BU70" s="132"/>
      <c r="BV70" s="132"/>
      <c r="BW70" s="132"/>
      <c r="BX70" s="132"/>
      <c r="BY70" s="132"/>
      <c r="BZ70" s="132"/>
      <c r="CA70" s="132"/>
      <c r="CB70" s="132"/>
      <c r="CC70" s="132"/>
      <c r="CD70" s="132"/>
      <c r="CE70" s="132"/>
      <c r="CF70" s="132"/>
      <c r="CG70" s="132"/>
      <c r="CH70" s="132"/>
      <c r="CI70" s="132"/>
      <c r="CJ70" s="132"/>
      <c r="CK70" s="132"/>
      <c r="CL70" s="132"/>
      <c r="CM70" s="132"/>
      <c r="CN70" s="132"/>
      <c r="CO70" s="132"/>
      <c r="CP70" s="132"/>
      <c r="CQ70" s="132"/>
      <c r="CR70" s="132"/>
      <c r="CS70" s="132"/>
      <c r="CT70" s="132"/>
      <c r="CU70" s="132"/>
      <c r="CV70" s="132"/>
      <c r="CW70" s="132"/>
      <c r="CX70" s="132"/>
      <c r="CY70" s="132"/>
      <c r="CZ70" s="132"/>
      <c r="DA70" s="132"/>
      <c r="DB70" s="132"/>
      <c r="DC70" s="132"/>
      <c r="DD70" s="132"/>
      <c r="DE70" s="132"/>
      <c r="DF70" s="132"/>
      <c r="DG70" s="132"/>
      <c r="DH70" s="132"/>
      <c r="DI70" s="132"/>
      <c r="DJ70" s="132"/>
      <c r="DK70" s="132"/>
      <c r="DL70" s="132"/>
      <c r="DM70" s="132"/>
      <c r="DN70" s="132"/>
      <c r="DO70" s="132"/>
      <c r="DP70" s="132"/>
      <c r="DQ70" s="132"/>
      <c r="DR70" s="132"/>
      <c r="DS70" s="132"/>
      <c r="DT70" s="132"/>
      <c r="DU70" s="132"/>
      <c r="DV70" s="132"/>
      <c r="DW70" s="132"/>
      <c r="DX70" s="132"/>
      <c r="DY70" s="132"/>
      <c r="DZ70" s="132"/>
      <c r="EA70" s="132"/>
      <c r="EB70" s="132"/>
      <c r="EC70" s="132"/>
      <c r="ED70" s="132"/>
      <c r="EE70" s="132"/>
      <c r="EF70" s="132"/>
      <c r="EG70" s="132"/>
      <c r="EH70" s="132"/>
      <c r="EI70" s="132"/>
      <c r="EJ70" s="132"/>
      <c r="EK70" s="132"/>
      <c r="EL70" s="132"/>
      <c r="EM70" s="132"/>
      <c r="EN70" s="132"/>
      <c r="EO70" s="132"/>
      <c r="EP70" s="132"/>
      <c r="EQ70" s="132"/>
      <c r="ER70" s="132"/>
      <c r="ES70" s="132"/>
      <c r="ET70" s="132"/>
      <c r="EU70" s="132"/>
      <c r="EV70" s="132"/>
      <c r="EW70" s="132"/>
      <c r="EX70" s="132"/>
      <c r="EY70" s="132"/>
      <c r="EZ70" s="132"/>
      <c r="FA70" s="132"/>
      <c r="FB70" s="132"/>
      <c r="FC70" s="132"/>
      <c r="FD70" s="132"/>
      <c r="FE70" s="132"/>
      <c r="FF70" s="132"/>
      <c r="FG70" s="132"/>
      <c r="FH70" s="132"/>
      <c r="FI70" s="132"/>
      <c r="FJ70" s="132"/>
      <c r="FK70" s="132"/>
      <c r="FL70" s="132"/>
      <c r="FM70" s="132"/>
      <c r="FN70" s="132"/>
      <c r="FO70" s="132"/>
      <c r="FP70" s="132"/>
      <c r="FQ70" s="132"/>
      <c r="FR70" s="132"/>
      <c r="FS70" s="132"/>
      <c r="FT70" s="132"/>
      <c r="FU70" s="132"/>
      <c r="FV70" s="132"/>
      <c r="FW70" s="132"/>
      <c r="FX70" s="132"/>
      <c r="FY70" s="132"/>
      <c r="FZ70" s="132"/>
      <c r="GA70" s="132"/>
      <c r="GB70" s="132"/>
      <c r="GC70" s="132"/>
      <c r="GD70" s="132"/>
      <c r="GE70" s="132"/>
      <c r="GF70" s="132"/>
      <c r="GG70" s="132"/>
      <c r="GH70" s="132"/>
      <c r="GI70" s="132"/>
      <c r="GJ70" s="132"/>
      <c r="GK70" s="132"/>
      <c r="GL70" s="132"/>
      <c r="GM70" s="132"/>
      <c r="GN70" s="132"/>
      <c r="GO70" s="132"/>
      <c r="GP70" s="132"/>
      <c r="GQ70" s="132"/>
      <c r="GR70" s="132"/>
      <c r="GS70" s="132"/>
      <c r="GT70" s="132"/>
      <c r="GU70" s="132"/>
      <c r="GV70" s="132"/>
      <c r="GW70" s="132"/>
      <c r="GX70" s="132"/>
      <c r="GY70" s="132"/>
      <c r="GZ70" s="132"/>
      <c r="HA70" s="132"/>
      <c r="HB70" s="132"/>
      <c r="HC70" s="132"/>
      <c r="HD70" s="132"/>
      <c r="HE70" s="132"/>
      <c r="HF70" s="132"/>
      <c r="HG70" s="132"/>
      <c r="HH70" s="132"/>
      <c r="HI70" s="132"/>
      <c r="HJ70" s="132"/>
      <c r="HK70" s="132"/>
      <c r="HL70" s="132"/>
      <c r="HM70" s="132"/>
      <c r="HN70" s="132"/>
      <c r="HO70" s="132"/>
      <c r="HP70" s="132"/>
      <c r="HQ70" s="132"/>
      <c r="HR70" s="132"/>
      <c r="HS70" s="132"/>
      <c r="HT70" s="132"/>
      <c r="HU70" s="132"/>
      <c r="HV70" s="132"/>
      <c r="HW70" s="132"/>
      <c r="HX70" s="132"/>
      <c r="HY70" s="132"/>
      <c r="HZ70" s="132"/>
      <c r="IA70" s="132"/>
      <c r="IB70" s="132"/>
      <c r="IC70" s="132"/>
      <c r="ID70" s="132"/>
      <c r="IE70" s="132"/>
      <c r="IF70" s="132"/>
      <c r="IG70" s="132"/>
      <c r="IH70" s="132"/>
      <c r="II70" s="132"/>
      <c r="IJ70" s="132"/>
      <c r="IK70" s="132"/>
      <c r="IL70" s="132"/>
      <c r="IM70" s="132"/>
      <c r="IN70" s="132"/>
      <c r="IO70" s="132"/>
      <c r="IP70" s="132"/>
      <c r="IQ70" s="132"/>
      <c r="IR70" s="132"/>
      <c r="IS70" s="132"/>
      <c r="IT70" s="132"/>
      <c r="IU70" s="132"/>
      <c r="IV70" s="132"/>
    </row>
    <row r="71" spans="1:256" ht="15" customHeight="1"/>
  </sheetData>
  <sortState ref="A4:T66">
    <sortCondition ref="A4:A66"/>
  </sortState>
  <conditionalFormatting sqref="B3">
    <cfRule type="cellIs" dxfId="74" priority="5" stopIfTrue="1" operator="equal">
      <formula>50</formula>
    </cfRule>
  </conditionalFormatting>
  <conditionalFormatting sqref="B4:B7">
    <cfRule type="cellIs" dxfId="73" priority="4" stopIfTrue="1" operator="equal">
      <formula>50</formula>
    </cfRule>
  </conditionalFormatting>
  <conditionalFormatting sqref="A5:Q7">
    <cfRule type="cellIs" dxfId="72" priority="3" operator="equal">
      <formula>50</formula>
    </cfRule>
  </conditionalFormatting>
  <conditionalFormatting sqref="C11:Q12 C46:Q46 B8:Q10 B47:Q62 B13:Q45">
    <cfRule type="cellIs" dxfId="71" priority="2" stopIfTrue="1" operator="equal">
      <formula>50</formula>
    </cfRule>
  </conditionalFormatting>
  <conditionalFormatting sqref="A8:Q62 A63:A66">
    <cfRule type="cellIs" dxfId="70" priority="1" operator="equal">
      <formula>50</formula>
    </cfRule>
  </conditionalFormatting>
  <printOptions headings="1" gridLines="1"/>
  <pageMargins left="0.25" right="0.25" top="0.75" bottom="0.75" header="0.3" footer="0.3"/>
  <pageSetup scale="10" fitToHeight="0" orientation="landscape" horizontalDpi="0" verticalDpi="0" r:id="rId1"/>
  <headerFooter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69921875" style="1" customWidth="1"/>
    <col min="2" max="2" width="6.19921875" style="14" customWidth="1"/>
    <col min="3" max="4" width="5.19921875" style="20" customWidth="1"/>
    <col min="5" max="5" width="5.19921875" style="15" customWidth="1"/>
    <col min="6" max="17" width="5.19921875" style="20" customWidth="1"/>
    <col min="18" max="18" width="5.19921875" style="1" customWidth="1"/>
    <col min="19" max="19" width="9.59765625" style="21" customWidth="1"/>
    <col min="20" max="20" width="5.19921875" style="2" customWidth="1"/>
    <col min="21" max="21" width="6.8984375" style="1" hidden="1" customWidth="1"/>
    <col min="22" max="22" width="6.69921875" style="1" hidden="1" customWidth="1"/>
    <col min="23" max="23" width="6.8984375" style="1" hidden="1" customWidth="1"/>
    <col min="24" max="24" width="6.69921875" style="1" hidden="1" customWidth="1"/>
    <col min="25" max="25" width="8.3984375" style="1" hidden="1" customWidth="1"/>
    <col min="26" max="26" width="6.8984375" style="1" hidden="1" customWidth="1"/>
    <col min="27" max="28" width="8.3984375" style="1" customWidth="1"/>
    <col min="29" max="256" width="8.5" style="1" customWidth="1"/>
    <col min="257" max="1024" width="10.69921875" customWidth="1"/>
    <col min="1025" max="1025" width="9" customWidth="1"/>
  </cols>
  <sheetData>
    <row r="1" spans="1:256" s="39" customFormat="1" ht="69.900000000000006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4" t="s">
        <v>3</v>
      </c>
      <c r="V1" s="4" t="s">
        <v>306</v>
      </c>
      <c r="W1" s="100" t="s">
        <v>307</v>
      </c>
      <c r="X1" s="5" t="s">
        <v>4</v>
      </c>
      <c r="Y1" s="99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9" t="s">
        <v>11</v>
      </c>
      <c r="D2" s="10" t="s">
        <v>14</v>
      </c>
      <c r="E2" s="9" t="s">
        <v>8</v>
      </c>
      <c r="F2" s="10" t="s">
        <v>9</v>
      </c>
      <c r="G2" s="82" t="s">
        <v>60</v>
      </c>
      <c r="H2" s="10" t="s">
        <v>10</v>
      </c>
      <c r="I2" s="86" t="s">
        <v>12</v>
      </c>
      <c r="K2" s="10" t="s">
        <v>11</v>
      </c>
      <c r="L2" s="9" t="s">
        <v>14</v>
      </c>
      <c r="M2" s="10" t="s">
        <v>8</v>
      </c>
      <c r="N2" s="9" t="s">
        <v>9</v>
      </c>
      <c r="O2" s="10" t="s">
        <v>60</v>
      </c>
      <c r="P2" s="82" t="s">
        <v>10</v>
      </c>
      <c r="Q2" s="10" t="s">
        <v>12</v>
      </c>
      <c r="S2" s="3"/>
    </row>
    <row r="3" spans="1:256" s="28" customFormat="1" ht="18" customHeight="1">
      <c r="A3" s="27" t="s">
        <v>15</v>
      </c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28" customFormat="1" ht="18" customHeight="1">
      <c r="A4" s="87" t="s">
        <v>339</v>
      </c>
      <c r="B4" s="16"/>
      <c r="C4" s="15"/>
      <c r="D4" s="15">
        <v>43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50">
        <f t="shared" ref="R4:R5" si="0">COUNT(C4,D4,E4,F4,G4,H4,I4,K4,L4,M4,N4,O4,P4,Q4)</f>
        <v>1</v>
      </c>
      <c r="S4" s="29">
        <f t="shared" ref="S4:S5" si="1">AVERAGE(C4:Q4)*2</f>
        <v>86</v>
      </c>
      <c r="T4" s="51" t="s">
        <v>13</v>
      </c>
    </row>
    <row r="5" spans="1:256" s="28" customFormat="1" ht="18" customHeight="1">
      <c r="A5" s="87" t="s">
        <v>340</v>
      </c>
      <c r="B5" s="16" t="s">
        <v>17</v>
      </c>
      <c r="C5" s="15"/>
      <c r="D5" s="15">
        <v>31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50">
        <f t="shared" si="0"/>
        <v>1</v>
      </c>
      <c r="S5" s="29">
        <f t="shared" si="1"/>
        <v>62</v>
      </c>
      <c r="T5" s="51" t="s">
        <v>13</v>
      </c>
    </row>
    <row r="6" spans="1:256" s="28" customFormat="1" ht="18" customHeight="1">
      <c r="A6" s="87" t="s">
        <v>256</v>
      </c>
      <c r="B6" s="16"/>
      <c r="C6" s="15"/>
      <c r="D6" s="15"/>
      <c r="E6" s="15">
        <v>34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50">
        <f t="shared" ref="R6:R32" si="2">COUNT(C6,D6,E6,F6,G6,H6,I6,K6,L6,M6,N6,O6,P6,Q6)</f>
        <v>1</v>
      </c>
      <c r="S6" s="29">
        <f t="shared" ref="S6:S32" si="3">AVERAGE(C6:Q6)*2</f>
        <v>68</v>
      </c>
      <c r="T6" s="51" t="s">
        <v>13</v>
      </c>
    </row>
    <row r="7" spans="1:256" s="28" customFormat="1" ht="18" customHeight="1">
      <c r="A7" s="87" t="s">
        <v>257</v>
      </c>
      <c r="B7" s="16" t="s">
        <v>30</v>
      </c>
      <c r="C7" s="15"/>
      <c r="D7" s="15">
        <v>40</v>
      </c>
      <c r="E7" s="15"/>
      <c r="F7" s="15">
        <v>44</v>
      </c>
      <c r="G7" s="15">
        <v>38</v>
      </c>
      <c r="H7" s="15">
        <v>41</v>
      </c>
      <c r="I7" s="15">
        <v>44</v>
      </c>
      <c r="J7" s="15"/>
      <c r="K7" s="15">
        <v>47</v>
      </c>
      <c r="L7" s="15">
        <v>48</v>
      </c>
      <c r="M7" s="15">
        <v>43</v>
      </c>
      <c r="N7" s="15">
        <v>35</v>
      </c>
      <c r="O7" s="15"/>
      <c r="P7" s="15"/>
      <c r="Q7" s="15">
        <v>45</v>
      </c>
      <c r="R7" s="50">
        <f t="shared" si="2"/>
        <v>10</v>
      </c>
      <c r="S7" s="29">
        <f t="shared" si="3"/>
        <v>85</v>
      </c>
      <c r="T7" s="51" t="s">
        <v>13</v>
      </c>
    </row>
    <row r="8" spans="1:256" s="56" customFormat="1" ht="18" customHeight="1">
      <c r="A8" s="74" t="s">
        <v>321</v>
      </c>
      <c r="B8" s="49"/>
      <c r="C8" s="49">
        <v>33</v>
      </c>
      <c r="D8" s="49">
        <v>39</v>
      </c>
      <c r="E8" s="49">
        <v>43</v>
      </c>
      <c r="F8" s="49">
        <v>35</v>
      </c>
      <c r="G8" s="49">
        <v>43</v>
      </c>
      <c r="H8" s="49">
        <v>34</v>
      </c>
      <c r="I8" s="49">
        <v>31</v>
      </c>
      <c r="J8" s="49"/>
      <c r="K8" s="49">
        <v>39</v>
      </c>
      <c r="L8" s="49">
        <v>34</v>
      </c>
      <c r="M8" s="49">
        <v>35</v>
      </c>
      <c r="N8" s="49">
        <v>39</v>
      </c>
      <c r="O8" s="49">
        <v>42</v>
      </c>
      <c r="P8" s="49"/>
      <c r="Q8" s="49"/>
      <c r="R8" s="50">
        <f t="shared" ref="R8" si="4">COUNT(C8,D8,E8,F8,G8,H8,I8,K8,L8,M8,N8,O8,P8,Q8)</f>
        <v>12</v>
      </c>
      <c r="S8" s="29">
        <f t="shared" ref="S8" si="5">AVERAGE(C8:Q8)*2</f>
        <v>74.5</v>
      </c>
      <c r="T8" s="51" t="s">
        <v>13</v>
      </c>
    </row>
    <row r="9" spans="1:256" s="56" customFormat="1" ht="18" customHeight="1">
      <c r="A9" s="74" t="s">
        <v>370</v>
      </c>
      <c r="B9" s="49"/>
      <c r="C9" s="49"/>
      <c r="D9" s="49"/>
      <c r="E9" s="49"/>
      <c r="F9" s="49">
        <v>35</v>
      </c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50">
        <f t="shared" ref="R9" si="6">COUNT(C9,D9,E9,F9,G9,H9,I9,K9,L9,M9,N9,O9,P9,Q9)</f>
        <v>1</v>
      </c>
      <c r="S9" s="29">
        <f t="shared" ref="S9" si="7">AVERAGE(C9:Q9)*2</f>
        <v>70</v>
      </c>
      <c r="T9" s="51" t="s">
        <v>13</v>
      </c>
    </row>
    <row r="10" spans="1:256" s="56" customFormat="1" ht="18" customHeight="1">
      <c r="A10" s="56" t="s">
        <v>117</v>
      </c>
      <c r="B10" s="49" t="s">
        <v>24</v>
      </c>
      <c r="C10" s="21">
        <v>46</v>
      </c>
      <c r="D10" s="21">
        <v>48</v>
      </c>
      <c r="E10" s="21"/>
      <c r="F10" s="21">
        <v>40</v>
      </c>
      <c r="G10" s="21">
        <v>44</v>
      </c>
      <c r="H10" s="21">
        <v>48</v>
      </c>
      <c r="I10" s="21">
        <v>46</v>
      </c>
      <c r="J10" s="21"/>
      <c r="K10" s="21">
        <v>49</v>
      </c>
      <c r="L10" s="21">
        <v>47</v>
      </c>
      <c r="M10" s="21">
        <v>47</v>
      </c>
      <c r="N10" s="21">
        <v>45</v>
      </c>
      <c r="O10" s="21">
        <v>46</v>
      </c>
      <c r="P10" s="49">
        <v>46</v>
      </c>
      <c r="Q10" s="49">
        <v>49</v>
      </c>
      <c r="R10" s="50">
        <f t="shared" si="2"/>
        <v>13</v>
      </c>
      <c r="S10" s="29">
        <f t="shared" si="3"/>
        <v>92.461538461538467</v>
      </c>
      <c r="T10" s="51" t="s">
        <v>13</v>
      </c>
    </row>
    <row r="11" spans="1:256" s="56" customFormat="1" ht="18" customHeight="1">
      <c r="A11" s="56" t="s">
        <v>118</v>
      </c>
      <c r="B11" s="49"/>
      <c r="C11" s="21">
        <v>46</v>
      </c>
      <c r="D11" s="21">
        <v>46</v>
      </c>
      <c r="E11" s="21">
        <v>46</v>
      </c>
      <c r="F11" s="21">
        <v>42</v>
      </c>
      <c r="G11" s="21">
        <v>44</v>
      </c>
      <c r="H11" s="21"/>
      <c r="I11" s="21">
        <v>44</v>
      </c>
      <c r="J11" s="21"/>
      <c r="K11" s="21">
        <v>46</v>
      </c>
      <c r="L11" s="21">
        <v>43</v>
      </c>
      <c r="M11" s="21">
        <v>46</v>
      </c>
      <c r="N11" s="21">
        <v>43</v>
      </c>
      <c r="O11" s="21">
        <v>47</v>
      </c>
      <c r="P11" s="49">
        <v>45</v>
      </c>
      <c r="Q11" s="49">
        <v>44</v>
      </c>
      <c r="R11" s="50">
        <f t="shared" si="2"/>
        <v>13</v>
      </c>
      <c r="S11" s="29">
        <f t="shared" si="3"/>
        <v>89.538461538461533</v>
      </c>
      <c r="T11" s="51" t="s">
        <v>13</v>
      </c>
    </row>
    <row r="12" spans="1:256" s="56" customFormat="1" ht="18" customHeight="1">
      <c r="A12" s="56" t="s">
        <v>119</v>
      </c>
      <c r="B12" s="49"/>
      <c r="C12" s="21"/>
      <c r="D12" s="21">
        <v>43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49"/>
      <c r="Q12" s="49"/>
      <c r="R12" s="50">
        <f t="shared" si="2"/>
        <v>1</v>
      </c>
      <c r="S12" s="29">
        <f t="shared" si="3"/>
        <v>86</v>
      </c>
      <c r="T12" s="51" t="s">
        <v>13</v>
      </c>
    </row>
    <row r="13" spans="1:256" s="56" customFormat="1" ht="18" customHeight="1">
      <c r="A13" s="56" t="s">
        <v>255</v>
      </c>
      <c r="B13" s="49" t="s">
        <v>17</v>
      </c>
      <c r="C13" s="21">
        <v>47</v>
      </c>
      <c r="D13" s="21">
        <v>41</v>
      </c>
      <c r="E13" s="21"/>
      <c r="F13" s="21">
        <v>42</v>
      </c>
      <c r="G13" s="21">
        <v>46</v>
      </c>
      <c r="H13" s="21">
        <v>44</v>
      </c>
      <c r="I13" s="21">
        <v>46</v>
      </c>
      <c r="J13" s="21"/>
      <c r="K13" s="21">
        <v>46</v>
      </c>
      <c r="L13" s="21">
        <v>45</v>
      </c>
      <c r="M13" s="21">
        <v>44</v>
      </c>
      <c r="N13" s="21">
        <v>47</v>
      </c>
      <c r="O13" s="21">
        <v>50</v>
      </c>
      <c r="P13" s="49">
        <v>47</v>
      </c>
      <c r="Q13" s="49"/>
      <c r="R13" s="50">
        <f t="shared" si="2"/>
        <v>12</v>
      </c>
      <c r="S13" s="29">
        <f t="shared" si="3"/>
        <v>90.833333333333329</v>
      </c>
      <c r="T13" s="51" t="s">
        <v>13</v>
      </c>
    </row>
    <row r="14" spans="1:256" s="56" customFormat="1" ht="18" customHeight="1">
      <c r="A14" s="56" t="s">
        <v>254</v>
      </c>
      <c r="B14" s="49"/>
      <c r="C14" s="21">
        <v>44</v>
      </c>
      <c r="D14" s="21">
        <v>39</v>
      </c>
      <c r="E14" s="21"/>
      <c r="F14" s="21">
        <v>44</v>
      </c>
      <c r="G14" s="21">
        <v>45</v>
      </c>
      <c r="H14" s="21">
        <v>37</v>
      </c>
      <c r="I14" s="21">
        <v>42</v>
      </c>
      <c r="J14" s="21"/>
      <c r="K14" s="21">
        <v>44</v>
      </c>
      <c r="L14" s="21">
        <v>42</v>
      </c>
      <c r="M14" s="21"/>
      <c r="N14" s="21">
        <v>49</v>
      </c>
      <c r="O14" s="21">
        <v>46</v>
      </c>
      <c r="P14" s="49">
        <v>44</v>
      </c>
      <c r="Q14" s="49">
        <v>45</v>
      </c>
      <c r="R14" s="50">
        <f t="shared" si="2"/>
        <v>12</v>
      </c>
      <c r="S14" s="29">
        <f t="shared" si="3"/>
        <v>86.833333333333329</v>
      </c>
      <c r="T14" s="51" t="s">
        <v>13</v>
      </c>
    </row>
    <row r="15" spans="1:256" s="56" customFormat="1" ht="18" customHeight="1">
      <c r="A15" s="56" t="s">
        <v>120</v>
      </c>
      <c r="B15" s="49"/>
      <c r="C15" s="21">
        <v>43</v>
      </c>
      <c r="D15" s="21">
        <v>40</v>
      </c>
      <c r="E15" s="21"/>
      <c r="F15" s="21">
        <v>37</v>
      </c>
      <c r="G15" s="21">
        <v>38</v>
      </c>
      <c r="H15" s="21">
        <v>37</v>
      </c>
      <c r="I15" s="21">
        <v>42</v>
      </c>
      <c r="J15" s="21"/>
      <c r="K15" s="21">
        <v>42</v>
      </c>
      <c r="L15" s="21">
        <v>43</v>
      </c>
      <c r="M15" s="21"/>
      <c r="N15" s="21"/>
      <c r="O15" s="21"/>
      <c r="P15" s="49"/>
      <c r="Q15" s="49"/>
      <c r="R15" s="50">
        <f t="shared" si="2"/>
        <v>8</v>
      </c>
      <c r="S15" s="29">
        <f t="shared" si="3"/>
        <v>80.5</v>
      </c>
      <c r="T15" s="51" t="s">
        <v>13</v>
      </c>
    </row>
    <row r="16" spans="1:256" s="56" customFormat="1" ht="18" customHeight="1">
      <c r="A16" s="56" t="s">
        <v>121</v>
      </c>
      <c r="B16" s="49" t="s">
        <v>30</v>
      </c>
      <c r="C16" s="21">
        <v>33</v>
      </c>
      <c r="D16" s="21">
        <v>30</v>
      </c>
      <c r="E16" s="21">
        <v>30</v>
      </c>
      <c r="F16" s="21">
        <v>36</v>
      </c>
      <c r="G16" s="21">
        <v>37</v>
      </c>
      <c r="H16" s="21">
        <v>43</v>
      </c>
      <c r="I16" s="21">
        <v>43</v>
      </c>
      <c r="J16" s="21"/>
      <c r="K16" s="21">
        <v>41</v>
      </c>
      <c r="L16" s="21">
        <v>36</v>
      </c>
      <c r="M16" s="21">
        <v>39</v>
      </c>
      <c r="N16" s="21">
        <v>37</v>
      </c>
      <c r="O16" s="21">
        <v>40</v>
      </c>
      <c r="P16" s="49"/>
      <c r="Q16" s="49">
        <v>31</v>
      </c>
      <c r="R16" s="50">
        <f t="shared" si="2"/>
        <v>13</v>
      </c>
      <c r="S16" s="29">
        <f t="shared" si="3"/>
        <v>73.230769230769226</v>
      </c>
      <c r="T16" s="51" t="s">
        <v>13</v>
      </c>
    </row>
    <row r="17" spans="1:20" s="56" customFormat="1" ht="18" customHeight="1">
      <c r="A17" s="56" t="s">
        <v>122</v>
      </c>
      <c r="B17" s="49"/>
      <c r="C17" s="21">
        <v>45</v>
      </c>
      <c r="D17" s="21">
        <v>48</v>
      </c>
      <c r="E17" s="21"/>
      <c r="F17" s="21">
        <v>44</v>
      </c>
      <c r="G17" s="21">
        <v>49</v>
      </c>
      <c r="H17" s="21">
        <v>47</v>
      </c>
      <c r="I17" s="21">
        <v>47</v>
      </c>
      <c r="J17" s="21"/>
      <c r="K17" s="21">
        <v>50</v>
      </c>
      <c r="L17" s="21">
        <v>49</v>
      </c>
      <c r="M17" s="21">
        <v>48</v>
      </c>
      <c r="N17" s="21">
        <v>48</v>
      </c>
      <c r="O17" s="21">
        <v>48</v>
      </c>
      <c r="P17" s="49">
        <v>48</v>
      </c>
      <c r="Q17" s="49">
        <v>49</v>
      </c>
      <c r="R17" s="50">
        <f t="shared" si="2"/>
        <v>13</v>
      </c>
      <c r="S17" s="29">
        <f t="shared" si="3"/>
        <v>95.384615384615387</v>
      </c>
      <c r="T17" s="51" t="s">
        <v>13</v>
      </c>
    </row>
    <row r="18" spans="1:20" s="56" customFormat="1" ht="18" customHeight="1">
      <c r="A18" s="56" t="s">
        <v>230</v>
      </c>
      <c r="B18" s="49" t="s">
        <v>21</v>
      </c>
      <c r="C18" s="21"/>
      <c r="D18" s="21"/>
      <c r="E18" s="21"/>
      <c r="F18" s="21"/>
      <c r="G18" s="21">
        <v>47</v>
      </c>
      <c r="H18" s="21"/>
      <c r="I18" s="21"/>
      <c r="J18" s="21"/>
      <c r="K18" s="21"/>
      <c r="L18" s="21"/>
      <c r="M18" s="21"/>
      <c r="N18" s="21"/>
      <c r="O18" s="21">
        <v>50</v>
      </c>
      <c r="P18" s="49"/>
      <c r="Q18" s="49"/>
      <c r="R18" s="50">
        <f t="shared" si="2"/>
        <v>2</v>
      </c>
      <c r="S18" s="29">
        <f t="shared" si="3"/>
        <v>97</v>
      </c>
      <c r="T18" s="51" t="s">
        <v>13</v>
      </c>
    </row>
    <row r="19" spans="1:20" s="56" customFormat="1" ht="18" customHeight="1">
      <c r="A19" s="56" t="s">
        <v>258</v>
      </c>
      <c r="B19" s="49" t="s">
        <v>21</v>
      </c>
      <c r="C19" s="21">
        <v>45</v>
      </c>
      <c r="D19" s="21">
        <v>45</v>
      </c>
      <c r="E19" s="21">
        <v>44</v>
      </c>
      <c r="F19" s="21">
        <v>47</v>
      </c>
      <c r="G19" s="21">
        <v>48</v>
      </c>
      <c r="H19" s="21">
        <v>48</v>
      </c>
      <c r="I19" s="21">
        <v>48</v>
      </c>
      <c r="J19" s="21"/>
      <c r="K19" s="21">
        <v>43</v>
      </c>
      <c r="L19" s="21">
        <v>45</v>
      </c>
      <c r="M19" s="21">
        <v>47</v>
      </c>
      <c r="N19" s="21"/>
      <c r="O19" s="21">
        <v>45</v>
      </c>
      <c r="P19" s="49"/>
      <c r="Q19" s="49"/>
      <c r="R19" s="50">
        <f t="shared" si="2"/>
        <v>11</v>
      </c>
      <c r="S19" s="29">
        <f t="shared" si="3"/>
        <v>91.818181818181813</v>
      </c>
      <c r="T19" s="51" t="s">
        <v>13</v>
      </c>
    </row>
    <row r="20" spans="1:20" s="56" customFormat="1" ht="18" customHeight="1">
      <c r="A20" s="56" t="s">
        <v>322</v>
      </c>
      <c r="B20" s="49"/>
      <c r="C20" s="21">
        <v>36</v>
      </c>
      <c r="D20" s="21"/>
      <c r="E20" s="21">
        <v>36</v>
      </c>
      <c r="F20" s="21">
        <v>34</v>
      </c>
      <c r="G20" s="21">
        <v>41</v>
      </c>
      <c r="H20" s="21">
        <v>36</v>
      </c>
      <c r="I20" s="21">
        <v>42</v>
      </c>
      <c r="J20" s="21"/>
      <c r="K20" s="21">
        <v>42</v>
      </c>
      <c r="L20" s="21">
        <v>40</v>
      </c>
      <c r="M20" s="21">
        <v>46</v>
      </c>
      <c r="N20" s="21">
        <v>42</v>
      </c>
      <c r="O20" s="21">
        <v>45</v>
      </c>
      <c r="P20" s="49"/>
      <c r="Q20" s="49">
        <v>39</v>
      </c>
      <c r="R20" s="50">
        <f t="shared" ref="R20" si="8">COUNT(C20,D20,E20,F20,G20,H20,I20,K20,L20,M20,N20,O20,P20,Q20)</f>
        <v>12</v>
      </c>
      <c r="S20" s="29">
        <f t="shared" ref="S20" si="9">AVERAGE(C20:Q20)*2</f>
        <v>79.833333333333329</v>
      </c>
      <c r="T20" s="51" t="s">
        <v>13</v>
      </c>
    </row>
    <row r="21" spans="1:20" s="56" customFormat="1" ht="18" customHeight="1">
      <c r="A21" s="56" t="s">
        <v>123</v>
      </c>
      <c r="B21" s="49" t="s">
        <v>32</v>
      </c>
      <c r="C21" s="21">
        <v>49</v>
      </c>
      <c r="D21" s="21">
        <v>47</v>
      </c>
      <c r="E21" s="21">
        <v>48</v>
      </c>
      <c r="F21" s="21">
        <v>48</v>
      </c>
      <c r="G21" s="21">
        <v>47</v>
      </c>
      <c r="H21" s="21">
        <v>50</v>
      </c>
      <c r="I21" s="21">
        <v>49</v>
      </c>
      <c r="J21" s="21"/>
      <c r="K21" s="21">
        <v>48</v>
      </c>
      <c r="L21" s="21">
        <v>48</v>
      </c>
      <c r="M21" s="21">
        <v>49</v>
      </c>
      <c r="N21" s="21">
        <v>48</v>
      </c>
      <c r="O21" s="21"/>
      <c r="P21" s="49">
        <v>49</v>
      </c>
      <c r="Q21" s="49">
        <v>47</v>
      </c>
      <c r="R21" s="50">
        <f t="shared" si="2"/>
        <v>13</v>
      </c>
      <c r="S21" s="29">
        <f t="shared" si="3"/>
        <v>96.461538461538467</v>
      </c>
      <c r="T21" s="51" t="s">
        <v>13</v>
      </c>
    </row>
    <row r="22" spans="1:20" s="56" customFormat="1" ht="18" customHeight="1">
      <c r="A22" s="56" t="s">
        <v>435</v>
      </c>
      <c r="B22" s="49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>
        <v>47</v>
      </c>
      <c r="N22" s="21">
        <v>44</v>
      </c>
      <c r="O22" s="21"/>
      <c r="P22" s="49"/>
      <c r="Q22" s="49"/>
      <c r="R22" s="50">
        <f t="shared" ref="R22" si="10">COUNT(C22,D22,E22,F22,G22,H22,I22,K22,L22,M22,N22,O22,P22,Q22)</f>
        <v>2</v>
      </c>
      <c r="S22" s="29">
        <f t="shared" ref="S22" si="11">AVERAGE(C22:Q22)*2</f>
        <v>91</v>
      </c>
      <c r="T22" s="51" t="s">
        <v>13</v>
      </c>
    </row>
    <row r="23" spans="1:20" s="56" customFormat="1" ht="18" customHeight="1">
      <c r="A23" s="56" t="s">
        <v>124</v>
      </c>
      <c r="B23" s="49" t="s">
        <v>93</v>
      </c>
      <c r="C23" s="21">
        <v>45</v>
      </c>
      <c r="D23" s="21">
        <v>46</v>
      </c>
      <c r="E23" s="21">
        <v>47</v>
      </c>
      <c r="F23" s="21"/>
      <c r="G23" s="21">
        <v>49</v>
      </c>
      <c r="H23" s="21">
        <v>49</v>
      </c>
      <c r="I23" s="21"/>
      <c r="J23" s="21"/>
      <c r="K23" s="21">
        <v>47</v>
      </c>
      <c r="L23" s="21">
        <v>47</v>
      </c>
      <c r="M23" s="21">
        <v>48</v>
      </c>
      <c r="N23" s="21">
        <v>48</v>
      </c>
      <c r="O23" s="21">
        <v>49</v>
      </c>
      <c r="P23" s="49"/>
      <c r="Q23" s="49">
        <v>48</v>
      </c>
      <c r="R23" s="50">
        <f t="shared" si="2"/>
        <v>11</v>
      </c>
      <c r="S23" s="29">
        <f t="shared" si="3"/>
        <v>95.090909090909093</v>
      </c>
      <c r="T23" s="51" t="s">
        <v>13</v>
      </c>
    </row>
    <row r="24" spans="1:20" s="56" customFormat="1" ht="18" customHeight="1">
      <c r="A24" s="56" t="s">
        <v>259</v>
      </c>
      <c r="B24" s="49"/>
      <c r="C24" s="21">
        <v>47</v>
      </c>
      <c r="D24" s="21">
        <v>48</v>
      </c>
      <c r="E24" s="21">
        <v>44</v>
      </c>
      <c r="F24" s="21"/>
      <c r="G24" s="21">
        <v>47</v>
      </c>
      <c r="H24" s="21">
        <v>49</v>
      </c>
      <c r="I24" s="21"/>
      <c r="J24" s="21"/>
      <c r="K24" s="21"/>
      <c r="L24" s="21">
        <v>47</v>
      </c>
      <c r="M24" s="21">
        <v>48</v>
      </c>
      <c r="N24" s="21">
        <v>48</v>
      </c>
      <c r="O24" s="21">
        <v>49</v>
      </c>
      <c r="P24" s="49">
        <v>44</v>
      </c>
      <c r="Q24" s="49">
        <v>48</v>
      </c>
      <c r="R24" s="50">
        <f t="shared" si="2"/>
        <v>11</v>
      </c>
      <c r="S24" s="29">
        <f t="shared" si="3"/>
        <v>94.36363636363636</v>
      </c>
      <c r="T24" s="51" t="s">
        <v>13</v>
      </c>
    </row>
    <row r="25" spans="1:20" s="56" customFormat="1" ht="18" customHeight="1">
      <c r="A25" s="56" t="s">
        <v>125</v>
      </c>
      <c r="B25" s="49" t="s">
        <v>21</v>
      </c>
      <c r="C25" s="21"/>
      <c r="D25" s="21"/>
      <c r="E25" s="21">
        <v>45</v>
      </c>
      <c r="F25" s="21"/>
      <c r="G25" s="21">
        <v>44</v>
      </c>
      <c r="H25" s="21">
        <v>43</v>
      </c>
      <c r="I25" s="21"/>
      <c r="J25" s="21"/>
      <c r="K25" s="21"/>
      <c r="L25" s="21"/>
      <c r="M25" s="21"/>
      <c r="N25" s="21"/>
      <c r="O25" s="21"/>
      <c r="P25" s="49"/>
      <c r="Q25" s="49"/>
      <c r="R25" s="50">
        <f t="shared" si="2"/>
        <v>3</v>
      </c>
      <c r="S25" s="29">
        <f t="shared" si="3"/>
        <v>88</v>
      </c>
      <c r="T25" s="51" t="s">
        <v>13</v>
      </c>
    </row>
    <row r="26" spans="1:20" s="56" customFormat="1" ht="18" customHeight="1">
      <c r="A26" s="56" t="s">
        <v>371</v>
      </c>
      <c r="B26" s="49"/>
      <c r="C26" s="21"/>
      <c r="D26" s="21">
        <v>37</v>
      </c>
      <c r="E26" s="21"/>
      <c r="F26" s="21">
        <v>35</v>
      </c>
      <c r="G26" s="21"/>
      <c r="H26" s="21"/>
      <c r="I26" s="21"/>
      <c r="J26" s="21"/>
      <c r="K26" s="21">
        <v>38</v>
      </c>
      <c r="L26" s="21"/>
      <c r="M26" s="21">
        <v>44</v>
      </c>
      <c r="N26" s="21"/>
      <c r="O26" s="21">
        <v>47</v>
      </c>
      <c r="P26" s="49"/>
      <c r="Q26" s="49">
        <v>46</v>
      </c>
      <c r="R26" s="50">
        <f t="shared" ref="R26:R27" si="12">COUNT(C26,D26,E26,F26,G26,H26,I26,K26,L26,M26,N26,O26,P26,Q26)</f>
        <v>6</v>
      </c>
      <c r="S26" s="29">
        <f t="shared" ref="S26:S27" si="13">AVERAGE(C26:Q26)*2</f>
        <v>82.333333333333329</v>
      </c>
      <c r="T26" s="51" t="s">
        <v>13</v>
      </c>
    </row>
    <row r="27" spans="1:20" s="56" customFormat="1" ht="18" customHeight="1">
      <c r="A27" s="56" t="s">
        <v>126</v>
      </c>
      <c r="B27" s="49" t="s">
        <v>32</v>
      </c>
      <c r="C27" s="21">
        <v>41</v>
      </c>
      <c r="D27" s="21">
        <v>38</v>
      </c>
      <c r="E27" s="21">
        <v>41</v>
      </c>
      <c r="F27" s="21">
        <v>45</v>
      </c>
      <c r="G27" s="21"/>
      <c r="H27" s="21"/>
      <c r="I27" s="21">
        <v>44</v>
      </c>
      <c r="J27" s="21"/>
      <c r="K27" s="21">
        <v>48</v>
      </c>
      <c r="L27" s="21">
        <v>39</v>
      </c>
      <c r="M27" s="21">
        <v>43</v>
      </c>
      <c r="N27" s="21">
        <v>39</v>
      </c>
      <c r="O27" s="21">
        <v>44</v>
      </c>
      <c r="P27" s="49">
        <v>48</v>
      </c>
      <c r="Q27" s="49">
        <v>44</v>
      </c>
      <c r="R27" s="50">
        <f t="shared" si="12"/>
        <v>12</v>
      </c>
      <c r="S27" s="29">
        <f t="shared" si="13"/>
        <v>85.666666666666671</v>
      </c>
      <c r="T27" s="51" t="s">
        <v>13</v>
      </c>
    </row>
    <row r="28" spans="1:20" s="56" customFormat="1" ht="18" customHeight="1">
      <c r="A28" s="56" t="s">
        <v>341</v>
      </c>
      <c r="B28" s="49" t="s">
        <v>17</v>
      </c>
      <c r="C28" s="21"/>
      <c r="D28" s="21">
        <v>21</v>
      </c>
      <c r="E28" s="21"/>
      <c r="F28" s="21">
        <v>23</v>
      </c>
      <c r="G28" s="21"/>
      <c r="H28" s="21"/>
      <c r="I28" s="21"/>
      <c r="J28" s="21"/>
      <c r="K28" s="21"/>
      <c r="L28" s="21"/>
      <c r="M28" s="21"/>
      <c r="N28" s="21"/>
      <c r="O28" s="21"/>
      <c r="P28" s="49"/>
      <c r="Q28" s="49"/>
      <c r="R28" s="50">
        <f t="shared" ref="R28" si="14">COUNT(C28,D28,E28,F28,G28,H28,I28,K28,L28,M28,N28,O28,P28,Q28)</f>
        <v>2</v>
      </c>
      <c r="S28" s="29">
        <f t="shared" ref="S28" si="15">AVERAGE(C28:Q28)*2</f>
        <v>44</v>
      </c>
      <c r="T28" s="51" t="s">
        <v>13</v>
      </c>
    </row>
    <row r="29" spans="1:20" s="56" customFormat="1" ht="18" customHeight="1">
      <c r="A29" s="56" t="s">
        <v>311</v>
      </c>
      <c r="B29" s="49" t="s">
        <v>24</v>
      </c>
      <c r="C29" s="21">
        <v>39</v>
      </c>
      <c r="D29" s="21">
        <v>37</v>
      </c>
      <c r="E29" s="21"/>
      <c r="F29" s="21"/>
      <c r="G29" s="21">
        <v>41</v>
      </c>
      <c r="H29" s="21">
        <v>42</v>
      </c>
      <c r="I29" s="21">
        <v>44</v>
      </c>
      <c r="J29" s="21"/>
      <c r="K29" s="21">
        <v>40</v>
      </c>
      <c r="L29" s="21">
        <v>41</v>
      </c>
      <c r="M29" s="21">
        <v>34</v>
      </c>
      <c r="N29" s="21">
        <v>44</v>
      </c>
      <c r="O29" s="21">
        <v>40</v>
      </c>
      <c r="P29" s="49">
        <v>42</v>
      </c>
      <c r="Q29" s="49">
        <v>40</v>
      </c>
      <c r="R29" s="50">
        <f t="shared" si="2"/>
        <v>12</v>
      </c>
      <c r="S29" s="29">
        <f t="shared" si="3"/>
        <v>80.666666666666671</v>
      </c>
      <c r="T29" s="51" t="s">
        <v>13</v>
      </c>
    </row>
    <row r="30" spans="1:20" s="56" customFormat="1" ht="18" customHeight="1">
      <c r="A30" s="56" t="s">
        <v>451</v>
      </c>
      <c r="B30" s="49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49"/>
      <c r="Q30" s="49">
        <v>38</v>
      </c>
      <c r="R30" s="50">
        <f t="shared" ref="R30" si="16">COUNT(C30,D30,E30,F30,G30,H30,I30,K30,L30,M30,N30,O30,P30,Q30)</f>
        <v>1</v>
      </c>
      <c r="S30" s="29">
        <f t="shared" ref="S30" si="17">AVERAGE(C30:Q30)*2</f>
        <v>76</v>
      </c>
      <c r="T30" s="51" t="s">
        <v>13</v>
      </c>
    </row>
    <row r="31" spans="1:20" s="56" customFormat="1" ht="18" customHeight="1">
      <c r="A31" s="56" t="s">
        <v>128</v>
      </c>
      <c r="B31" s="49" t="s">
        <v>30</v>
      </c>
      <c r="C31" s="21">
        <v>42</v>
      </c>
      <c r="D31" s="21">
        <v>45</v>
      </c>
      <c r="E31" s="21">
        <v>44</v>
      </c>
      <c r="F31" s="21">
        <v>47</v>
      </c>
      <c r="G31" s="21">
        <v>47</v>
      </c>
      <c r="H31" s="21">
        <v>43</v>
      </c>
      <c r="I31" s="21"/>
      <c r="J31" s="21"/>
      <c r="K31" s="21">
        <v>46</v>
      </c>
      <c r="L31" s="21">
        <v>44</v>
      </c>
      <c r="M31" s="21">
        <v>49</v>
      </c>
      <c r="N31" s="21">
        <v>46</v>
      </c>
      <c r="O31" s="21">
        <v>45</v>
      </c>
      <c r="P31" s="49"/>
      <c r="Q31" s="49"/>
      <c r="R31" s="50">
        <f t="shared" si="2"/>
        <v>11</v>
      </c>
      <c r="S31" s="29">
        <f t="shared" si="3"/>
        <v>90.545454545454547</v>
      </c>
      <c r="T31" s="51" t="s">
        <v>13</v>
      </c>
    </row>
    <row r="32" spans="1:20" s="56" customFormat="1" ht="18" customHeight="1">
      <c r="A32" s="56" t="s">
        <v>129</v>
      </c>
      <c r="B32" s="49" t="s">
        <v>30</v>
      </c>
      <c r="C32" s="21">
        <v>42</v>
      </c>
      <c r="D32" s="21">
        <v>46</v>
      </c>
      <c r="E32" s="21">
        <v>46</v>
      </c>
      <c r="F32" s="21">
        <v>47</v>
      </c>
      <c r="G32" s="21">
        <v>45</v>
      </c>
      <c r="H32" s="21">
        <v>46</v>
      </c>
      <c r="I32" s="21">
        <v>49</v>
      </c>
      <c r="J32" s="21"/>
      <c r="K32" s="21"/>
      <c r="L32" s="21">
        <v>48</v>
      </c>
      <c r="M32" s="21">
        <v>49</v>
      </c>
      <c r="N32" s="21"/>
      <c r="O32" s="21">
        <v>50</v>
      </c>
      <c r="P32" s="49">
        <v>48</v>
      </c>
      <c r="Q32" s="49"/>
      <c r="R32" s="50">
        <f t="shared" si="2"/>
        <v>11</v>
      </c>
      <c r="S32" s="29">
        <f t="shared" si="3"/>
        <v>93.818181818181813</v>
      </c>
      <c r="T32" s="51" t="s">
        <v>13</v>
      </c>
    </row>
    <row r="33" spans="1:21" s="56" customFormat="1" ht="18" customHeight="1">
      <c r="A33" s="56" t="s">
        <v>448</v>
      </c>
      <c r="B33" s="49" t="s">
        <v>30</v>
      </c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49">
        <v>35</v>
      </c>
      <c r="Q33" s="49"/>
      <c r="R33" s="50">
        <f t="shared" ref="R33" si="18">COUNT(C33,D33,E33,F33,G33,H33,I33,K33,L33,M33,N33,O33,P33,Q33)</f>
        <v>1</v>
      </c>
      <c r="S33" s="29">
        <f t="shared" ref="S33" si="19">AVERAGE(C33:Q33)*2</f>
        <v>70</v>
      </c>
      <c r="T33" s="51" t="s">
        <v>13</v>
      </c>
    </row>
    <row r="34" spans="1:21" s="56" customFormat="1" ht="18" customHeight="1">
      <c r="A34" s="56" t="s">
        <v>425</v>
      </c>
      <c r="B34" s="49"/>
      <c r="C34" s="21"/>
      <c r="D34" s="21"/>
      <c r="E34" s="21"/>
      <c r="F34" s="21"/>
      <c r="G34" s="21"/>
      <c r="H34" s="21"/>
      <c r="I34" s="21"/>
      <c r="J34" s="21"/>
      <c r="K34" s="21"/>
      <c r="L34" s="21">
        <v>36</v>
      </c>
      <c r="M34" s="21"/>
      <c r="N34" s="21"/>
      <c r="O34" s="21"/>
      <c r="P34" s="49"/>
      <c r="Q34" s="49"/>
      <c r="R34" s="50">
        <f t="shared" ref="R34:R37" si="20">COUNT(C34,D34,E34,F34,G34,H34,I34,K34,L34,M34,N34,O34,P34,Q34)</f>
        <v>1</v>
      </c>
      <c r="S34" s="29">
        <f t="shared" ref="S34:S37" si="21">AVERAGE(C34:Q34)*2</f>
        <v>72</v>
      </c>
      <c r="T34" s="51" t="s">
        <v>13</v>
      </c>
    </row>
    <row r="35" spans="1:21" s="49" customFormat="1" ht="18" customHeight="1">
      <c r="A35" s="58" t="s">
        <v>130</v>
      </c>
      <c r="B35" s="49" t="s">
        <v>30</v>
      </c>
      <c r="C35" s="21">
        <v>50</v>
      </c>
      <c r="D35" s="49">
        <v>50</v>
      </c>
      <c r="E35" s="49">
        <v>47</v>
      </c>
      <c r="F35" s="49">
        <v>48</v>
      </c>
      <c r="G35" s="49">
        <v>50</v>
      </c>
      <c r="H35" s="21">
        <v>49</v>
      </c>
      <c r="I35" s="21">
        <v>47</v>
      </c>
      <c r="J35" s="21"/>
      <c r="K35" s="21">
        <v>50</v>
      </c>
      <c r="L35" s="21">
        <v>49</v>
      </c>
      <c r="M35" s="21">
        <v>49</v>
      </c>
      <c r="N35" s="21">
        <v>48</v>
      </c>
      <c r="O35" s="21">
        <v>50</v>
      </c>
      <c r="R35" s="50">
        <f t="shared" si="20"/>
        <v>12</v>
      </c>
      <c r="S35" s="29">
        <f t="shared" si="21"/>
        <v>97.833333333333329</v>
      </c>
      <c r="T35" s="51" t="s">
        <v>13</v>
      </c>
    </row>
    <row r="36" spans="1:21" s="49" customFormat="1" ht="18" customHeight="1">
      <c r="A36" s="58" t="s">
        <v>426</v>
      </c>
      <c r="C36" s="21"/>
      <c r="H36" s="21"/>
      <c r="I36" s="21"/>
      <c r="J36" s="21"/>
      <c r="K36" s="21"/>
      <c r="L36" s="21">
        <v>47</v>
      </c>
      <c r="M36" s="21"/>
      <c r="N36" s="21"/>
      <c r="O36" s="21"/>
      <c r="R36" s="50">
        <f t="shared" si="20"/>
        <v>1</v>
      </c>
      <c r="S36" s="29">
        <f t="shared" si="21"/>
        <v>94</v>
      </c>
      <c r="T36" s="51" t="s">
        <v>13</v>
      </c>
    </row>
    <row r="37" spans="1:21" s="49" customFormat="1" ht="18" customHeight="1">
      <c r="A37" s="58" t="s">
        <v>427</v>
      </c>
      <c r="B37" s="49" t="s">
        <v>24</v>
      </c>
      <c r="C37" s="21"/>
      <c r="H37" s="21"/>
      <c r="I37" s="21"/>
      <c r="J37" s="21"/>
      <c r="K37" s="21"/>
      <c r="L37" s="21">
        <v>47</v>
      </c>
      <c r="M37" s="21"/>
      <c r="N37" s="21"/>
      <c r="O37" s="21"/>
      <c r="R37" s="50">
        <f t="shared" si="20"/>
        <v>1</v>
      </c>
      <c r="S37" s="29">
        <f t="shared" si="21"/>
        <v>94</v>
      </c>
      <c r="T37" s="51" t="s">
        <v>13</v>
      </c>
    </row>
    <row r="38" spans="1:21" s="49" customFormat="1" ht="18" customHeight="1">
      <c r="A38" s="58" t="s">
        <v>260</v>
      </c>
      <c r="B38" s="49" t="s">
        <v>24</v>
      </c>
      <c r="C38" s="21">
        <v>43</v>
      </c>
      <c r="D38" s="49">
        <v>37</v>
      </c>
      <c r="E38" s="49">
        <v>37</v>
      </c>
      <c r="F38" s="49">
        <v>35</v>
      </c>
      <c r="H38" s="21">
        <v>43</v>
      </c>
      <c r="I38" s="21">
        <v>45</v>
      </c>
      <c r="J38" s="21"/>
      <c r="K38" s="21"/>
      <c r="L38" s="21">
        <v>36</v>
      </c>
      <c r="M38" s="21">
        <v>42</v>
      </c>
      <c r="N38" s="21">
        <v>40</v>
      </c>
      <c r="O38" s="21"/>
      <c r="P38" s="49">
        <v>46</v>
      </c>
      <c r="R38" s="50">
        <f t="shared" ref="R38:R58" si="22">COUNT(C38,D38,E38,F38,G38,H38,I38,K38,L38,M38,N38,O38,P38,Q38)</f>
        <v>10</v>
      </c>
      <c r="S38" s="29">
        <f t="shared" ref="S38:S58" si="23">AVERAGE(C38:Q38)*2</f>
        <v>80.8</v>
      </c>
      <c r="T38" s="51" t="s">
        <v>13</v>
      </c>
    </row>
    <row r="39" spans="1:21" s="56" customFormat="1" ht="18" customHeight="1">
      <c r="A39" s="56" t="s">
        <v>131</v>
      </c>
      <c r="B39" s="49"/>
      <c r="C39" s="21">
        <v>43</v>
      </c>
      <c r="D39" s="49">
        <v>30</v>
      </c>
      <c r="E39" s="49">
        <v>36</v>
      </c>
      <c r="F39" s="49">
        <v>48</v>
      </c>
      <c r="G39" s="49">
        <v>47</v>
      </c>
      <c r="H39" s="21">
        <v>33</v>
      </c>
      <c r="I39" s="21">
        <v>45</v>
      </c>
      <c r="J39" s="21"/>
      <c r="K39" s="21">
        <v>44</v>
      </c>
      <c r="L39" s="21">
        <v>31</v>
      </c>
      <c r="M39" s="21">
        <v>46</v>
      </c>
      <c r="N39" s="21">
        <v>46</v>
      </c>
      <c r="O39" s="21">
        <v>46</v>
      </c>
      <c r="P39" s="49">
        <v>49</v>
      </c>
      <c r="Q39" s="49"/>
      <c r="R39" s="50">
        <f t="shared" si="22"/>
        <v>13</v>
      </c>
      <c r="S39" s="29">
        <f t="shared" si="23"/>
        <v>83.692307692307693</v>
      </c>
      <c r="T39" s="51" t="s">
        <v>13</v>
      </c>
    </row>
    <row r="40" spans="1:21" s="64" customFormat="1" ht="18" customHeight="1">
      <c r="A40" s="56" t="s">
        <v>447</v>
      </c>
      <c r="B40" s="49"/>
      <c r="C40" s="21"/>
      <c r="D40" s="49"/>
      <c r="E40" s="49"/>
      <c r="F40" s="49"/>
      <c r="G40" s="49"/>
      <c r="H40" s="21"/>
      <c r="I40" s="21"/>
      <c r="J40" s="21"/>
      <c r="K40" s="21"/>
      <c r="L40" s="21"/>
      <c r="M40" s="21"/>
      <c r="N40" s="21"/>
      <c r="O40" s="21">
        <v>43</v>
      </c>
      <c r="P40" s="49"/>
      <c r="Q40" s="49">
        <v>47</v>
      </c>
      <c r="R40" s="50">
        <f t="shared" ref="R40" si="24">COUNT(C40,D40,E40,F40,G40,H40,I40,K40,L40,M40,N40,O40,P40,Q40)</f>
        <v>2</v>
      </c>
      <c r="S40" s="29">
        <f t="shared" ref="S40" si="25">AVERAGE(C40:Q40)*2</f>
        <v>90</v>
      </c>
      <c r="T40" s="51" t="s">
        <v>13</v>
      </c>
    </row>
    <row r="41" spans="1:21" s="64" customFormat="1" ht="18" customHeight="1">
      <c r="A41" s="55" t="s">
        <v>261</v>
      </c>
      <c r="B41" s="21"/>
      <c r="C41" s="21">
        <v>40</v>
      </c>
      <c r="D41" s="49">
        <v>47</v>
      </c>
      <c r="E41" s="49"/>
      <c r="F41" s="49"/>
      <c r="G41" s="49">
        <v>47</v>
      </c>
      <c r="H41" s="21">
        <v>38</v>
      </c>
      <c r="I41" s="21">
        <v>47</v>
      </c>
      <c r="J41" s="21"/>
      <c r="K41" s="21">
        <v>50</v>
      </c>
      <c r="L41" s="21">
        <v>49</v>
      </c>
      <c r="M41" s="21">
        <v>46</v>
      </c>
      <c r="N41" s="21">
        <v>49</v>
      </c>
      <c r="O41" s="21">
        <v>48</v>
      </c>
      <c r="P41" s="49"/>
      <c r="Q41" s="49">
        <v>47</v>
      </c>
      <c r="R41" s="50">
        <f t="shared" si="22"/>
        <v>11</v>
      </c>
      <c r="S41" s="29">
        <f t="shared" si="23"/>
        <v>92.36363636363636</v>
      </c>
      <c r="T41" s="51" t="s">
        <v>13</v>
      </c>
    </row>
    <row r="42" spans="1:21" s="64" customFormat="1" ht="18" customHeight="1">
      <c r="A42" s="55" t="s">
        <v>342</v>
      </c>
      <c r="B42" s="21" t="s">
        <v>21</v>
      </c>
      <c r="C42" s="21"/>
      <c r="D42" s="49">
        <v>27</v>
      </c>
      <c r="E42" s="49">
        <v>36</v>
      </c>
      <c r="F42" s="49">
        <v>24</v>
      </c>
      <c r="G42" s="49">
        <v>32</v>
      </c>
      <c r="H42" s="21">
        <v>33</v>
      </c>
      <c r="I42" s="21">
        <v>21</v>
      </c>
      <c r="J42" s="21"/>
      <c r="K42" s="21">
        <v>32</v>
      </c>
      <c r="L42" s="21">
        <v>32</v>
      </c>
      <c r="M42" s="21"/>
      <c r="N42" s="21">
        <v>35</v>
      </c>
      <c r="O42" s="21">
        <v>37</v>
      </c>
      <c r="P42" s="49">
        <v>42</v>
      </c>
      <c r="Q42" s="49">
        <v>40</v>
      </c>
      <c r="R42" s="50">
        <f t="shared" ref="R42" si="26">COUNT(C42,D42,E42,F42,G42,H42,I42,K42,L42,M42,N42,O42,P42,Q42)</f>
        <v>12</v>
      </c>
      <c r="S42" s="29">
        <f t="shared" ref="S42" si="27">AVERAGE(C42:Q42)*2</f>
        <v>65.166666666666671</v>
      </c>
      <c r="T42" s="51" t="s">
        <v>13</v>
      </c>
    </row>
    <row r="43" spans="1:21" s="60" customFormat="1" ht="18" customHeight="1">
      <c r="A43" s="55" t="s">
        <v>132</v>
      </c>
      <c r="B43" s="21" t="s">
        <v>32</v>
      </c>
      <c r="C43" s="21"/>
      <c r="D43" s="21">
        <v>44</v>
      </c>
      <c r="E43" s="21">
        <v>47</v>
      </c>
      <c r="F43" s="21">
        <v>41</v>
      </c>
      <c r="G43" s="21">
        <v>43</v>
      </c>
      <c r="H43" s="21">
        <v>47</v>
      </c>
      <c r="I43" s="21">
        <v>41</v>
      </c>
      <c r="J43" s="21"/>
      <c r="K43" s="21"/>
      <c r="L43" s="21">
        <v>44</v>
      </c>
      <c r="M43" s="21">
        <v>47</v>
      </c>
      <c r="N43" s="21">
        <v>43</v>
      </c>
      <c r="O43" s="21">
        <v>45</v>
      </c>
      <c r="P43" s="21">
        <v>43</v>
      </c>
      <c r="Q43" s="21">
        <v>48</v>
      </c>
      <c r="R43" s="50">
        <f t="shared" si="22"/>
        <v>12</v>
      </c>
      <c r="S43" s="29">
        <f t="shared" si="23"/>
        <v>88.833333333333329</v>
      </c>
      <c r="T43" s="51" t="s">
        <v>13</v>
      </c>
    </row>
    <row r="44" spans="1:21" s="56" customFormat="1" ht="18" customHeight="1">
      <c r="A44" s="56" t="s">
        <v>133</v>
      </c>
      <c r="B44" s="49"/>
      <c r="C44" s="21">
        <v>46</v>
      </c>
      <c r="D44" s="49">
        <v>46</v>
      </c>
      <c r="E44" s="49">
        <v>47</v>
      </c>
      <c r="F44" s="49">
        <v>47</v>
      </c>
      <c r="G44" s="49">
        <v>44</v>
      </c>
      <c r="H44" s="21">
        <v>47</v>
      </c>
      <c r="I44" s="21">
        <v>47</v>
      </c>
      <c r="J44" s="21"/>
      <c r="K44" s="21">
        <v>46</v>
      </c>
      <c r="L44" s="21"/>
      <c r="M44" s="21">
        <v>49</v>
      </c>
      <c r="N44" s="21">
        <v>48</v>
      </c>
      <c r="O44" s="21">
        <v>48</v>
      </c>
      <c r="P44" s="49">
        <v>46</v>
      </c>
      <c r="Q44" s="49"/>
      <c r="R44" s="50">
        <f t="shared" si="22"/>
        <v>12</v>
      </c>
      <c r="S44" s="29">
        <f t="shared" si="23"/>
        <v>93.5</v>
      </c>
      <c r="T44" s="51" t="s">
        <v>13</v>
      </c>
    </row>
    <row r="45" spans="1:21" s="56" customFormat="1" ht="18" customHeight="1">
      <c r="A45" s="56" t="s">
        <v>436</v>
      </c>
      <c r="B45" s="49"/>
      <c r="C45" s="21"/>
      <c r="D45" s="49"/>
      <c r="E45" s="49"/>
      <c r="F45" s="49"/>
      <c r="G45" s="49"/>
      <c r="H45" s="21"/>
      <c r="I45" s="21"/>
      <c r="J45" s="21"/>
      <c r="K45" s="21"/>
      <c r="L45" s="21"/>
      <c r="M45" s="21">
        <v>39</v>
      </c>
      <c r="N45" s="21"/>
      <c r="O45" s="21"/>
      <c r="P45" s="49"/>
      <c r="Q45" s="49"/>
      <c r="R45" s="50">
        <f t="shared" ref="R45" si="28">COUNT(C45,D45,E45,F45,G45,H45,I45,K45,L45,M45,N45,O45,P45,Q45)</f>
        <v>1</v>
      </c>
      <c r="S45" s="29">
        <f t="shared" ref="S45" si="29">AVERAGE(C45:Q45)*2</f>
        <v>78</v>
      </c>
      <c r="T45" s="51" t="s">
        <v>13</v>
      </c>
      <c r="U45" s="64"/>
    </row>
    <row r="46" spans="1:21" s="56" customFormat="1" ht="18" customHeight="1">
      <c r="A46" s="56" t="s">
        <v>134</v>
      </c>
      <c r="B46" s="49" t="s">
        <v>30</v>
      </c>
      <c r="C46" s="21">
        <v>43</v>
      </c>
      <c r="D46" s="49">
        <v>44</v>
      </c>
      <c r="E46" s="49">
        <v>41</v>
      </c>
      <c r="F46" s="49">
        <v>47</v>
      </c>
      <c r="G46" s="49">
        <v>43</v>
      </c>
      <c r="H46" s="21">
        <v>47</v>
      </c>
      <c r="I46" s="21">
        <v>43</v>
      </c>
      <c r="J46" s="21"/>
      <c r="K46" s="21"/>
      <c r="L46" s="21">
        <v>40</v>
      </c>
      <c r="M46" s="21">
        <v>42</v>
      </c>
      <c r="N46" s="21">
        <v>48</v>
      </c>
      <c r="O46" s="21">
        <v>45</v>
      </c>
      <c r="P46" s="49">
        <v>45</v>
      </c>
      <c r="Q46" s="49">
        <v>45</v>
      </c>
      <c r="R46" s="50">
        <f t="shared" si="22"/>
        <v>13</v>
      </c>
      <c r="S46" s="29">
        <f t="shared" si="23"/>
        <v>88.15384615384616</v>
      </c>
      <c r="T46" s="51" t="s">
        <v>13</v>
      </c>
      <c r="U46" s="62"/>
    </row>
    <row r="47" spans="1:21" s="56" customFormat="1" ht="18" customHeight="1">
      <c r="A47" s="56" t="s">
        <v>266</v>
      </c>
      <c r="B47" s="49" t="s">
        <v>21</v>
      </c>
      <c r="C47" s="21"/>
      <c r="D47" s="49"/>
      <c r="E47" s="49"/>
      <c r="F47" s="49"/>
      <c r="G47" s="49"/>
      <c r="H47" s="21">
        <v>37</v>
      </c>
      <c r="I47" s="21"/>
      <c r="J47" s="21"/>
      <c r="K47" s="21"/>
      <c r="L47" s="21"/>
      <c r="M47" s="21"/>
      <c r="N47" s="21"/>
      <c r="O47" s="21"/>
      <c r="P47" s="49"/>
      <c r="Q47" s="49"/>
      <c r="R47" s="50">
        <f t="shared" si="22"/>
        <v>1</v>
      </c>
      <c r="S47" s="29">
        <f t="shared" si="23"/>
        <v>74</v>
      </c>
      <c r="T47" s="51" t="s">
        <v>13</v>
      </c>
      <c r="U47" s="62"/>
    </row>
    <row r="48" spans="1:21" s="56" customFormat="1" ht="18" customHeight="1">
      <c r="A48" s="56" t="s">
        <v>323</v>
      </c>
      <c r="B48" s="49" t="s">
        <v>21</v>
      </c>
      <c r="C48" s="21">
        <v>37</v>
      </c>
      <c r="D48" s="49">
        <v>40</v>
      </c>
      <c r="E48" s="49"/>
      <c r="F48" s="49">
        <v>43</v>
      </c>
      <c r="G48" s="49">
        <v>42</v>
      </c>
      <c r="H48" s="21">
        <v>43</v>
      </c>
      <c r="I48" s="21"/>
      <c r="J48" s="21"/>
      <c r="K48" s="21">
        <v>47</v>
      </c>
      <c r="L48" s="21"/>
      <c r="M48" s="21">
        <v>41</v>
      </c>
      <c r="N48" s="21"/>
      <c r="O48" s="21">
        <v>40</v>
      </c>
      <c r="P48" s="49"/>
      <c r="Q48" s="49">
        <v>45</v>
      </c>
      <c r="R48" s="50">
        <f t="shared" ref="R48" si="30">COUNT(C48,D48,E48,F48,G48,H48,I48,K48,L48,M48,N48,O48,P48,Q48)</f>
        <v>9</v>
      </c>
      <c r="S48" s="29">
        <f t="shared" ref="S48" si="31">AVERAGE(C48:Q48)*2</f>
        <v>84</v>
      </c>
      <c r="T48" s="51" t="s">
        <v>13</v>
      </c>
      <c r="U48" s="62"/>
    </row>
    <row r="49" spans="1:256" s="56" customFormat="1" ht="18" customHeight="1">
      <c r="A49" s="56" t="s">
        <v>265</v>
      </c>
      <c r="B49" s="49" t="s">
        <v>32</v>
      </c>
      <c r="C49" s="21">
        <v>50</v>
      </c>
      <c r="D49" s="49">
        <v>43</v>
      </c>
      <c r="E49" s="49"/>
      <c r="F49" s="49">
        <v>38</v>
      </c>
      <c r="G49" s="49">
        <v>33</v>
      </c>
      <c r="H49" s="21">
        <v>43</v>
      </c>
      <c r="I49" s="21">
        <v>47</v>
      </c>
      <c r="J49" s="21"/>
      <c r="K49" s="21">
        <v>34</v>
      </c>
      <c r="L49" s="21">
        <v>47</v>
      </c>
      <c r="M49" s="21">
        <v>41</v>
      </c>
      <c r="N49" s="21">
        <v>45</v>
      </c>
      <c r="O49" s="21">
        <v>45</v>
      </c>
      <c r="P49" s="49">
        <v>47</v>
      </c>
      <c r="Q49" s="49">
        <v>44</v>
      </c>
      <c r="R49" s="50">
        <f t="shared" si="22"/>
        <v>13</v>
      </c>
      <c r="S49" s="29">
        <f t="shared" si="23"/>
        <v>85.692307692307693</v>
      </c>
      <c r="T49" s="51" t="s">
        <v>13</v>
      </c>
      <c r="U49" s="62"/>
    </row>
    <row r="50" spans="1:256" s="56" customFormat="1" ht="18" customHeight="1">
      <c r="A50" s="56" t="s">
        <v>312</v>
      </c>
      <c r="B50" s="49"/>
      <c r="C50" s="21">
        <v>46</v>
      </c>
      <c r="D50" s="49">
        <v>46</v>
      </c>
      <c r="E50" s="49">
        <v>46</v>
      </c>
      <c r="F50" s="49">
        <v>44</v>
      </c>
      <c r="G50" s="49">
        <v>46</v>
      </c>
      <c r="H50" s="21">
        <v>46</v>
      </c>
      <c r="I50" s="21">
        <v>46</v>
      </c>
      <c r="J50" s="21"/>
      <c r="K50" s="21">
        <v>46</v>
      </c>
      <c r="L50" s="21">
        <v>46</v>
      </c>
      <c r="M50" s="21">
        <v>50</v>
      </c>
      <c r="N50" s="21">
        <v>48</v>
      </c>
      <c r="O50" s="21">
        <v>44</v>
      </c>
      <c r="P50" s="49">
        <v>40</v>
      </c>
      <c r="Q50" s="49">
        <v>42</v>
      </c>
      <c r="R50" s="50">
        <f t="shared" si="22"/>
        <v>14</v>
      </c>
      <c r="S50" s="29">
        <f t="shared" si="23"/>
        <v>90.857142857142861</v>
      </c>
      <c r="T50" s="51" t="s">
        <v>13</v>
      </c>
    </row>
    <row r="51" spans="1:256" s="56" customFormat="1" ht="18" customHeight="1">
      <c r="A51" s="56" t="s">
        <v>135</v>
      </c>
      <c r="B51" s="49"/>
      <c r="C51" s="21">
        <v>41</v>
      </c>
      <c r="D51" s="49">
        <v>20</v>
      </c>
      <c r="E51" s="49"/>
      <c r="F51" s="49"/>
      <c r="G51" s="49">
        <v>49</v>
      </c>
      <c r="H51" s="21">
        <v>46</v>
      </c>
      <c r="I51" s="21"/>
      <c r="J51" s="21"/>
      <c r="K51" s="21"/>
      <c r="L51" s="21"/>
      <c r="M51" s="21"/>
      <c r="N51" s="21"/>
      <c r="O51" s="21"/>
      <c r="P51" s="49"/>
      <c r="Q51" s="49"/>
      <c r="R51" s="50">
        <f t="shared" si="22"/>
        <v>4</v>
      </c>
      <c r="S51" s="29">
        <f t="shared" si="23"/>
        <v>78</v>
      </c>
      <c r="T51" s="51" t="s">
        <v>13</v>
      </c>
    </row>
    <row r="52" spans="1:256" s="56" customFormat="1" ht="18" customHeight="1">
      <c r="A52" s="56" t="s">
        <v>111</v>
      </c>
      <c r="B52" s="49" t="s">
        <v>30</v>
      </c>
      <c r="C52" s="21">
        <v>44</v>
      </c>
      <c r="D52" s="49">
        <v>43</v>
      </c>
      <c r="E52" s="49"/>
      <c r="F52" s="49">
        <v>38</v>
      </c>
      <c r="G52" s="49">
        <v>41</v>
      </c>
      <c r="H52" s="21">
        <v>46</v>
      </c>
      <c r="I52" s="21">
        <v>48</v>
      </c>
      <c r="J52" s="21"/>
      <c r="K52" s="21">
        <v>46</v>
      </c>
      <c r="L52" s="21">
        <v>44</v>
      </c>
      <c r="M52" s="21">
        <v>43</v>
      </c>
      <c r="N52" s="21">
        <v>49</v>
      </c>
      <c r="O52" s="21">
        <v>46</v>
      </c>
      <c r="P52" s="49">
        <v>45</v>
      </c>
      <c r="Q52" s="49">
        <v>47</v>
      </c>
      <c r="R52" s="50">
        <f t="shared" si="22"/>
        <v>13</v>
      </c>
      <c r="S52" s="29">
        <f t="shared" si="23"/>
        <v>89.230769230769226</v>
      </c>
      <c r="T52" s="51" t="s">
        <v>13</v>
      </c>
    </row>
    <row r="53" spans="1:256" s="56" customFormat="1" ht="18" customHeight="1">
      <c r="A53" s="56" t="s">
        <v>136</v>
      </c>
      <c r="B53" s="49"/>
      <c r="C53" s="21"/>
      <c r="D53" s="49">
        <v>48</v>
      </c>
      <c r="E53" s="49">
        <v>46</v>
      </c>
      <c r="F53" s="49">
        <v>47</v>
      </c>
      <c r="G53" s="49">
        <v>50</v>
      </c>
      <c r="H53" s="21">
        <v>50</v>
      </c>
      <c r="I53" s="21">
        <v>48</v>
      </c>
      <c r="J53" s="21"/>
      <c r="K53" s="21">
        <v>49</v>
      </c>
      <c r="L53" s="21">
        <v>46</v>
      </c>
      <c r="M53" s="21">
        <v>49</v>
      </c>
      <c r="N53" s="21"/>
      <c r="O53" s="21">
        <v>49</v>
      </c>
      <c r="P53" s="49"/>
      <c r="Q53" s="49"/>
      <c r="R53" s="50">
        <f t="shared" si="22"/>
        <v>10</v>
      </c>
      <c r="S53" s="29">
        <f t="shared" si="23"/>
        <v>96.4</v>
      </c>
      <c r="T53" s="51" t="s">
        <v>13</v>
      </c>
    </row>
    <row r="54" spans="1:256" s="64" customFormat="1" ht="18" customHeight="1">
      <c r="A54" s="56" t="s">
        <v>343</v>
      </c>
      <c r="B54" s="49" t="s">
        <v>17</v>
      </c>
      <c r="C54" s="21"/>
      <c r="D54" s="49">
        <v>40</v>
      </c>
      <c r="E54" s="49">
        <v>41</v>
      </c>
      <c r="F54" s="49">
        <v>38</v>
      </c>
      <c r="G54" s="49">
        <v>47</v>
      </c>
      <c r="H54" s="21"/>
      <c r="I54" s="21"/>
      <c r="J54" s="21"/>
      <c r="K54" s="21"/>
      <c r="L54" s="21"/>
      <c r="M54" s="21"/>
      <c r="N54" s="21"/>
      <c r="O54" s="21"/>
      <c r="P54" s="49"/>
      <c r="Q54" s="49"/>
      <c r="R54" s="50">
        <f t="shared" ref="R54:R55" si="32">COUNT(C54,D54,E54,F54,G54,H54,I54,K54,L54,M54,N54,O54,P54,Q54)</f>
        <v>4</v>
      </c>
      <c r="S54" s="29">
        <f t="shared" ref="S54:S55" si="33">AVERAGE(C54:Q54)*2</f>
        <v>83</v>
      </c>
      <c r="T54" s="51" t="s">
        <v>13</v>
      </c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  <c r="IR54" s="56"/>
      <c r="IS54" s="56"/>
      <c r="IT54" s="56"/>
      <c r="IU54" s="56"/>
      <c r="IV54" s="56"/>
    </row>
    <row r="55" spans="1:256" s="64" customFormat="1" ht="18" customHeight="1">
      <c r="A55" s="56" t="s">
        <v>344</v>
      </c>
      <c r="B55" s="49" t="s">
        <v>17</v>
      </c>
      <c r="C55" s="21"/>
      <c r="D55" s="49">
        <v>15</v>
      </c>
      <c r="E55" s="49"/>
      <c r="F55" s="49">
        <v>19</v>
      </c>
      <c r="G55" s="49">
        <v>16</v>
      </c>
      <c r="H55" s="21"/>
      <c r="I55" s="21"/>
      <c r="J55" s="21"/>
      <c r="K55" s="21"/>
      <c r="L55" s="21"/>
      <c r="M55" s="21"/>
      <c r="N55" s="21"/>
      <c r="O55" s="21"/>
      <c r="P55" s="49"/>
      <c r="Q55" s="49"/>
      <c r="R55" s="50">
        <f t="shared" si="32"/>
        <v>3</v>
      </c>
      <c r="S55" s="29">
        <f t="shared" si="33"/>
        <v>33.333333333333336</v>
      </c>
      <c r="T55" s="51" t="s">
        <v>13</v>
      </c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  <c r="CK55" s="56"/>
      <c r="CL55" s="56"/>
      <c r="CM55" s="56"/>
      <c r="CN55" s="56"/>
      <c r="CO55" s="56"/>
      <c r="CP55" s="56"/>
      <c r="CQ55" s="56"/>
      <c r="CR55" s="56"/>
      <c r="CS55" s="56"/>
      <c r="CT55" s="56"/>
      <c r="CU55" s="56"/>
      <c r="CV55" s="56"/>
      <c r="CW55" s="56"/>
      <c r="CX55" s="56"/>
      <c r="CY55" s="56"/>
      <c r="CZ55" s="56"/>
      <c r="DA55" s="56"/>
      <c r="DB55" s="56"/>
      <c r="DC55" s="56"/>
      <c r="DD55" s="56"/>
      <c r="DE55" s="56"/>
      <c r="DF55" s="56"/>
      <c r="DG55" s="56"/>
      <c r="DH55" s="56"/>
      <c r="DI55" s="56"/>
      <c r="DJ55" s="56"/>
      <c r="DK55" s="56"/>
      <c r="DL55" s="56"/>
      <c r="DM55" s="56"/>
      <c r="DN55" s="56"/>
      <c r="DO55" s="56"/>
      <c r="DP55" s="56"/>
      <c r="DQ55" s="56"/>
      <c r="DR55" s="56"/>
      <c r="DS55" s="56"/>
      <c r="DT55" s="56"/>
      <c r="DU55" s="56"/>
      <c r="DV55" s="56"/>
      <c r="DW55" s="56"/>
      <c r="DX55" s="56"/>
      <c r="DY55" s="56"/>
      <c r="DZ55" s="56"/>
      <c r="EA55" s="56"/>
      <c r="EB55" s="56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56"/>
      <c r="ES55" s="56"/>
      <c r="ET55" s="56"/>
      <c r="EU55" s="56"/>
      <c r="EV55" s="56"/>
      <c r="EW55" s="56"/>
      <c r="EX55" s="56"/>
      <c r="EY55" s="56"/>
      <c r="EZ55" s="56"/>
      <c r="FA55" s="56"/>
      <c r="FB55" s="56"/>
      <c r="FC55" s="56"/>
      <c r="FD55" s="56"/>
      <c r="FE55" s="56"/>
      <c r="FF55" s="56"/>
      <c r="FG55" s="56"/>
      <c r="FH55" s="56"/>
      <c r="FI55" s="56"/>
      <c r="FJ55" s="56"/>
      <c r="FK55" s="56"/>
      <c r="FL55" s="56"/>
      <c r="FM55" s="56"/>
      <c r="FN55" s="56"/>
      <c r="FO55" s="56"/>
      <c r="FP55" s="56"/>
      <c r="FQ55" s="56"/>
      <c r="FR55" s="56"/>
      <c r="FS55" s="56"/>
      <c r="FT55" s="56"/>
      <c r="FU55" s="56"/>
      <c r="FV55" s="56"/>
      <c r="FW55" s="56"/>
      <c r="FX55" s="56"/>
      <c r="FY55" s="56"/>
      <c r="FZ55" s="56"/>
      <c r="GA55" s="56"/>
      <c r="GB55" s="56"/>
      <c r="GC55" s="56"/>
      <c r="GD55" s="56"/>
      <c r="GE55" s="56"/>
      <c r="GF55" s="56"/>
      <c r="GG55" s="56"/>
      <c r="GH55" s="56"/>
      <c r="GI55" s="56"/>
      <c r="GJ55" s="56"/>
      <c r="GK55" s="56"/>
      <c r="GL55" s="56"/>
      <c r="GM55" s="56"/>
      <c r="GN55" s="56"/>
      <c r="GO55" s="56"/>
      <c r="GP55" s="56"/>
      <c r="GQ55" s="56"/>
      <c r="GR55" s="56"/>
      <c r="GS55" s="56"/>
      <c r="GT55" s="56"/>
      <c r="GU55" s="56"/>
      <c r="GV55" s="56"/>
      <c r="GW55" s="56"/>
      <c r="GX55" s="56"/>
      <c r="GY55" s="56"/>
      <c r="GZ55" s="56"/>
      <c r="HA55" s="56"/>
      <c r="HB55" s="56"/>
      <c r="HC55" s="56"/>
      <c r="HD55" s="56"/>
      <c r="HE55" s="56"/>
      <c r="HF55" s="56"/>
      <c r="HG55" s="56"/>
      <c r="HH55" s="56"/>
      <c r="HI55" s="56"/>
      <c r="HJ55" s="56"/>
      <c r="HK55" s="56"/>
      <c r="HL55" s="56"/>
      <c r="HM55" s="56"/>
      <c r="HN55" s="56"/>
      <c r="HO55" s="56"/>
      <c r="HP55" s="56"/>
      <c r="HQ55" s="56"/>
      <c r="HR55" s="56"/>
      <c r="HS55" s="56"/>
      <c r="HT55" s="56"/>
      <c r="HU55" s="56"/>
      <c r="HV55" s="56"/>
      <c r="HW55" s="56"/>
      <c r="HX55" s="56"/>
      <c r="HY55" s="56"/>
      <c r="HZ55" s="56"/>
      <c r="IA55" s="56"/>
      <c r="IB55" s="56"/>
      <c r="IC55" s="56"/>
      <c r="ID55" s="56"/>
      <c r="IE55" s="56"/>
      <c r="IF55" s="56"/>
      <c r="IG55" s="56"/>
      <c r="IH55" s="56"/>
      <c r="II55" s="56"/>
      <c r="IJ55" s="56"/>
      <c r="IK55" s="56"/>
      <c r="IL55" s="56"/>
      <c r="IM55" s="56"/>
      <c r="IN55" s="56"/>
      <c r="IO55" s="56"/>
      <c r="IP55" s="56"/>
      <c r="IQ55" s="56"/>
      <c r="IR55" s="56"/>
      <c r="IS55" s="56"/>
      <c r="IT55" s="56"/>
      <c r="IU55" s="56"/>
      <c r="IV55" s="56"/>
    </row>
    <row r="56" spans="1:256" s="57" customFormat="1" ht="18" customHeight="1">
      <c r="A56" s="56" t="s">
        <v>137</v>
      </c>
      <c r="B56" s="49" t="s">
        <v>30</v>
      </c>
      <c r="C56" s="21">
        <v>43</v>
      </c>
      <c r="D56" s="49">
        <v>48</v>
      </c>
      <c r="E56" s="49">
        <v>45</v>
      </c>
      <c r="F56" s="49">
        <v>44</v>
      </c>
      <c r="G56" s="49">
        <v>44</v>
      </c>
      <c r="H56" s="21">
        <v>45</v>
      </c>
      <c r="I56" s="21">
        <v>46</v>
      </c>
      <c r="J56" s="21"/>
      <c r="K56" s="21">
        <v>47</v>
      </c>
      <c r="L56" s="21">
        <v>41</v>
      </c>
      <c r="M56" s="21">
        <v>47</v>
      </c>
      <c r="N56" s="49">
        <v>44</v>
      </c>
      <c r="O56" s="49">
        <v>45</v>
      </c>
      <c r="P56" s="49">
        <v>47</v>
      </c>
      <c r="Q56" s="49">
        <v>48</v>
      </c>
      <c r="R56" s="50">
        <f t="shared" si="22"/>
        <v>14</v>
      </c>
      <c r="S56" s="29">
        <f t="shared" si="23"/>
        <v>90.571428571428569</v>
      </c>
      <c r="T56" s="51" t="s">
        <v>13</v>
      </c>
      <c r="U56" s="56"/>
      <c r="V56" s="56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  <c r="GY56" s="55"/>
      <c r="GZ56" s="55"/>
      <c r="HA56" s="55"/>
      <c r="HB56" s="55"/>
      <c r="HC56" s="55"/>
      <c r="HD56" s="55"/>
      <c r="HE56" s="55"/>
      <c r="HF56" s="55"/>
      <c r="HG56" s="55"/>
      <c r="HH56" s="55"/>
      <c r="HI56" s="55"/>
      <c r="HJ56" s="55"/>
      <c r="HK56" s="55"/>
      <c r="HL56" s="55"/>
      <c r="HM56" s="55"/>
      <c r="HN56" s="55"/>
      <c r="HO56" s="55"/>
      <c r="HP56" s="55"/>
      <c r="HQ56" s="55"/>
      <c r="HR56" s="55"/>
      <c r="HS56" s="55"/>
      <c r="HT56" s="55"/>
      <c r="HU56" s="55"/>
      <c r="HV56" s="55"/>
      <c r="HW56" s="55"/>
      <c r="HX56" s="55"/>
      <c r="HY56" s="55"/>
      <c r="HZ56" s="55"/>
      <c r="IA56" s="55"/>
      <c r="IB56" s="55"/>
      <c r="IC56" s="55"/>
      <c r="ID56" s="55"/>
      <c r="IE56" s="55"/>
      <c r="IF56" s="55"/>
      <c r="IG56" s="55"/>
      <c r="IH56" s="55"/>
      <c r="II56" s="55"/>
      <c r="IJ56" s="55"/>
      <c r="IK56" s="55"/>
      <c r="IL56" s="55"/>
      <c r="IM56" s="55"/>
      <c r="IN56" s="55"/>
      <c r="IO56" s="55"/>
      <c r="IP56" s="55"/>
      <c r="IQ56" s="55"/>
      <c r="IR56" s="55"/>
      <c r="IS56" s="55"/>
      <c r="IT56" s="55"/>
      <c r="IU56" s="55"/>
      <c r="IV56" s="55"/>
    </row>
    <row r="57" spans="1:256" s="57" customFormat="1" ht="18" customHeight="1">
      <c r="A57" s="56" t="s">
        <v>138</v>
      </c>
      <c r="B57" s="49" t="s">
        <v>49</v>
      </c>
      <c r="C57" s="49">
        <v>48</v>
      </c>
      <c r="D57" s="49">
        <v>48</v>
      </c>
      <c r="E57" s="49">
        <v>45</v>
      </c>
      <c r="F57" s="49">
        <v>46</v>
      </c>
      <c r="G57" s="49">
        <v>50</v>
      </c>
      <c r="H57" s="21">
        <v>49</v>
      </c>
      <c r="I57" s="21">
        <v>49</v>
      </c>
      <c r="J57" s="21"/>
      <c r="K57" s="21">
        <v>49</v>
      </c>
      <c r="L57" s="21">
        <v>47</v>
      </c>
      <c r="M57" s="21">
        <v>45</v>
      </c>
      <c r="N57" s="21">
        <v>46</v>
      </c>
      <c r="O57" s="21">
        <v>49</v>
      </c>
      <c r="P57" s="21">
        <v>49</v>
      </c>
      <c r="Q57" s="21">
        <v>46</v>
      </c>
      <c r="R57" s="50">
        <f t="shared" si="22"/>
        <v>14</v>
      </c>
      <c r="S57" s="29">
        <f t="shared" si="23"/>
        <v>95.142857142857139</v>
      </c>
      <c r="T57" s="51" t="s">
        <v>13</v>
      </c>
      <c r="U57" s="56"/>
      <c r="V57" s="56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55"/>
      <c r="CT57" s="55"/>
      <c r="CU57" s="55"/>
      <c r="CV57" s="55"/>
      <c r="CW57" s="55"/>
      <c r="CX57" s="55"/>
      <c r="CY57" s="55"/>
      <c r="CZ57" s="55"/>
      <c r="DA57" s="55"/>
      <c r="DB57" s="55"/>
      <c r="DC57" s="55"/>
      <c r="DD57" s="55"/>
      <c r="DE57" s="55"/>
      <c r="DF57" s="55"/>
      <c r="DG57" s="55"/>
      <c r="DH57" s="55"/>
      <c r="DI57" s="55"/>
      <c r="DJ57" s="55"/>
      <c r="DK57" s="55"/>
      <c r="DL57" s="55"/>
      <c r="DM57" s="55"/>
      <c r="DN57" s="55"/>
      <c r="DO57" s="55"/>
      <c r="DP57" s="55"/>
      <c r="DQ57" s="55"/>
      <c r="DR57" s="55"/>
      <c r="DS57" s="55"/>
      <c r="DT57" s="55"/>
      <c r="DU57" s="55"/>
      <c r="DV57" s="55"/>
      <c r="DW57" s="55"/>
      <c r="DX57" s="55"/>
      <c r="DY57" s="55"/>
      <c r="DZ57" s="55"/>
      <c r="EA57" s="55"/>
      <c r="EB57" s="55"/>
      <c r="EC57" s="55"/>
      <c r="ED57" s="55"/>
      <c r="EE57" s="55"/>
      <c r="EF57" s="55"/>
      <c r="EG57" s="55"/>
      <c r="EH57" s="55"/>
      <c r="EI57" s="55"/>
      <c r="EJ57" s="55"/>
      <c r="EK57" s="55"/>
      <c r="EL57" s="55"/>
      <c r="EM57" s="55"/>
      <c r="EN57" s="55"/>
      <c r="EO57" s="55"/>
      <c r="EP57" s="55"/>
      <c r="EQ57" s="55"/>
      <c r="ER57" s="55"/>
      <c r="ES57" s="55"/>
      <c r="ET57" s="55"/>
      <c r="EU57" s="55"/>
      <c r="EV57" s="55"/>
      <c r="EW57" s="55"/>
      <c r="EX57" s="55"/>
      <c r="EY57" s="55"/>
      <c r="EZ57" s="55"/>
      <c r="FA57" s="55"/>
      <c r="FB57" s="55"/>
      <c r="FC57" s="55"/>
      <c r="FD57" s="55"/>
      <c r="FE57" s="55"/>
      <c r="FF57" s="55"/>
      <c r="FG57" s="55"/>
      <c r="FH57" s="55"/>
      <c r="FI57" s="55"/>
      <c r="FJ57" s="55"/>
      <c r="FK57" s="55"/>
      <c r="FL57" s="55"/>
      <c r="FM57" s="55"/>
      <c r="FN57" s="55"/>
      <c r="FO57" s="55"/>
      <c r="FP57" s="55"/>
      <c r="FQ57" s="55"/>
      <c r="FR57" s="55"/>
      <c r="FS57" s="55"/>
      <c r="FT57" s="55"/>
      <c r="FU57" s="55"/>
      <c r="FV57" s="55"/>
      <c r="FW57" s="55"/>
      <c r="FX57" s="55"/>
      <c r="FY57" s="55"/>
      <c r="FZ57" s="55"/>
      <c r="GA57" s="55"/>
      <c r="GB57" s="55"/>
      <c r="GC57" s="55"/>
      <c r="GD57" s="55"/>
      <c r="GE57" s="55"/>
      <c r="GF57" s="55"/>
      <c r="GG57" s="55"/>
      <c r="GH57" s="55"/>
      <c r="GI57" s="55"/>
      <c r="GJ57" s="55"/>
      <c r="GK57" s="55"/>
      <c r="GL57" s="55"/>
      <c r="GM57" s="55"/>
      <c r="GN57" s="55"/>
      <c r="GO57" s="55"/>
      <c r="GP57" s="55"/>
      <c r="GQ57" s="55"/>
      <c r="GR57" s="55"/>
      <c r="GS57" s="55"/>
      <c r="GT57" s="55"/>
      <c r="GU57" s="55"/>
      <c r="GV57" s="55"/>
      <c r="GW57" s="55"/>
      <c r="GX57" s="55"/>
      <c r="GY57" s="55"/>
      <c r="GZ57" s="55"/>
      <c r="HA57" s="55"/>
      <c r="HB57" s="55"/>
      <c r="HC57" s="55"/>
      <c r="HD57" s="55"/>
      <c r="HE57" s="55"/>
      <c r="HF57" s="55"/>
      <c r="HG57" s="55"/>
      <c r="HH57" s="55"/>
      <c r="HI57" s="55"/>
      <c r="HJ57" s="55"/>
      <c r="HK57" s="55"/>
      <c r="HL57" s="55"/>
      <c r="HM57" s="55"/>
      <c r="HN57" s="55"/>
      <c r="HO57" s="55"/>
      <c r="HP57" s="55"/>
      <c r="HQ57" s="55"/>
      <c r="HR57" s="55"/>
      <c r="HS57" s="55"/>
      <c r="HT57" s="55"/>
      <c r="HU57" s="55"/>
      <c r="HV57" s="55"/>
      <c r="HW57" s="55"/>
      <c r="HX57" s="55"/>
      <c r="HY57" s="55"/>
      <c r="HZ57" s="55"/>
      <c r="IA57" s="55"/>
      <c r="IB57" s="55"/>
      <c r="IC57" s="55"/>
      <c r="ID57" s="55"/>
      <c r="IE57" s="55"/>
      <c r="IF57" s="55"/>
      <c r="IG57" s="55"/>
      <c r="IH57" s="55"/>
      <c r="II57" s="55"/>
      <c r="IJ57" s="55"/>
      <c r="IK57" s="55"/>
      <c r="IL57" s="55"/>
      <c r="IM57" s="55"/>
      <c r="IN57" s="55"/>
      <c r="IO57" s="55"/>
      <c r="IP57" s="55"/>
      <c r="IQ57" s="55"/>
      <c r="IR57" s="55"/>
      <c r="IS57" s="55"/>
      <c r="IT57" s="55"/>
      <c r="IU57" s="55"/>
      <c r="IV57" s="55"/>
    </row>
    <row r="58" spans="1:256" s="57" customFormat="1" ht="18" customHeight="1">
      <c r="A58" s="55" t="s">
        <v>182</v>
      </c>
      <c r="B58" s="21"/>
      <c r="C58" s="21">
        <v>42</v>
      </c>
      <c r="D58" s="49"/>
      <c r="E58" s="49"/>
      <c r="F58" s="49"/>
      <c r="G58" s="49"/>
      <c r="H58" s="21">
        <v>50</v>
      </c>
      <c r="I58" s="21">
        <v>45</v>
      </c>
      <c r="J58" s="21"/>
      <c r="K58" s="21">
        <v>50</v>
      </c>
      <c r="L58" s="21">
        <v>47</v>
      </c>
      <c r="M58" s="21">
        <v>48</v>
      </c>
      <c r="N58" s="21">
        <v>48</v>
      </c>
      <c r="O58" s="21">
        <v>43</v>
      </c>
      <c r="P58" s="21">
        <v>47</v>
      </c>
      <c r="Q58" s="21">
        <v>48</v>
      </c>
      <c r="R58" s="50">
        <f t="shared" si="22"/>
        <v>10</v>
      </c>
      <c r="S58" s="29">
        <f t="shared" si="23"/>
        <v>93.6</v>
      </c>
      <c r="T58" s="51" t="s">
        <v>13</v>
      </c>
      <c r="U58" s="56"/>
      <c r="V58" s="56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55"/>
      <c r="CT58" s="55"/>
      <c r="CU58" s="55"/>
      <c r="CV58" s="55"/>
      <c r="CW58" s="55"/>
      <c r="CX58" s="55"/>
      <c r="CY58" s="55"/>
      <c r="CZ58" s="55"/>
      <c r="DA58" s="55"/>
      <c r="DB58" s="55"/>
      <c r="DC58" s="55"/>
      <c r="DD58" s="55"/>
      <c r="DE58" s="55"/>
      <c r="DF58" s="55"/>
      <c r="DG58" s="55"/>
      <c r="DH58" s="55"/>
      <c r="DI58" s="55"/>
      <c r="DJ58" s="55"/>
      <c r="DK58" s="55"/>
      <c r="DL58" s="55"/>
      <c r="DM58" s="55"/>
      <c r="DN58" s="55"/>
      <c r="DO58" s="55"/>
      <c r="DP58" s="55"/>
      <c r="DQ58" s="55"/>
      <c r="DR58" s="55"/>
      <c r="DS58" s="55"/>
      <c r="DT58" s="55"/>
      <c r="DU58" s="55"/>
      <c r="DV58" s="55"/>
      <c r="DW58" s="55"/>
      <c r="DX58" s="55"/>
      <c r="DY58" s="55"/>
      <c r="DZ58" s="55"/>
      <c r="EA58" s="55"/>
      <c r="EB58" s="55"/>
      <c r="EC58" s="55"/>
      <c r="ED58" s="55"/>
      <c r="EE58" s="55"/>
      <c r="EF58" s="55"/>
      <c r="EG58" s="55"/>
      <c r="EH58" s="55"/>
      <c r="EI58" s="55"/>
      <c r="EJ58" s="55"/>
      <c r="EK58" s="55"/>
      <c r="EL58" s="55"/>
      <c r="EM58" s="55"/>
      <c r="EN58" s="55"/>
      <c r="EO58" s="55"/>
      <c r="EP58" s="55"/>
      <c r="EQ58" s="55"/>
      <c r="ER58" s="55"/>
      <c r="ES58" s="55"/>
      <c r="ET58" s="55"/>
      <c r="EU58" s="55"/>
      <c r="EV58" s="55"/>
      <c r="EW58" s="55"/>
      <c r="EX58" s="55"/>
      <c r="EY58" s="55"/>
      <c r="EZ58" s="55"/>
      <c r="FA58" s="55"/>
      <c r="FB58" s="55"/>
      <c r="FC58" s="55"/>
      <c r="FD58" s="55"/>
      <c r="FE58" s="55"/>
      <c r="FF58" s="55"/>
      <c r="FG58" s="55"/>
      <c r="FH58" s="55"/>
      <c r="FI58" s="55"/>
      <c r="FJ58" s="55"/>
      <c r="FK58" s="55"/>
      <c r="FL58" s="55"/>
      <c r="FM58" s="55"/>
      <c r="FN58" s="55"/>
      <c r="FO58" s="55"/>
      <c r="FP58" s="55"/>
      <c r="FQ58" s="55"/>
      <c r="FR58" s="55"/>
      <c r="FS58" s="55"/>
      <c r="FT58" s="55"/>
      <c r="FU58" s="55"/>
      <c r="FV58" s="55"/>
      <c r="FW58" s="55"/>
      <c r="FX58" s="55"/>
      <c r="FY58" s="55"/>
      <c r="FZ58" s="55"/>
      <c r="GA58" s="55"/>
      <c r="GB58" s="55"/>
      <c r="GC58" s="55"/>
      <c r="GD58" s="55"/>
      <c r="GE58" s="55"/>
      <c r="GF58" s="55"/>
      <c r="GG58" s="55"/>
      <c r="GH58" s="55"/>
      <c r="GI58" s="55"/>
      <c r="GJ58" s="55"/>
      <c r="GK58" s="55"/>
      <c r="GL58" s="55"/>
      <c r="GM58" s="55"/>
      <c r="GN58" s="55"/>
      <c r="GO58" s="55"/>
      <c r="GP58" s="55"/>
      <c r="GQ58" s="55"/>
      <c r="GR58" s="55"/>
      <c r="GS58" s="55"/>
      <c r="GT58" s="55"/>
      <c r="GU58" s="55"/>
      <c r="GV58" s="55"/>
      <c r="GW58" s="55"/>
      <c r="GX58" s="55"/>
      <c r="GY58" s="55"/>
      <c r="GZ58" s="55"/>
      <c r="HA58" s="55"/>
      <c r="HB58" s="55"/>
      <c r="HC58" s="55"/>
      <c r="HD58" s="55"/>
      <c r="HE58" s="55"/>
      <c r="HF58" s="55"/>
      <c r="HG58" s="55"/>
      <c r="HH58" s="55"/>
      <c r="HI58" s="55"/>
      <c r="HJ58" s="55"/>
      <c r="HK58" s="55"/>
      <c r="HL58" s="55"/>
      <c r="HM58" s="55"/>
      <c r="HN58" s="55"/>
      <c r="HO58" s="55"/>
      <c r="HP58" s="55"/>
      <c r="HQ58" s="55"/>
      <c r="HR58" s="55"/>
      <c r="HS58" s="55"/>
      <c r="HT58" s="55"/>
      <c r="HU58" s="55"/>
      <c r="HV58" s="55"/>
      <c r="HW58" s="55"/>
      <c r="HX58" s="55"/>
      <c r="HY58" s="55"/>
      <c r="HZ58" s="55"/>
      <c r="IA58" s="55"/>
      <c r="IB58" s="55"/>
      <c r="IC58" s="55"/>
      <c r="ID58" s="55"/>
      <c r="IE58" s="55"/>
      <c r="IF58" s="55"/>
      <c r="IG58" s="55"/>
      <c r="IH58" s="55"/>
      <c r="II58" s="55"/>
      <c r="IJ58" s="55"/>
      <c r="IK58" s="55"/>
      <c r="IL58" s="55"/>
      <c r="IM58" s="55"/>
      <c r="IN58" s="55"/>
      <c r="IO58" s="55"/>
      <c r="IP58" s="55"/>
      <c r="IQ58" s="55"/>
      <c r="IR58" s="55"/>
      <c r="IS58" s="55"/>
      <c r="IT58" s="55"/>
      <c r="IU58" s="55"/>
      <c r="IV58" s="55"/>
    </row>
    <row r="59" spans="1:256" s="57" customFormat="1" ht="18" customHeight="1">
      <c r="A59" s="55"/>
      <c r="B59" s="21"/>
      <c r="C59" s="21"/>
      <c r="D59" s="21"/>
      <c r="E59" s="49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55"/>
      <c r="S59" s="21"/>
      <c r="T59" s="51"/>
      <c r="U59" s="56"/>
      <c r="V59" s="56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55"/>
      <c r="CD59" s="55"/>
      <c r="CE59" s="55"/>
      <c r="CF59" s="55"/>
      <c r="CG59" s="55"/>
      <c r="CH59" s="55"/>
      <c r="CI59" s="55"/>
      <c r="CJ59" s="55"/>
      <c r="CK59" s="55"/>
      <c r="CL59" s="55"/>
      <c r="CM59" s="55"/>
      <c r="CN59" s="55"/>
      <c r="CO59" s="55"/>
      <c r="CP59" s="55"/>
      <c r="CQ59" s="55"/>
      <c r="CR59" s="55"/>
      <c r="CS59" s="55"/>
      <c r="CT59" s="55"/>
      <c r="CU59" s="55"/>
      <c r="CV59" s="55"/>
      <c r="CW59" s="55"/>
      <c r="CX59" s="55"/>
      <c r="CY59" s="55"/>
      <c r="CZ59" s="55"/>
      <c r="DA59" s="55"/>
      <c r="DB59" s="55"/>
      <c r="DC59" s="55"/>
      <c r="DD59" s="55"/>
      <c r="DE59" s="55"/>
      <c r="DF59" s="55"/>
      <c r="DG59" s="55"/>
      <c r="DH59" s="55"/>
      <c r="DI59" s="55"/>
      <c r="DJ59" s="55"/>
      <c r="DK59" s="55"/>
      <c r="DL59" s="55"/>
      <c r="DM59" s="55"/>
      <c r="DN59" s="55"/>
      <c r="DO59" s="55"/>
      <c r="DP59" s="55"/>
      <c r="DQ59" s="55"/>
      <c r="DR59" s="55"/>
      <c r="DS59" s="55"/>
      <c r="DT59" s="55"/>
      <c r="DU59" s="55"/>
      <c r="DV59" s="55"/>
      <c r="DW59" s="55"/>
      <c r="DX59" s="55"/>
      <c r="DY59" s="55"/>
      <c r="DZ59" s="55"/>
      <c r="EA59" s="55"/>
      <c r="EB59" s="55"/>
      <c r="EC59" s="55"/>
      <c r="ED59" s="55"/>
      <c r="EE59" s="55"/>
      <c r="EF59" s="55"/>
      <c r="EG59" s="55"/>
      <c r="EH59" s="55"/>
      <c r="EI59" s="55"/>
      <c r="EJ59" s="55"/>
      <c r="EK59" s="55"/>
      <c r="EL59" s="55"/>
      <c r="EM59" s="55"/>
      <c r="EN59" s="55"/>
      <c r="EO59" s="55"/>
      <c r="EP59" s="55"/>
      <c r="EQ59" s="55"/>
      <c r="ER59" s="55"/>
      <c r="ES59" s="55"/>
      <c r="ET59" s="55"/>
      <c r="EU59" s="55"/>
      <c r="EV59" s="55"/>
      <c r="EW59" s="55"/>
      <c r="EX59" s="55"/>
      <c r="EY59" s="55"/>
      <c r="EZ59" s="55"/>
      <c r="FA59" s="55"/>
      <c r="FB59" s="55"/>
      <c r="FC59" s="55"/>
      <c r="FD59" s="55"/>
      <c r="FE59" s="55"/>
      <c r="FF59" s="55"/>
      <c r="FG59" s="55"/>
      <c r="FH59" s="55"/>
      <c r="FI59" s="55"/>
      <c r="FJ59" s="55"/>
      <c r="FK59" s="55"/>
      <c r="FL59" s="55"/>
      <c r="FM59" s="55"/>
      <c r="FN59" s="55"/>
      <c r="FO59" s="55"/>
      <c r="FP59" s="55"/>
      <c r="FQ59" s="55"/>
      <c r="FR59" s="55"/>
      <c r="FS59" s="55"/>
      <c r="FT59" s="55"/>
      <c r="FU59" s="55"/>
      <c r="FV59" s="55"/>
      <c r="FW59" s="55"/>
      <c r="FX59" s="55"/>
      <c r="FY59" s="55"/>
      <c r="FZ59" s="55"/>
      <c r="GA59" s="55"/>
      <c r="GB59" s="55"/>
      <c r="GC59" s="55"/>
      <c r="GD59" s="55"/>
      <c r="GE59" s="55"/>
      <c r="GF59" s="55"/>
      <c r="GG59" s="55"/>
      <c r="GH59" s="55"/>
      <c r="GI59" s="55"/>
      <c r="GJ59" s="55"/>
      <c r="GK59" s="55"/>
      <c r="GL59" s="55"/>
      <c r="GM59" s="55"/>
      <c r="GN59" s="55"/>
      <c r="GO59" s="55"/>
      <c r="GP59" s="55"/>
      <c r="GQ59" s="55"/>
      <c r="GR59" s="55"/>
      <c r="GS59" s="55"/>
      <c r="GT59" s="55"/>
      <c r="GU59" s="55"/>
      <c r="GV59" s="55"/>
      <c r="GW59" s="55"/>
      <c r="GX59" s="55"/>
      <c r="GY59" s="55"/>
      <c r="GZ59" s="55"/>
      <c r="HA59" s="55"/>
      <c r="HB59" s="55"/>
      <c r="HC59" s="55"/>
      <c r="HD59" s="55"/>
      <c r="HE59" s="55"/>
      <c r="HF59" s="55"/>
      <c r="HG59" s="55"/>
      <c r="HH59" s="55"/>
      <c r="HI59" s="55"/>
      <c r="HJ59" s="55"/>
      <c r="HK59" s="55"/>
      <c r="HL59" s="55"/>
      <c r="HM59" s="55"/>
      <c r="HN59" s="55"/>
      <c r="HO59" s="55"/>
      <c r="HP59" s="55"/>
      <c r="HQ59" s="55"/>
      <c r="HR59" s="55"/>
      <c r="HS59" s="55"/>
      <c r="HT59" s="55"/>
      <c r="HU59" s="55"/>
      <c r="HV59" s="55"/>
      <c r="HW59" s="55"/>
      <c r="HX59" s="55"/>
      <c r="HY59" s="55"/>
      <c r="HZ59" s="55"/>
      <c r="IA59" s="55"/>
      <c r="IB59" s="55"/>
      <c r="IC59" s="55"/>
      <c r="ID59" s="55"/>
      <c r="IE59" s="55"/>
      <c r="IF59" s="55"/>
      <c r="IG59" s="55"/>
      <c r="IH59" s="55"/>
      <c r="II59" s="55"/>
      <c r="IJ59" s="55"/>
      <c r="IK59" s="55"/>
      <c r="IL59" s="55"/>
      <c r="IM59" s="55"/>
      <c r="IN59" s="55"/>
      <c r="IO59" s="55"/>
      <c r="IP59" s="55"/>
      <c r="IQ59" s="55"/>
      <c r="IR59" s="55"/>
      <c r="IS59" s="55"/>
      <c r="IT59" s="55"/>
      <c r="IU59" s="55"/>
      <c r="IV59" s="55"/>
    </row>
    <row r="60" spans="1:256" s="57" customFormat="1" ht="18" customHeight="1">
      <c r="A60" s="55" t="s">
        <v>58</v>
      </c>
      <c r="B60" s="21"/>
      <c r="C60" s="49">
        <f t="shared" ref="C60:Q60" si="34">COUNT(C4:C59)</f>
        <v>31</v>
      </c>
      <c r="D60" s="49">
        <f t="shared" si="34"/>
        <v>40</v>
      </c>
      <c r="E60" s="49">
        <f t="shared" si="34"/>
        <v>25</v>
      </c>
      <c r="F60" s="49">
        <f t="shared" si="34"/>
        <v>34</v>
      </c>
      <c r="G60" s="49">
        <f t="shared" si="34"/>
        <v>36</v>
      </c>
      <c r="H60" s="49">
        <f t="shared" si="34"/>
        <v>35</v>
      </c>
      <c r="I60" s="49">
        <f t="shared" si="34"/>
        <v>30</v>
      </c>
      <c r="J60" s="49">
        <f t="shared" si="34"/>
        <v>0</v>
      </c>
      <c r="K60" s="49">
        <f t="shared" si="34"/>
        <v>30</v>
      </c>
      <c r="L60" s="49">
        <f t="shared" si="34"/>
        <v>35</v>
      </c>
      <c r="M60" s="49">
        <f t="shared" si="34"/>
        <v>34</v>
      </c>
      <c r="N60" s="49">
        <f t="shared" si="34"/>
        <v>30</v>
      </c>
      <c r="O60" s="49">
        <f t="shared" si="34"/>
        <v>33</v>
      </c>
      <c r="P60" s="49">
        <f t="shared" si="34"/>
        <v>23</v>
      </c>
      <c r="Q60" s="49">
        <f t="shared" si="34"/>
        <v>26</v>
      </c>
      <c r="R60" s="49">
        <f>COUNT(R8:R59)</f>
        <v>51</v>
      </c>
      <c r="S60" s="21"/>
      <c r="T60" s="3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5"/>
      <c r="CD60" s="55"/>
      <c r="CE60" s="55"/>
      <c r="CF60" s="55"/>
      <c r="CG60" s="55"/>
      <c r="CH60" s="55"/>
      <c r="CI60" s="55"/>
      <c r="CJ60" s="55"/>
      <c r="CK60" s="55"/>
      <c r="CL60" s="55"/>
      <c r="CM60" s="55"/>
      <c r="CN60" s="55"/>
      <c r="CO60" s="55"/>
      <c r="CP60" s="55"/>
      <c r="CQ60" s="55"/>
      <c r="CR60" s="55"/>
      <c r="CS60" s="55"/>
      <c r="CT60" s="55"/>
      <c r="CU60" s="55"/>
      <c r="CV60" s="55"/>
      <c r="CW60" s="55"/>
      <c r="CX60" s="55"/>
      <c r="CY60" s="55"/>
      <c r="CZ60" s="55"/>
      <c r="DA60" s="55"/>
      <c r="DB60" s="55"/>
      <c r="DC60" s="55"/>
      <c r="DD60" s="55"/>
      <c r="DE60" s="55"/>
      <c r="DF60" s="55"/>
      <c r="DG60" s="55"/>
      <c r="DH60" s="55"/>
      <c r="DI60" s="55"/>
      <c r="DJ60" s="55"/>
      <c r="DK60" s="55"/>
      <c r="DL60" s="55"/>
      <c r="DM60" s="55"/>
      <c r="DN60" s="55"/>
      <c r="DO60" s="55"/>
      <c r="DP60" s="55"/>
      <c r="DQ60" s="55"/>
      <c r="DR60" s="55"/>
      <c r="DS60" s="55"/>
      <c r="DT60" s="55"/>
      <c r="DU60" s="55"/>
      <c r="DV60" s="55"/>
      <c r="DW60" s="55"/>
      <c r="DX60" s="55"/>
      <c r="DY60" s="55"/>
      <c r="DZ60" s="55"/>
      <c r="EA60" s="55"/>
      <c r="EB60" s="55"/>
      <c r="EC60" s="55"/>
      <c r="ED60" s="55"/>
      <c r="EE60" s="55"/>
      <c r="EF60" s="55"/>
      <c r="EG60" s="55"/>
      <c r="EH60" s="55"/>
      <c r="EI60" s="55"/>
      <c r="EJ60" s="55"/>
      <c r="EK60" s="55"/>
      <c r="EL60" s="55"/>
      <c r="EM60" s="55"/>
      <c r="EN60" s="55"/>
      <c r="EO60" s="55"/>
      <c r="EP60" s="55"/>
      <c r="EQ60" s="55"/>
      <c r="ER60" s="55"/>
      <c r="ES60" s="55"/>
      <c r="ET60" s="55"/>
      <c r="EU60" s="55"/>
      <c r="EV60" s="55"/>
      <c r="EW60" s="55"/>
      <c r="EX60" s="55"/>
      <c r="EY60" s="55"/>
      <c r="EZ60" s="55"/>
      <c r="FA60" s="55"/>
      <c r="FB60" s="55"/>
      <c r="FC60" s="55"/>
      <c r="FD60" s="55"/>
      <c r="FE60" s="55"/>
      <c r="FF60" s="55"/>
      <c r="FG60" s="55"/>
      <c r="FH60" s="55"/>
      <c r="FI60" s="55"/>
      <c r="FJ60" s="55"/>
      <c r="FK60" s="55"/>
      <c r="FL60" s="55"/>
      <c r="FM60" s="55"/>
      <c r="FN60" s="55"/>
      <c r="FO60" s="55"/>
      <c r="FP60" s="55"/>
      <c r="FQ60" s="55"/>
      <c r="FR60" s="55"/>
      <c r="FS60" s="55"/>
      <c r="FT60" s="55"/>
      <c r="FU60" s="55"/>
      <c r="FV60" s="55"/>
      <c r="FW60" s="55"/>
      <c r="FX60" s="55"/>
      <c r="FY60" s="55"/>
      <c r="FZ60" s="55"/>
      <c r="GA60" s="55"/>
      <c r="GB60" s="55"/>
      <c r="GC60" s="55"/>
      <c r="GD60" s="55"/>
      <c r="GE60" s="55"/>
      <c r="GF60" s="55"/>
      <c r="GG60" s="55"/>
      <c r="GH60" s="55"/>
      <c r="GI60" s="55"/>
      <c r="GJ60" s="55"/>
      <c r="GK60" s="55"/>
      <c r="GL60" s="55"/>
      <c r="GM60" s="55"/>
      <c r="GN60" s="55"/>
      <c r="GO60" s="55"/>
      <c r="GP60" s="55"/>
      <c r="GQ60" s="55"/>
      <c r="GR60" s="55"/>
      <c r="GS60" s="55"/>
      <c r="GT60" s="55"/>
      <c r="GU60" s="55"/>
      <c r="GV60" s="55"/>
      <c r="GW60" s="55"/>
      <c r="GX60" s="55"/>
      <c r="GY60" s="55"/>
      <c r="GZ60" s="55"/>
      <c r="HA60" s="55"/>
      <c r="HB60" s="55"/>
      <c r="HC60" s="55"/>
      <c r="HD60" s="55"/>
      <c r="HE60" s="55"/>
      <c r="HF60" s="55"/>
      <c r="HG60" s="55"/>
      <c r="HH60" s="55"/>
      <c r="HI60" s="55"/>
      <c r="HJ60" s="55"/>
      <c r="HK60" s="55"/>
      <c r="HL60" s="55"/>
      <c r="HM60" s="55"/>
      <c r="HN60" s="55"/>
      <c r="HO60" s="55"/>
      <c r="HP60" s="55"/>
      <c r="HQ60" s="55"/>
      <c r="HR60" s="55"/>
      <c r="HS60" s="55"/>
      <c r="HT60" s="55"/>
      <c r="HU60" s="55"/>
      <c r="HV60" s="55"/>
      <c r="HW60" s="55"/>
      <c r="HX60" s="55"/>
      <c r="HY60" s="55"/>
      <c r="HZ60" s="55"/>
      <c r="IA60" s="55"/>
      <c r="IB60" s="55"/>
      <c r="IC60" s="55"/>
      <c r="ID60" s="55"/>
      <c r="IE60" s="55"/>
      <c r="IF60" s="55"/>
      <c r="IG60" s="55"/>
      <c r="IH60" s="55"/>
      <c r="II60" s="55"/>
      <c r="IJ60" s="55"/>
      <c r="IK60" s="55"/>
      <c r="IL60" s="55"/>
      <c r="IM60" s="55"/>
      <c r="IN60" s="55"/>
      <c r="IO60" s="55"/>
      <c r="IP60" s="55"/>
      <c r="IQ60" s="55"/>
      <c r="IR60" s="55"/>
      <c r="IS60" s="55"/>
      <c r="IT60" s="55"/>
      <c r="IU60" s="55"/>
      <c r="IV60" s="55"/>
    </row>
    <row r="61" spans="1:256" s="57" customFormat="1" ht="18" customHeight="1">
      <c r="A61" s="55"/>
      <c r="B61" s="21"/>
      <c r="C61" s="21"/>
      <c r="D61" s="21"/>
      <c r="E61" s="49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55"/>
      <c r="S61" s="21"/>
      <c r="T61" s="3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/>
      <c r="BR61" s="55"/>
      <c r="BS61" s="55"/>
      <c r="BT61" s="55"/>
      <c r="BU61" s="55"/>
      <c r="BV61" s="55"/>
      <c r="BW61" s="55"/>
      <c r="BX61" s="55"/>
      <c r="BY61" s="55"/>
      <c r="BZ61" s="55"/>
      <c r="CA61" s="55"/>
      <c r="CB61" s="55"/>
      <c r="CC61" s="55"/>
      <c r="CD61" s="55"/>
      <c r="CE61" s="55"/>
      <c r="CF61" s="55"/>
      <c r="CG61" s="55"/>
      <c r="CH61" s="55"/>
      <c r="CI61" s="55"/>
      <c r="CJ61" s="55"/>
      <c r="CK61" s="55"/>
      <c r="CL61" s="55"/>
      <c r="CM61" s="55"/>
      <c r="CN61" s="55"/>
      <c r="CO61" s="55"/>
      <c r="CP61" s="55"/>
      <c r="CQ61" s="55"/>
      <c r="CR61" s="55"/>
      <c r="CS61" s="55"/>
      <c r="CT61" s="55"/>
      <c r="CU61" s="55"/>
      <c r="CV61" s="55"/>
      <c r="CW61" s="55"/>
      <c r="CX61" s="55"/>
      <c r="CY61" s="55"/>
      <c r="CZ61" s="55"/>
      <c r="DA61" s="55"/>
      <c r="DB61" s="55"/>
      <c r="DC61" s="55"/>
      <c r="DD61" s="55"/>
      <c r="DE61" s="55"/>
      <c r="DF61" s="55"/>
      <c r="DG61" s="55"/>
      <c r="DH61" s="55"/>
      <c r="DI61" s="55"/>
      <c r="DJ61" s="55"/>
      <c r="DK61" s="55"/>
      <c r="DL61" s="55"/>
      <c r="DM61" s="55"/>
      <c r="DN61" s="55"/>
      <c r="DO61" s="55"/>
      <c r="DP61" s="55"/>
      <c r="DQ61" s="55"/>
      <c r="DR61" s="55"/>
      <c r="DS61" s="55"/>
      <c r="DT61" s="55"/>
      <c r="DU61" s="55"/>
      <c r="DV61" s="55"/>
      <c r="DW61" s="55"/>
      <c r="DX61" s="55"/>
      <c r="DY61" s="55"/>
      <c r="DZ61" s="55"/>
      <c r="EA61" s="55"/>
      <c r="EB61" s="55"/>
      <c r="EC61" s="55"/>
      <c r="ED61" s="55"/>
      <c r="EE61" s="55"/>
      <c r="EF61" s="55"/>
      <c r="EG61" s="55"/>
      <c r="EH61" s="55"/>
      <c r="EI61" s="55"/>
      <c r="EJ61" s="55"/>
      <c r="EK61" s="55"/>
      <c r="EL61" s="55"/>
      <c r="EM61" s="55"/>
      <c r="EN61" s="55"/>
      <c r="EO61" s="55"/>
      <c r="EP61" s="55"/>
      <c r="EQ61" s="55"/>
      <c r="ER61" s="55"/>
      <c r="ES61" s="55"/>
      <c r="ET61" s="55"/>
      <c r="EU61" s="55"/>
      <c r="EV61" s="55"/>
      <c r="EW61" s="55"/>
      <c r="EX61" s="55"/>
      <c r="EY61" s="55"/>
      <c r="EZ61" s="55"/>
      <c r="FA61" s="55"/>
      <c r="FB61" s="55"/>
      <c r="FC61" s="55"/>
      <c r="FD61" s="55"/>
      <c r="FE61" s="55"/>
      <c r="FF61" s="55"/>
      <c r="FG61" s="55"/>
      <c r="FH61" s="55"/>
      <c r="FI61" s="55"/>
      <c r="FJ61" s="55"/>
      <c r="FK61" s="55"/>
      <c r="FL61" s="55"/>
      <c r="FM61" s="55"/>
      <c r="FN61" s="55"/>
      <c r="FO61" s="55"/>
      <c r="FP61" s="55"/>
      <c r="FQ61" s="55"/>
      <c r="FR61" s="55"/>
      <c r="FS61" s="55"/>
      <c r="FT61" s="55"/>
      <c r="FU61" s="55"/>
      <c r="FV61" s="55"/>
      <c r="FW61" s="55"/>
      <c r="FX61" s="55"/>
      <c r="FY61" s="55"/>
      <c r="FZ61" s="55"/>
      <c r="GA61" s="55"/>
      <c r="GB61" s="55"/>
      <c r="GC61" s="55"/>
      <c r="GD61" s="55"/>
      <c r="GE61" s="55"/>
      <c r="GF61" s="55"/>
      <c r="GG61" s="55"/>
      <c r="GH61" s="55"/>
      <c r="GI61" s="55"/>
      <c r="GJ61" s="55"/>
      <c r="GK61" s="55"/>
      <c r="GL61" s="55"/>
      <c r="GM61" s="55"/>
      <c r="GN61" s="55"/>
      <c r="GO61" s="55"/>
      <c r="GP61" s="55"/>
      <c r="GQ61" s="55"/>
      <c r="GR61" s="55"/>
      <c r="GS61" s="55"/>
      <c r="GT61" s="55"/>
      <c r="GU61" s="55"/>
      <c r="GV61" s="55"/>
      <c r="GW61" s="55"/>
      <c r="GX61" s="55"/>
      <c r="GY61" s="55"/>
      <c r="GZ61" s="55"/>
      <c r="HA61" s="55"/>
      <c r="HB61" s="55"/>
      <c r="HC61" s="55"/>
      <c r="HD61" s="55"/>
      <c r="HE61" s="55"/>
      <c r="HF61" s="55"/>
      <c r="HG61" s="55"/>
      <c r="HH61" s="55"/>
      <c r="HI61" s="55"/>
      <c r="HJ61" s="55"/>
      <c r="HK61" s="55"/>
      <c r="HL61" s="55"/>
      <c r="HM61" s="55"/>
      <c r="HN61" s="55"/>
      <c r="HO61" s="55"/>
      <c r="HP61" s="55"/>
      <c r="HQ61" s="55"/>
      <c r="HR61" s="55"/>
      <c r="HS61" s="55"/>
      <c r="HT61" s="55"/>
      <c r="HU61" s="55"/>
      <c r="HV61" s="55"/>
      <c r="HW61" s="55"/>
      <c r="HX61" s="55"/>
      <c r="HY61" s="55"/>
      <c r="HZ61" s="55"/>
      <c r="IA61" s="55"/>
      <c r="IB61" s="55"/>
      <c r="IC61" s="55"/>
      <c r="ID61" s="55"/>
      <c r="IE61" s="55"/>
      <c r="IF61" s="55"/>
      <c r="IG61" s="55"/>
      <c r="IH61" s="55"/>
      <c r="II61" s="55"/>
      <c r="IJ61" s="55"/>
      <c r="IK61" s="55"/>
      <c r="IL61" s="55"/>
      <c r="IM61" s="55"/>
      <c r="IN61" s="55"/>
      <c r="IO61" s="55"/>
      <c r="IP61" s="55"/>
      <c r="IQ61" s="55"/>
      <c r="IR61" s="55"/>
      <c r="IS61" s="55"/>
      <c r="IT61" s="55"/>
      <c r="IU61" s="55"/>
      <c r="IV61" s="55"/>
    </row>
    <row r="62" spans="1:256" s="57" customFormat="1" ht="18" customHeight="1">
      <c r="A62" s="55" t="s">
        <v>59</v>
      </c>
      <c r="B62" s="21"/>
      <c r="C62" s="49">
        <f t="shared" ref="C62:Q62" si="35">C60*2</f>
        <v>62</v>
      </c>
      <c r="D62" s="49">
        <f t="shared" si="35"/>
        <v>80</v>
      </c>
      <c r="E62" s="49">
        <f t="shared" si="35"/>
        <v>50</v>
      </c>
      <c r="F62" s="49">
        <f t="shared" si="35"/>
        <v>68</v>
      </c>
      <c r="G62" s="49">
        <f t="shared" si="35"/>
        <v>72</v>
      </c>
      <c r="H62" s="49">
        <f t="shared" si="35"/>
        <v>70</v>
      </c>
      <c r="I62" s="49">
        <f t="shared" si="35"/>
        <v>60</v>
      </c>
      <c r="J62" s="49">
        <f t="shared" si="35"/>
        <v>0</v>
      </c>
      <c r="K62" s="49">
        <f t="shared" si="35"/>
        <v>60</v>
      </c>
      <c r="L62" s="49">
        <f t="shared" si="35"/>
        <v>70</v>
      </c>
      <c r="M62" s="49">
        <f t="shared" si="35"/>
        <v>68</v>
      </c>
      <c r="N62" s="49">
        <f t="shared" si="35"/>
        <v>60</v>
      </c>
      <c r="O62" s="49">
        <f t="shared" si="35"/>
        <v>66</v>
      </c>
      <c r="P62" s="49">
        <f t="shared" si="35"/>
        <v>46</v>
      </c>
      <c r="Q62" s="49">
        <f t="shared" si="35"/>
        <v>52</v>
      </c>
      <c r="R62" s="55"/>
      <c r="S62" s="21"/>
      <c r="T62" s="3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55"/>
      <c r="BS62" s="55"/>
      <c r="BT62" s="55"/>
      <c r="BU62" s="55"/>
      <c r="BV62" s="55"/>
      <c r="BW62" s="55"/>
      <c r="BX62" s="55"/>
      <c r="BY62" s="55"/>
      <c r="BZ62" s="55"/>
      <c r="CA62" s="55"/>
      <c r="CB62" s="55"/>
      <c r="CC62" s="55"/>
      <c r="CD62" s="55"/>
      <c r="CE62" s="55"/>
      <c r="CF62" s="55"/>
      <c r="CG62" s="55"/>
      <c r="CH62" s="55"/>
      <c r="CI62" s="55"/>
      <c r="CJ62" s="55"/>
      <c r="CK62" s="55"/>
      <c r="CL62" s="55"/>
      <c r="CM62" s="55"/>
      <c r="CN62" s="55"/>
      <c r="CO62" s="55"/>
      <c r="CP62" s="55"/>
      <c r="CQ62" s="55"/>
      <c r="CR62" s="55"/>
      <c r="CS62" s="55"/>
      <c r="CT62" s="55"/>
      <c r="CU62" s="55"/>
      <c r="CV62" s="55"/>
      <c r="CW62" s="55"/>
      <c r="CX62" s="55"/>
      <c r="CY62" s="55"/>
      <c r="CZ62" s="55"/>
      <c r="DA62" s="55"/>
      <c r="DB62" s="55"/>
      <c r="DC62" s="55"/>
      <c r="DD62" s="55"/>
      <c r="DE62" s="55"/>
      <c r="DF62" s="55"/>
      <c r="DG62" s="55"/>
      <c r="DH62" s="55"/>
      <c r="DI62" s="55"/>
      <c r="DJ62" s="55"/>
      <c r="DK62" s="55"/>
      <c r="DL62" s="55"/>
      <c r="DM62" s="55"/>
      <c r="DN62" s="55"/>
      <c r="DO62" s="55"/>
      <c r="DP62" s="55"/>
      <c r="DQ62" s="55"/>
      <c r="DR62" s="55"/>
      <c r="DS62" s="55"/>
      <c r="DT62" s="55"/>
      <c r="DU62" s="55"/>
      <c r="DV62" s="55"/>
      <c r="DW62" s="55"/>
      <c r="DX62" s="55"/>
      <c r="DY62" s="55"/>
      <c r="DZ62" s="55"/>
      <c r="EA62" s="55"/>
      <c r="EB62" s="55"/>
      <c r="EC62" s="55"/>
      <c r="ED62" s="55"/>
      <c r="EE62" s="55"/>
      <c r="EF62" s="55"/>
      <c r="EG62" s="55"/>
      <c r="EH62" s="55"/>
      <c r="EI62" s="55"/>
      <c r="EJ62" s="55"/>
      <c r="EK62" s="55"/>
      <c r="EL62" s="55"/>
      <c r="EM62" s="55"/>
      <c r="EN62" s="55"/>
      <c r="EO62" s="55"/>
      <c r="EP62" s="55"/>
      <c r="EQ62" s="55"/>
      <c r="ER62" s="55"/>
      <c r="ES62" s="55"/>
      <c r="ET62" s="55"/>
      <c r="EU62" s="55"/>
      <c r="EV62" s="55"/>
      <c r="EW62" s="55"/>
      <c r="EX62" s="55"/>
      <c r="EY62" s="55"/>
      <c r="EZ62" s="55"/>
      <c r="FA62" s="55"/>
      <c r="FB62" s="55"/>
      <c r="FC62" s="55"/>
      <c r="FD62" s="55"/>
      <c r="FE62" s="55"/>
      <c r="FF62" s="55"/>
      <c r="FG62" s="55"/>
      <c r="FH62" s="55"/>
      <c r="FI62" s="55"/>
      <c r="FJ62" s="55"/>
      <c r="FK62" s="55"/>
      <c r="FL62" s="55"/>
      <c r="FM62" s="55"/>
      <c r="FN62" s="55"/>
      <c r="FO62" s="55"/>
      <c r="FP62" s="55"/>
      <c r="FQ62" s="55"/>
      <c r="FR62" s="55"/>
      <c r="FS62" s="55"/>
      <c r="FT62" s="55"/>
      <c r="FU62" s="55"/>
      <c r="FV62" s="55"/>
      <c r="FW62" s="55"/>
      <c r="FX62" s="55"/>
      <c r="FY62" s="55"/>
      <c r="FZ62" s="55"/>
      <c r="GA62" s="55"/>
      <c r="GB62" s="55"/>
      <c r="GC62" s="55"/>
      <c r="GD62" s="55"/>
      <c r="GE62" s="55"/>
      <c r="GF62" s="55"/>
      <c r="GG62" s="55"/>
      <c r="GH62" s="55"/>
      <c r="GI62" s="55"/>
      <c r="GJ62" s="55"/>
      <c r="GK62" s="55"/>
      <c r="GL62" s="55"/>
      <c r="GM62" s="55"/>
      <c r="GN62" s="55"/>
      <c r="GO62" s="55"/>
      <c r="GP62" s="55"/>
      <c r="GQ62" s="55"/>
      <c r="GR62" s="55"/>
      <c r="GS62" s="55"/>
      <c r="GT62" s="55"/>
      <c r="GU62" s="55"/>
      <c r="GV62" s="55"/>
      <c r="GW62" s="55"/>
      <c r="GX62" s="55"/>
      <c r="GY62" s="55"/>
      <c r="GZ62" s="55"/>
      <c r="HA62" s="55"/>
      <c r="HB62" s="55"/>
      <c r="HC62" s="55"/>
      <c r="HD62" s="55"/>
      <c r="HE62" s="55"/>
      <c r="HF62" s="55"/>
      <c r="HG62" s="55"/>
      <c r="HH62" s="55"/>
      <c r="HI62" s="55"/>
      <c r="HJ62" s="55"/>
      <c r="HK62" s="55"/>
      <c r="HL62" s="55"/>
      <c r="HM62" s="55"/>
      <c r="HN62" s="55"/>
      <c r="HO62" s="55"/>
      <c r="HP62" s="55"/>
      <c r="HQ62" s="55"/>
      <c r="HR62" s="55"/>
      <c r="HS62" s="55"/>
      <c r="HT62" s="55"/>
      <c r="HU62" s="55"/>
      <c r="HV62" s="55"/>
      <c r="HW62" s="55"/>
      <c r="HX62" s="55"/>
      <c r="HY62" s="55"/>
      <c r="HZ62" s="55"/>
      <c r="IA62" s="55"/>
      <c r="IB62" s="55"/>
      <c r="IC62" s="55"/>
      <c r="ID62" s="55"/>
      <c r="IE62" s="55"/>
      <c r="IF62" s="55"/>
      <c r="IG62" s="55"/>
      <c r="IH62" s="55"/>
      <c r="II62" s="55"/>
      <c r="IJ62" s="55"/>
      <c r="IK62" s="55"/>
      <c r="IL62" s="55"/>
      <c r="IM62" s="55"/>
      <c r="IN62" s="55"/>
      <c r="IO62" s="55"/>
      <c r="IP62" s="55"/>
      <c r="IQ62" s="55"/>
      <c r="IR62" s="55"/>
      <c r="IS62" s="55"/>
      <c r="IT62" s="55"/>
      <c r="IU62" s="55"/>
      <c r="IV62" s="55"/>
    </row>
    <row r="65" spans="20:48" ht="18" customHeight="1">
      <c r="T65" s="30"/>
      <c r="U65" s="28"/>
      <c r="V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</row>
    <row r="66" spans="20:48" ht="18" customHeight="1">
      <c r="T66" s="30"/>
      <c r="U66" s="28"/>
      <c r="V66" s="28"/>
      <c r="Z66" s="28"/>
      <c r="AA66" s="28"/>
      <c r="AB66" s="28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</row>
    <row r="67" spans="20:48" ht="18" customHeight="1"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</row>
    <row r="68" spans="20:48" ht="18" customHeight="1">
      <c r="Z68" s="28"/>
      <c r="AA68" s="28"/>
      <c r="AB68" s="28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</row>
    <row r="69" spans="20:48" ht="18" customHeight="1"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</row>
    <row r="70" spans="20:48" ht="18" customHeight="1">
      <c r="Z70" s="28"/>
      <c r="AA70" s="28"/>
      <c r="AB70" s="28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</row>
    <row r="71" spans="20:48" ht="18" customHeight="1"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</row>
    <row r="72" spans="20:48" ht="18" customHeight="1">
      <c r="Z72" s="28"/>
      <c r="AA72" s="28"/>
      <c r="AB72" s="28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</row>
    <row r="73" spans="20:48" ht="18" customHeight="1"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</row>
    <row r="74" spans="20:48" ht="18" customHeight="1">
      <c r="Z74" s="28"/>
      <c r="AA74" s="28"/>
      <c r="AB74" s="28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</row>
    <row r="75" spans="20:48" ht="18" customHeight="1"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</row>
  </sheetData>
  <sortState ref="A4:T65">
    <sortCondition ref="A4:A65"/>
  </sortState>
  <conditionalFormatting sqref="C43:T43 C2:I2 S2:IV2 K2:Q2 A2:B42 A44:IV65546 C3:IV42">
    <cfRule type="cellIs" dxfId="69" priority="2" stopIfTrue="1" operator="equal">
      <formula>50</formula>
    </cfRule>
  </conditionalFormatting>
  <conditionalFormatting sqref="C6:Q58">
    <cfRule type="cellIs" dxfId="68" priority="1" operator="equal">
      <formula>50</formula>
    </cfRule>
  </conditionalFormatting>
  <printOptions horizontalCentered="1" gridLines="1"/>
  <pageMargins left="0.25" right="0.25" top="0.5" bottom="0.5" header="0.05" footer="0.75"/>
  <pageSetup scale="75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69921875" style="32" customWidth="1"/>
    <col min="2" max="2" width="6.19921875" style="14" customWidth="1"/>
    <col min="3" max="17" width="5.19921875" style="20" customWidth="1"/>
    <col min="18" max="18" width="5.19921875" style="14" customWidth="1"/>
    <col min="19" max="19" width="9.59765625" style="21" customWidth="1"/>
    <col min="20" max="20" width="5.19921875" style="2" customWidth="1"/>
    <col min="21" max="21" width="6.8984375" style="16" hidden="1" customWidth="1"/>
    <col min="22" max="22" width="6.69921875" style="14" hidden="1" customWidth="1"/>
    <col min="23" max="23" width="6.8984375" style="14" hidden="1" customWidth="1"/>
    <col min="24" max="24" width="6.69921875" style="14" hidden="1" customWidth="1"/>
    <col min="25" max="25" width="8.3984375" style="14" hidden="1" customWidth="1"/>
    <col min="26" max="26" width="6.8984375" style="14" hidden="1" customWidth="1"/>
    <col min="27" max="28" width="8.3984375" style="14" customWidth="1"/>
    <col min="29" max="256" width="8.5" style="14" customWidth="1"/>
    <col min="257" max="1024" width="10.69921875" customWidth="1"/>
    <col min="1025" max="1025" width="9" customWidth="1"/>
  </cols>
  <sheetData>
    <row r="1" spans="1:256" s="39" customFormat="1" ht="69.900000000000006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4" t="s">
        <v>3</v>
      </c>
      <c r="V1" s="4" t="s">
        <v>306</v>
      </c>
      <c r="W1" s="100" t="s">
        <v>307</v>
      </c>
      <c r="X1" s="5" t="s">
        <v>4</v>
      </c>
      <c r="Y1" s="99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33" t="s">
        <v>7</v>
      </c>
      <c r="B2" s="2"/>
      <c r="C2" s="82" t="s">
        <v>8</v>
      </c>
      <c r="D2" s="9" t="s">
        <v>11</v>
      </c>
      <c r="E2" s="10" t="s">
        <v>14</v>
      </c>
      <c r="F2" s="83" t="s">
        <v>60</v>
      </c>
      <c r="G2" s="9" t="s">
        <v>10</v>
      </c>
      <c r="H2" s="9" t="s">
        <v>9</v>
      </c>
      <c r="I2" s="10" t="s">
        <v>13</v>
      </c>
      <c r="K2" s="10" t="s">
        <v>8</v>
      </c>
      <c r="L2" s="10" t="s">
        <v>11</v>
      </c>
      <c r="M2" s="9" t="s">
        <v>14</v>
      </c>
      <c r="N2" s="82" t="s">
        <v>60</v>
      </c>
      <c r="O2" s="10" t="s">
        <v>10</v>
      </c>
      <c r="P2" s="10" t="s">
        <v>9</v>
      </c>
      <c r="Q2" s="82" t="s">
        <v>13</v>
      </c>
      <c r="S2" s="3"/>
    </row>
    <row r="3" spans="1:256" s="16" customFormat="1" ht="18" customHeight="1">
      <c r="A3" s="34" t="s">
        <v>15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16" customFormat="1" ht="18" customHeight="1">
      <c r="A4" s="88" t="s">
        <v>313</v>
      </c>
      <c r="C4" s="15">
        <v>42</v>
      </c>
      <c r="D4" s="15">
        <v>39</v>
      </c>
      <c r="E4" s="15">
        <v>44</v>
      </c>
      <c r="F4" s="15">
        <v>41</v>
      </c>
      <c r="G4" s="15"/>
      <c r="H4" s="15"/>
      <c r="I4" s="15">
        <v>42</v>
      </c>
      <c r="J4" s="15"/>
      <c r="K4" s="15">
        <v>47</v>
      </c>
      <c r="L4" s="15">
        <v>45</v>
      </c>
      <c r="M4" s="15">
        <v>43</v>
      </c>
      <c r="N4" s="15">
        <v>48</v>
      </c>
      <c r="O4" s="15">
        <v>44</v>
      </c>
      <c r="P4" s="15">
        <v>48</v>
      </c>
      <c r="Q4" s="15">
        <v>47</v>
      </c>
      <c r="R4" s="50">
        <f t="shared" ref="R4" si="0">COUNT(C4,D4,E4,F4,G4,H4,I4,K4,L4,M4,N4,O4,P4,Q4)</f>
        <v>12</v>
      </c>
      <c r="S4" s="29">
        <f t="shared" ref="S4" si="1">AVERAGE(C4:Q4)*2</f>
        <v>88.333333333333329</v>
      </c>
      <c r="T4" s="51" t="s">
        <v>139</v>
      </c>
    </row>
    <row r="5" spans="1:256" s="49" customFormat="1" ht="18" customHeight="1">
      <c r="A5" s="58" t="s">
        <v>140</v>
      </c>
      <c r="B5" s="49" t="s">
        <v>93</v>
      </c>
      <c r="C5" s="21">
        <v>39</v>
      </c>
      <c r="D5" s="21"/>
      <c r="E5" s="21">
        <v>37</v>
      </c>
      <c r="F5" s="21">
        <v>32</v>
      </c>
      <c r="G5" s="21">
        <v>43</v>
      </c>
      <c r="H5" s="21">
        <v>45</v>
      </c>
      <c r="I5" s="21">
        <v>47</v>
      </c>
      <c r="J5" s="21"/>
      <c r="K5" s="21">
        <v>47</v>
      </c>
      <c r="L5" s="21"/>
      <c r="M5" s="21"/>
      <c r="N5" s="21"/>
      <c r="O5" s="21">
        <v>42</v>
      </c>
      <c r="R5" s="50">
        <f t="shared" ref="R5:R45" si="2">COUNT(C5,D5,E5,F5,G5,H5,I5,K5,L5,M5,N5,O5,P5,Q5)</f>
        <v>8</v>
      </c>
      <c r="S5" s="29">
        <f t="shared" ref="S5:S45" si="3">AVERAGE(C5:Q5)*2</f>
        <v>83</v>
      </c>
      <c r="T5" s="51" t="s">
        <v>139</v>
      </c>
    </row>
    <row r="6" spans="1:256" s="49" customFormat="1" ht="18" customHeight="1">
      <c r="A6" s="58" t="s">
        <v>355</v>
      </c>
      <c r="C6" s="21"/>
      <c r="D6" s="21"/>
      <c r="E6" s="21">
        <v>36</v>
      </c>
      <c r="F6" s="21">
        <v>23</v>
      </c>
      <c r="G6" s="21"/>
      <c r="H6" s="21">
        <v>25</v>
      </c>
      <c r="I6" s="21">
        <v>29</v>
      </c>
      <c r="J6" s="21"/>
      <c r="K6" s="21">
        <v>27</v>
      </c>
      <c r="L6" s="21">
        <v>35</v>
      </c>
      <c r="M6" s="21">
        <v>30</v>
      </c>
      <c r="N6" s="21">
        <v>25</v>
      </c>
      <c r="O6" s="21">
        <v>25</v>
      </c>
      <c r="P6" s="49">
        <v>33</v>
      </c>
      <c r="R6" s="50">
        <f t="shared" ref="R6:R10" si="4">COUNT(C6,D6,E6,F6,G6,H6,I6,K6,L6,M6,N6,O6,P6,Q6)</f>
        <v>10</v>
      </c>
      <c r="S6" s="29">
        <f t="shared" ref="S6:S10" si="5">AVERAGE(C6:Q6)*2</f>
        <v>57.6</v>
      </c>
      <c r="T6" s="51" t="s">
        <v>139</v>
      </c>
    </row>
    <row r="7" spans="1:256" s="49" customFormat="1" ht="18" customHeight="1">
      <c r="A7" s="58" t="s">
        <v>141</v>
      </c>
      <c r="B7" s="49" t="s">
        <v>49</v>
      </c>
      <c r="C7" s="21"/>
      <c r="D7" s="21"/>
      <c r="E7" s="21">
        <v>45</v>
      </c>
      <c r="F7" s="21"/>
      <c r="G7" s="21">
        <v>39</v>
      </c>
      <c r="H7" s="21">
        <v>47</v>
      </c>
      <c r="I7" s="21">
        <v>46</v>
      </c>
      <c r="J7" s="21"/>
      <c r="K7" s="21">
        <v>43</v>
      </c>
      <c r="L7" s="21">
        <v>43</v>
      </c>
      <c r="M7" s="21">
        <v>48</v>
      </c>
      <c r="N7" s="21">
        <v>48</v>
      </c>
      <c r="O7" s="21">
        <v>49</v>
      </c>
      <c r="P7" s="49">
        <v>44</v>
      </c>
      <c r="Q7" s="49">
        <v>47</v>
      </c>
      <c r="R7" s="50">
        <f t="shared" si="4"/>
        <v>11</v>
      </c>
      <c r="S7" s="29">
        <f t="shared" si="5"/>
        <v>90.727272727272734</v>
      </c>
      <c r="T7" s="51" t="s">
        <v>139</v>
      </c>
    </row>
    <row r="8" spans="1:256" s="49" customFormat="1" ht="18" customHeight="1">
      <c r="A8" s="58" t="s">
        <v>434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>
        <v>41</v>
      </c>
      <c r="N8" s="21"/>
      <c r="O8" s="21"/>
      <c r="R8" s="50">
        <f t="shared" ref="R8" si="6">COUNT(C8,D8,E8,F8,G8,H8,I8,K8,L8,M8,N8,O8,P8,Q8)</f>
        <v>1</v>
      </c>
      <c r="S8" s="29">
        <f t="shared" ref="S8" si="7">AVERAGE(C8:Q8)*2</f>
        <v>82</v>
      </c>
      <c r="T8" s="51" t="s">
        <v>139</v>
      </c>
    </row>
    <row r="9" spans="1:256" s="49" customFormat="1" ht="18" customHeight="1">
      <c r="A9" s="58" t="s">
        <v>354</v>
      </c>
      <c r="B9" s="49" t="s">
        <v>49</v>
      </c>
      <c r="C9" s="21"/>
      <c r="D9" s="21"/>
      <c r="E9" s="21">
        <v>34</v>
      </c>
      <c r="F9" s="21"/>
      <c r="G9" s="21">
        <v>45</v>
      </c>
      <c r="H9" s="21"/>
      <c r="I9" s="21"/>
      <c r="J9" s="21"/>
      <c r="K9" s="21"/>
      <c r="L9" s="21">
        <v>37</v>
      </c>
      <c r="M9" s="21">
        <v>36</v>
      </c>
      <c r="N9" s="21">
        <v>44</v>
      </c>
      <c r="O9" s="21">
        <v>38</v>
      </c>
      <c r="P9" s="49">
        <v>46</v>
      </c>
      <c r="R9" s="50">
        <f t="shared" si="4"/>
        <v>7</v>
      </c>
      <c r="S9" s="29">
        <f t="shared" si="5"/>
        <v>80</v>
      </c>
      <c r="T9" s="51" t="s">
        <v>139</v>
      </c>
    </row>
    <row r="10" spans="1:256" s="49" customFormat="1" ht="18" customHeight="1">
      <c r="A10" s="58" t="s">
        <v>190</v>
      </c>
      <c r="C10" s="21">
        <v>46</v>
      </c>
      <c r="D10" s="21">
        <v>40</v>
      </c>
      <c r="E10" s="21">
        <v>47</v>
      </c>
      <c r="F10" s="21">
        <v>48</v>
      </c>
      <c r="G10" s="21">
        <v>47</v>
      </c>
      <c r="H10" s="21">
        <v>45</v>
      </c>
      <c r="I10" s="21">
        <v>50</v>
      </c>
      <c r="J10" s="21"/>
      <c r="K10" s="21">
        <v>49</v>
      </c>
      <c r="L10" s="21">
        <v>49</v>
      </c>
      <c r="M10" s="21">
        <v>47</v>
      </c>
      <c r="N10" s="21">
        <v>48</v>
      </c>
      <c r="O10" s="21">
        <v>47</v>
      </c>
      <c r="P10" s="49">
        <v>46</v>
      </c>
      <c r="Q10" s="49">
        <v>49</v>
      </c>
      <c r="R10" s="50">
        <f t="shared" si="4"/>
        <v>14</v>
      </c>
      <c r="S10" s="29">
        <f t="shared" si="5"/>
        <v>94</v>
      </c>
      <c r="T10" s="51" t="s">
        <v>139</v>
      </c>
    </row>
    <row r="11" spans="1:256" s="49" customFormat="1" ht="18" customHeight="1">
      <c r="A11" s="58" t="s">
        <v>402</v>
      </c>
      <c r="C11" s="21"/>
      <c r="D11" s="21"/>
      <c r="E11" s="21"/>
      <c r="F11" s="21"/>
      <c r="G11" s="21"/>
      <c r="H11" s="21"/>
      <c r="I11" s="21"/>
      <c r="J11" s="21"/>
      <c r="K11" s="21">
        <v>45</v>
      </c>
      <c r="L11" s="21"/>
      <c r="M11" s="21"/>
      <c r="N11" s="21"/>
      <c r="O11" s="21"/>
      <c r="R11" s="50">
        <f t="shared" ref="R11:R12" si="8">COUNT(C11,D11,E11,F11,G11,H11,I11,K11,L11,M11,N11,O11,P11,Q11)</f>
        <v>1</v>
      </c>
      <c r="S11" s="29">
        <f t="shared" ref="S11:S12" si="9">AVERAGE(C11:Q11)*2</f>
        <v>90</v>
      </c>
      <c r="T11" s="51" t="s">
        <v>139</v>
      </c>
    </row>
    <row r="12" spans="1:256" s="49" customFormat="1" ht="18" customHeight="1">
      <c r="A12" s="58" t="s">
        <v>403</v>
      </c>
      <c r="C12" s="21"/>
      <c r="D12" s="21"/>
      <c r="E12" s="21"/>
      <c r="F12" s="21"/>
      <c r="G12" s="21"/>
      <c r="H12" s="21"/>
      <c r="I12" s="21"/>
      <c r="J12" s="21"/>
      <c r="K12" s="21">
        <v>48</v>
      </c>
      <c r="L12" s="21"/>
      <c r="M12" s="21"/>
      <c r="N12" s="21"/>
      <c r="O12" s="21"/>
      <c r="R12" s="50">
        <f t="shared" si="8"/>
        <v>1</v>
      </c>
      <c r="S12" s="29">
        <f t="shared" si="9"/>
        <v>96</v>
      </c>
      <c r="T12" s="51" t="s">
        <v>139</v>
      </c>
    </row>
    <row r="13" spans="1:256" s="49" customFormat="1" ht="18" customHeight="1">
      <c r="A13" s="58" t="s">
        <v>422</v>
      </c>
      <c r="C13" s="21"/>
      <c r="D13" s="21"/>
      <c r="E13" s="21"/>
      <c r="F13" s="21"/>
      <c r="G13" s="21"/>
      <c r="H13" s="21"/>
      <c r="I13" s="21"/>
      <c r="J13" s="21"/>
      <c r="K13" s="21"/>
      <c r="L13" s="21">
        <v>27</v>
      </c>
      <c r="M13" s="21"/>
      <c r="N13" s="21">
        <v>43</v>
      </c>
      <c r="O13" s="21"/>
      <c r="Q13" s="49">
        <v>44</v>
      </c>
      <c r="R13" s="50">
        <f t="shared" ref="R13:R17" si="10">COUNT(C13,D13,E13,F13,G13,H13,I13,K13,L13,M13,N13,O13,P13,Q13)</f>
        <v>3</v>
      </c>
      <c r="S13" s="29">
        <f t="shared" ref="S13:S17" si="11">AVERAGE(C13:Q13)*2</f>
        <v>76</v>
      </c>
      <c r="T13" s="51" t="s">
        <v>139</v>
      </c>
    </row>
    <row r="14" spans="1:256" s="49" customFormat="1" ht="18" customHeight="1">
      <c r="A14" s="58" t="s">
        <v>353</v>
      </c>
      <c r="B14" s="49" t="s">
        <v>21</v>
      </c>
      <c r="C14" s="21"/>
      <c r="D14" s="21"/>
      <c r="E14" s="21">
        <v>40</v>
      </c>
      <c r="F14" s="21">
        <v>42</v>
      </c>
      <c r="G14" s="21"/>
      <c r="H14" s="21"/>
      <c r="I14" s="21"/>
      <c r="J14" s="21"/>
      <c r="K14" s="21"/>
      <c r="L14" s="21"/>
      <c r="M14" s="21"/>
      <c r="N14" s="21"/>
      <c r="O14" s="21"/>
      <c r="R14" s="50">
        <f t="shared" si="10"/>
        <v>2</v>
      </c>
      <c r="S14" s="29">
        <f t="shared" si="11"/>
        <v>82</v>
      </c>
      <c r="T14" s="51" t="s">
        <v>139</v>
      </c>
    </row>
    <row r="15" spans="1:256" s="49" customFormat="1" ht="18" customHeight="1">
      <c r="A15" s="58" t="s">
        <v>217</v>
      </c>
      <c r="B15" s="49" t="s">
        <v>32</v>
      </c>
      <c r="C15" s="21"/>
      <c r="D15" s="21"/>
      <c r="E15" s="21"/>
      <c r="F15" s="21"/>
      <c r="G15" s="21">
        <v>48</v>
      </c>
      <c r="H15" s="21">
        <v>45</v>
      </c>
      <c r="I15" s="21"/>
      <c r="J15" s="21"/>
      <c r="K15" s="21"/>
      <c r="L15" s="21"/>
      <c r="M15" s="21">
        <v>48</v>
      </c>
      <c r="N15" s="21">
        <v>49</v>
      </c>
      <c r="O15" s="21"/>
      <c r="R15" s="50">
        <f t="shared" si="10"/>
        <v>4</v>
      </c>
      <c r="S15" s="29">
        <f t="shared" si="11"/>
        <v>95</v>
      </c>
      <c r="T15" s="51" t="s">
        <v>139</v>
      </c>
    </row>
    <row r="16" spans="1:256" s="49" customFormat="1" ht="18" customHeight="1">
      <c r="A16" s="58" t="s">
        <v>70</v>
      </c>
      <c r="B16" s="49" t="s">
        <v>24</v>
      </c>
      <c r="C16" s="21"/>
      <c r="D16" s="21"/>
      <c r="E16" s="21"/>
      <c r="F16" s="21"/>
      <c r="G16" s="21">
        <v>40</v>
      </c>
      <c r="H16" s="21"/>
      <c r="I16" s="21">
        <v>43</v>
      </c>
      <c r="J16" s="21"/>
      <c r="K16" s="21">
        <v>45</v>
      </c>
      <c r="L16" s="21">
        <v>46</v>
      </c>
      <c r="M16" s="21"/>
      <c r="N16" s="21"/>
      <c r="O16" s="21"/>
      <c r="P16" s="49">
        <v>47</v>
      </c>
      <c r="R16" s="50">
        <f t="shared" si="10"/>
        <v>5</v>
      </c>
      <c r="S16" s="29">
        <f t="shared" si="11"/>
        <v>88.4</v>
      </c>
      <c r="T16" s="51" t="s">
        <v>139</v>
      </c>
    </row>
    <row r="17" spans="1:20" s="49" customFormat="1" ht="18" customHeight="1">
      <c r="A17" s="58" t="s">
        <v>421</v>
      </c>
      <c r="B17" s="49" t="s">
        <v>24</v>
      </c>
      <c r="C17" s="21"/>
      <c r="D17" s="21"/>
      <c r="E17" s="21"/>
      <c r="F17" s="21"/>
      <c r="G17" s="21"/>
      <c r="H17" s="21"/>
      <c r="I17" s="21"/>
      <c r="J17" s="21"/>
      <c r="K17" s="21"/>
      <c r="L17" s="21">
        <v>47</v>
      </c>
      <c r="M17" s="21"/>
      <c r="N17" s="21">
        <v>46</v>
      </c>
      <c r="O17" s="21"/>
      <c r="Q17" s="49">
        <v>43</v>
      </c>
      <c r="R17" s="50">
        <f t="shared" si="10"/>
        <v>3</v>
      </c>
      <c r="S17" s="29">
        <f t="shared" si="11"/>
        <v>90.666666666666671</v>
      </c>
      <c r="T17" s="51" t="s">
        <v>139</v>
      </c>
    </row>
    <row r="18" spans="1:20" s="49" customFormat="1" ht="18" customHeight="1">
      <c r="A18" s="58" t="s">
        <v>393</v>
      </c>
      <c r="C18" s="21"/>
      <c r="D18" s="21"/>
      <c r="E18" s="21"/>
      <c r="F18" s="21"/>
      <c r="G18" s="21"/>
      <c r="H18" s="21">
        <v>41</v>
      </c>
      <c r="I18" s="21">
        <v>41</v>
      </c>
      <c r="J18" s="21"/>
      <c r="K18" s="21">
        <v>45</v>
      </c>
      <c r="L18" s="21">
        <v>42</v>
      </c>
      <c r="M18" s="21"/>
      <c r="N18" s="21"/>
      <c r="O18" s="21"/>
      <c r="Q18" s="49">
        <v>47</v>
      </c>
      <c r="R18" s="50">
        <f t="shared" ref="R18" si="12">COUNT(C18,D18,E18,F18,G18,H18,I18,K18,L18,M18,N18,O18,P18,Q18)</f>
        <v>5</v>
      </c>
      <c r="S18" s="29">
        <f t="shared" ref="S18" si="13">AVERAGE(C18:Q18)*2</f>
        <v>86.4</v>
      </c>
      <c r="T18" s="51" t="s">
        <v>139</v>
      </c>
    </row>
    <row r="19" spans="1:20" s="49" customFormat="1" ht="18" customHeight="1">
      <c r="A19" s="58" t="s">
        <v>142</v>
      </c>
      <c r="C19" s="21">
        <v>45</v>
      </c>
      <c r="D19" s="21">
        <v>44</v>
      </c>
      <c r="E19" s="21">
        <v>43</v>
      </c>
      <c r="F19" s="21"/>
      <c r="G19" s="21"/>
      <c r="H19" s="21"/>
      <c r="I19" s="21">
        <v>45</v>
      </c>
      <c r="J19" s="21"/>
      <c r="K19" s="21">
        <v>41</v>
      </c>
      <c r="L19" s="21">
        <v>43</v>
      </c>
      <c r="M19" s="21"/>
      <c r="N19" s="21">
        <v>42</v>
      </c>
      <c r="O19" s="21"/>
      <c r="Q19" s="49">
        <v>45</v>
      </c>
      <c r="R19" s="50">
        <f>COUNT(C19,D19,E19,F19,G19,H19,I19,K19,L19,M19,N19,O19,P19,Q19)</f>
        <v>8</v>
      </c>
      <c r="S19" s="29">
        <f>AVERAGE(C19:Q19)*2</f>
        <v>87</v>
      </c>
      <c r="T19" s="51" t="s">
        <v>139</v>
      </c>
    </row>
    <row r="20" spans="1:20" s="49" customFormat="1" ht="18" customHeight="1">
      <c r="A20" s="58" t="s">
        <v>377</v>
      </c>
      <c r="B20" s="49" t="s">
        <v>21</v>
      </c>
      <c r="C20" s="21"/>
      <c r="D20" s="21"/>
      <c r="E20" s="21"/>
      <c r="F20" s="21">
        <v>30</v>
      </c>
      <c r="G20" s="21"/>
      <c r="H20" s="21"/>
      <c r="I20" s="21"/>
      <c r="J20" s="21"/>
      <c r="K20" s="21"/>
      <c r="L20" s="21"/>
      <c r="M20" s="21"/>
      <c r="N20" s="21"/>
      <c r="O20" s="21"/>
      <c r="P20" s="49">
        <v>32</v>
      </c>
      <c r="R20" s="50">
        <f t="shared" ref="R20:R22" si="14">COUNT(C20,D20,E20,F20,G20,H20,I20,K20,L20,M20,N20,O20,P20,Q20)</f>
        <v>2</v>
      </c>
      <c r="S20" s="29">
        <f t="shared" ref="S20:S22" si="15">AVERAGE(C20:Q20)*2</f>
        <v>62</v>
      </c>
      <c r="T20" s="51" t="s">
        <v>139</v>
      </c>
    </row>
    <row r="21" spans="1:20" s="49" customFormat="1" ht="18" customHeight="1">
      <c r="A21" s="58" t="s">
        <v>378</v>
      </c>
      <c r="C21" s="21"/>
      <c r="D21" s="21"/>
      <c r="E21" s="21"/>
      <c r="F21" s="21">
        <v>39</v>
      </c>
      <c r="G21" s="21"/>
      <c r="H21" s="21"/>
      <c r="I21" s="21">
        <v>41</v>
      </c>
      <c r="J21" s="21"/>
      <c r="K21" s="21"/>
      <c r="L21" s="21"/>
      <c r="M21" s="21">
        <v>43</v>
      </c>
      <c r="N21" s="21"/>
      <c r="O21" s="21"/>
      <c r="P21" s="49">
        <v>44</v>
      </c>
      <c r="R21" s="50">
        <f t="shared" si="14"/>
        <v>4</v>
      </c>
      <c r="S21" s="29">
        <f t="shared" si="15"/>
        <v>83.5</v>
      </c>
      <c r="T21" s="51" t="s">
        <v>139</v>
      </c>
    </row>
    <row r="22" spans="1:20" s="49" customFormat="1" ht="18" customHeight="1">
      <c r="A22" s="58" t="s">
        <v>379</v>
      </c>
      <c r="B22" s="49" t="s">
        <v>21</v>
      </c>
      <c r="C22" s="21"/>
      <c r="D22" s="21"/>
      <c r="E22" s="21"/>
      <c r="F22" s="21">
        <v>43</v>
      </c>
      <c r="G22" s="21">
        <v>42</v>
      </c>
      <c r="H22" s="21"/>
      <c r="I22" s="21"/>
      <c r="J22" s="21"/>
      <c r="K22" s="21"/>
      <c r="L22" s="21"/>
      <c r="M22" s="21"/>
      <c r="N22" s="21"/>
      <c r="O22" s="21"/>
      <c r="P22" s="49">
        <v>42</v>
      </c>
      <c r="R22" s="50">
        <f t="shared" si="14"/>
        <v>3</v>
      </c>
      <c r="S22" s="29">
        <f t="shared" si="15"/>
        <v>84.666666666666671</v>
      </c>
      <c r="T22" s="51" t="s">
        <v>139</v>
      </c>
    </row>
    <row r="23" spans="1:20" s="49" customFormat="1" ht="18" customHeight="1">
      <c r="A23" s="58" t="s">
        <v>356</v>
      </c>
      <c r="B23" s="49" t="s">
        <v>93</v>
      </c>
      <c r="C23" s="21"/>
      <c r="D23" s="21"/>
      <c r="E23" s="21">
        <v>42</v>
      </c>
      <c r="F23" s="21">
        <v>44</v>
      </c>
      <c r="G23" s="21"/>
      <c r="H23" s="21">
        <v>40</v>
      </c>
      <c r="I23" s="21"/>
      <c r="J23" s="21"/>
      <c r="K23" s="21">
        <v>46</v>
      </c>
      <c r="L23" s="21"/>
      <c r="M23" s="21"/>
      <c r="N23" s="21"/>
      <c r="O23" s="21"/>
      <c r="R23" s="50">
        <f t="shared" si="2"/>
        <v>4</v>
      </c>
      <c r="S23" s="29">
        <f t="shared" si="3"/>
        <v>86</v>
      </c>
      <c r="T23" s="51" t="s">
        <v>139</v>
      </c>
    </row>
    <row r="24" spans="1:20" s="49" customFormat="1" ht="18" customHeight="1">
      <c r="A24" s="58" t="s">
        <v>381</v>
      </c>
      <c r="C24" s="21"/>
      <c r="D24" s="21"/>
      <c r="E24" s="21"/>
      <c r="F24" s="21">
        <v>39</v>
      </c>
      <c r="G24" s="21"/>
      <c r="H24" s="21"/>
      <c r="I24" s="21"/>
      <c r="J24" s="21"/>
      <c r="K24" s="21"/>
      <c r="L24" s="21"/>
      <c r="M24" s="21"/>
      <c r="N24" s="21"/>
      <c r="O24" s="21"/>
      <c r="R24" s="50">
        <f t="shared" si="2"/>
        <v>1</v>
      </c>
      <c r="S24" s="29">
        <f t="shared" si="3"/>
        <v>78</v>
      </c>
      <c r="T24" s="51" t="s">
        <v>139</v>
      </c>
    </row>
    <row r="25" spans="1:20" s="49" customFormat="1" ht="18" customHeight="1">
      <c r="A25" s="58" t="s">
        <v>390</v>
      </c>
      <c r="C25" s="21"/>
      <c r="D25" s="21"/>
      <c r="E25" s="21"/>
      <c r="F25" s="21"/>
      <c r="G25" s="21">
        <v>39</v>
      </c>
      <c r="H25" s="21"/>
      <c r="I25" s="21"/>
      <c r="J25" s="21"/>
      <c r="K25" s="21"/>
      <c r="L25" s="21"/>
      <c r="M25" s="21"/>
      <c r="N25" s="21"/>
      <c r="O25" s="21"/>
      <c r="R25" s="50">
        <f t="shared" ref="R25" si="16">COUNT(C25,D25,E25,F25,G25,H25,I25,K25,L25,M25,N25,O25,P25,Q25)</f>
        <v>1</v>
      </c>
      <c r="S25" s="29">
        <f t="shared" ref="S25" si="17">AVERAGE(C25:Q25)*2</f>
        <v>78</v>
      </c>
      <c r="T25" s="51" t="s">
        <v>139</v>
      </c>
    </row>
    <row r="26" spans="1:20" s="49" customFormat="1" ht="18" customHeight="1">
      <c r="A26" s="58" t="s">
        <v>157</v>
      </c>
      <c r="C26" s="21">
        <v>46</v>
      </c>
      <c r="D26" s="21">
        <v>48</v>
      </c>
      <c r="E26" s="21"/>
      <c r="F26" s="21"/>
      <c r="G26" s="21">
        <v>46</v>
      </c>
      <c r="H26" s="21">
        <v>50</v>
      </c>
      <c r="I26" s="21">
        <v>45</v>
      </c>
      <c r="J26" s="21"/>
      <c r="K26" s="21">
        <v>48</v>
      </c>
      <c r="L26" s="21">
        <v>48</v>
      </c>
      <c r="M26" s="21"/>
      <c r="N26" s="21">
        <v>46</v>
      </c>
      <c r="O26" s="21"/>
      <c r="P26" s="49">
        <v>46</v>
      </c>
      <c r="Q26" s="49">
        <v>48</v>
      </c>
      <c r="R26" s="50">
        <f t="shared" si="2"/>
        <v>10</v>
      </c>
      <c r="S26" s="29">
        <f t="shared" si="3"/>
        <v>94.2</v>
      </c>
      <c r="T26" s="51" t="s">
        <v>139</v>
      </c>
    </row>
    <row r="27" spans="1:20" s="49" customFormat="1" ht="18" customHeight="1">
      <c r="A27" s="58" t="s">
        <v>268</v>
      </c>
      <c r="C27" s="21"/>
      <c r="D27" s="21"/>
      <c r="E27" s="21">
        <v>44</v>
      </c>
      <c r="F27" s="21">
        <v>48</v>
      </c>
      <c r="G27" s="21">
        <v>46</v>
      </c>
      <c r="H27" s="21">
        <v>49</v>
      </c>
      <c r="I27" s="21">
        <v>45</v>
      </c>
      <c r="J27" s="21"/>
      <c r="K27" s="21">
        <v>48</v>
      </c>
      <c r="L27" s="21">
        <v>42</v>
      </c>
      <c r="M27" s="21">
        <v>47</v>
      </c>
      <c r="N27" s="21">
        <v>40</v>
      </c>
      <c r="O27" s="21">
        <v>37</v>
      </c>
      <c r="P27" s="49">
        <v>46</v>
      </c>
      <c r="R27" s="50">
        <f t="shared" si="2"/>
        <v>11</v>
      </c>
      <c r="S27" s="29">
        <f t="shared" si="3"/>
        <v>89.454545454545453</v>
      </c>
      <c r="T27" s="51" t="s">
        <v>139</v>
      </c>
    </row>
    <row r="28" spans="1:20" s="49" customFormat="1" ht="18" customHeight="1">
      <c r="A28" s="58" t="s">
        <v>253</v>
      </c>
      <c r="C28" s="21">
        <v>39</v>
      </c>
      <c r="D28" s="21">
        <v>42</v>
      </c>
      <c r="E28" s="21">
        <v>44</v>
      </c>
      <c r="F28" s="21">
        <v>42</v>
      </c>
      <c r="G28" s="21">
        <v>44</v>
      </c>
      <c r="H28" s="21"/>
      <c r="I28" s="21">
        <v>44</v>
      </c>
      <c r="J28" s="21"/>
      <c r="K28" s="21">
        <v>39</v>
      </c>
      <c r="L28" s="21">
        <v>38</v>
      </c>
      <c r="M28" s="21">
        <v>35</v>
      </c>
      <c r="N28" s="21">
        <v>26</v>
      </c>
      <c r="O28" s="21">
        <v>37</v>
      </c>
      <c r="P28" s="49">
        <v>43</v>
      </c>
      <c r="R28" s="50">
        <f t="shared" si="2"/>
        <v>12</v>
      </c>
      <c r="S28" s="29">
        <f t="shared" si="3"/>
        <v>78.833333333333329</v>
      </c>
      <c r="T28" s="51" t="s">
        <v>139</v>
      </c>
    </row>
    <row r="29" spans="1:20" s="49" customFormat="1" ht="18" customHeight="1">
      <c r="A29" s="58" t="s">
        <v>449</v>
      </c>
      <c r="B29" s="49" t="s">
        <v>21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49">
        <v>42</v>
      </c>
      <c r="R29" s="50">
        <f t="shared" ref="R29" si="18">COUNT(C29,D29,E29,F29,G29,H29,I29,K29,L29,M29,N29,O29,P29,Q29)</f>
        <v>1</v>
      </c>
      <c r="S29" s="29">
        <f t="shared" ref="S29" si="19">AVERAGE(C29:Q29)*2</f>
        <v>84</v>
      </c>
      <c r="T29" s="51" t="s">
        <v>139</v>
      </c>
    </row>
    <row r="30" spans="1:20" s="49" customFormat="1" ht="18" customHeight="1">
      <c r="A30" s="58" t="s">
        <v>380</v>
      </c>
      <c r="B30" s="49" t="s">
        <v>21</v>
      </c>
      <c r="C30" s="21"/>
      <c r="D30" s="21"/>
      <c r="E30" s="21"/>
      <c r="F30" s="21">
        <v>39</v>
      </c>
      <c r="G30" s="21"/>
      <c r="H30" s="21"/>
      <c r="I30" s="21"/>
      <c r="J30" s="21"/>
      <c r="K30" s="21"/>
      <c r="L30" s="21"/>
      <c r="M30" s="21"/>
      <c r="N30" s="21"/>
      <c r="O30" s="21"/>
      <c r="R30" s="50">
        <f t="shared" si="2"/>
        <v>1</v>
      </c>
      <c r="S30" s="29">
        <f t="shared" si="3"/>
        <v>78</v>
      </c>
      <c r="T30" s="51" t="s">
        <v>139</v>
      </c>
    </row>
    <row r="31" spans="1:20" s="49" customFormat="1" ht="18" customHeight="1">
      <c r="A31" s="58" t="s">
        <v>357</v>
      </c>
      <c r="B31" s="49" t="s">
        <v>21</v>
      </c>
      <c r="C31" s="21"/>
      <c r="D31" s="21"/>
      <c r="E31" s="21">
        <v>37</v>
      </c>
      <c r="F31" s="21"/>
      <c r="G31" s="21"/>
      <c r="H31" s="21"/>
      <c r="I31" s="21"/>
      <c r="J31" s="21"/>
      <c r="K31" s="21"/>
      <c r="L31" s="21"/>
      <c r="M31" s="21"/>
      <c r="N31" s="21"/>
      <c r="O31" s="21"/>
      <c r="R31" s="50">
        <f t="shared" ref="R31" si="20">COUNT(C31,D31,E31,F31,G31,H31,I31,K31,L31,M31,N31,O31,P31,Q31)</f>
        <v>1</v>
      </c>
      <c r="S31" s="29">
        <f t="shared" ref="S31" si="21">AVERAGE(C31:Q31)*2</f>
        <v>74</v>
      </c>
      <c r="T31" s="51" t="s">
        <v>139</v>
      </c>
    </row>
    <row r="32" spans="1:20" s="49" customFormat="1" ht="18" customHeight="1">
      <c r="A32" s="58" t="s">
        <v>314</v>
      </c>
      <c r="B32" s="49" t="s">
        <v>17</v>
      </c>
      <c r="C32" s="21">
        <v>29</v>
      </c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R32" s="50">
        <f t="shared" ref="R32" si="22">COUNT(C32,D32,E32,F32,G32,H32,I32,K32,L32,M32,N32,O32,P32,Q32)</f>
        <v>1</v>
      </c>
      <c r="S32" s="29">
        <f t="shared" ref="S32" si="23">AVERAGE(C32:Q32)*2</f>
        <v>58</v>
      </c>
      <c r="T32" s="51" t="s">
        <v>139</v>
      </c>
    </row>
    <row r="33" spans="1:256" s="49" customFormat="1" ht="18" customHeight="1">
      <c r="A33" s="58" t="s">
        <v>450</v>
      </c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49">
        <v>36</v>
      </c>
      <c r="R33" s="50">
        <f t="shared" ref="R33" si="24">COUNT(C33,D33,E33,F33,G33,H33,I33,K33,L33,M33,N33,O33,P33,Q33)</f>
        <v>1</v>
      </c>
      <c r="S33" s="29">
        <f t="shared" ref="S33" si="25">AVERAGE(C33:Q33)*2</f>
        <v>72</v>
      </c>
      <c r="T33" s="51" t="s">
        <v>139</v>
      </c>
    </row>
    <row r="34" spans="1:256" s="49" customFormat="1" ht="18" customHeight="1">
      <c r="A34" s="58" t="s">
        <v>143</v>
      </c>
      <c r="B34" s="49" t="s">
        <v>21</v>
      </c>
      <c r="C34" s="21">
        <v>45</v>
      </c>
      <c r="D34" s="21">
        <v>43</v>
      </c>
      <c r="E34" s="21">
        <v>47</v>
      </c>
      <c r="F34" s="21">
        <v>46</v>
      </c>
      <c r="G34" s="21">
        <v>46</v>
      </c>
      <c r="H34" s="21">
        <v>43</v>
      </c>
      <c r="I34" s="21">
        <v>45</v>
      </c>
      <c r="J34" s="21"/>
      <c r="K34" s="21">
        <v>41</v>
      </c>
      <c r="L34" s="21">
        <v>47</v>
      </c>
      <c r="M34" s="21"/>
      <c r="N34" s="21">
        <v>45</v>
      </c>
      <c r="O34" s="21"/>
      <c r="P34" s="49">
        <v>39</v>
      </c>
      <c r="Q34" s="49">
        <v>41</v>
      </c>
      <c r="R34" s="50">
        <f t="shared" si="2"/>
        <v>12</v>
      </c>
      <c r="S34" s="29">
        <f t="shared" si="3"/>
        <v>88</v>
      </c>
      <c r="T34" s="51" t="s">
        <v>139</v>
      </c>
    </row>
    <row r="35" spans="1:256" s="49" customFormat="1" ht="18" customHeight="1">
      <c r="A35" s="58" t="s">
        <v>233</v>
      </c>
      <c r="B35" s="49" t="s">
        <v>17</v>
      </c>
      <c r="C35" s="21"/>
      <c r="D35" s="21"/>
      <c r="E35" s="21">
        <v>26</v>
      </c>
      <c r="F35" s="49">
        <v>39</v>
      </c>
      <c r="G35" s="21"/>
      <c r="H35" s="21"/>
      <c r="I35" s="21">
        <v>40</v>
      </c>
      <c r="J35" s="21"/>
      <c r="K35" s="21">
        <v>42</v>
      </c>
      <c r="L35" s="21"/>
      <c r="M35" s="21">
        <v>24</v>
      </c>
      <c r="N35" s="21"/>
      <c r="O35" s="21"/>
      <c r="R35" s="50">
        <f t="shared" si="2"/>
        <v>5</v>
      </c>
      <c r="S35" s="29">
        <f t="shared" si="3"/>
        <v>68.400000000000006</v>
      </c>
      <c r="T35" s="51" t="s">
        <v>139</v>
      </c>
    </row>
    <row r="36" spans="1:256" s="49" customFormat="1" ht="18" customHeight="1">
      <c r="A36" s="58" t="s">
        <v>144</v>
      </c>
      <c r="C36" s="21"/>
      <c r="D36" s="21"/>
      <c r="E36" s="21">
        <v>50</v>
      </c>
      <c r="F36" s="21">
        <v>47</v>
      </c>
      <c r="G36" s="21">
        <v>45</v>
      </c>
      <c r="H36" s="21"/>
      <c r="I36" s="21">
        <v>46</v>
      </c>
      <c r="J36" s="21"/>
      <c r="K36" s="21">
        <v>44</v>
      </c>
      <c r="L36" s="21">
        <v>47</v>
      </c>
      <c r="M36" s="21">
        <v>47</v>
      </c>
      <c r="N36" s="21">
        <v>50</v>
      </c>
      <c r="O36" s="21">
        <v>48</v>
      </c>
      <c r="Q36" s="49">
        <v>49</v>
      </c>
      <c r="R36" s="50">
        <f t="shared" si="2"/>
        <v>10</v>
      </c>
      <c r="S36" s="29">
        <f t="shared" si="3"/>
        <v>94.6</v>
      </c>
      <c r="T36" s="51" t="s">
        <v>139</v>
      </c>
    </row>
    <row r="37" spans="1:256" s="49" customFormat="1" ht="18" customHeight="1">
      <c r="A37" s="58" t="s">
        <v>397</v>
      </c>
      <c r="C37" s="21"/>
      <c r="D37" s="21"/>
      <c r="E37" s="21"/>
      <c r="F37" s="21"/>
      <c r="G37" s="21"/>
      <c r="H37" s="21"/>
      <c r="I37" s="21">
        <v>46</v>
      </c>
      <c r="J37" s="21"/>
      <c r="K37" s="21">
        <v>41</v>
      </c>
      <c r="L37" s="21"/>
      <c r="M37" s="21"/>
      <c r="N37" s="21"/>
      <c r="O37" s="21"/>
      <c r="R37" s="50">
        <f t="shared" ref="R37" si="26">COUNT(C37,D37,E37,F37,G37,H37,I37,K37,L37,M37,N37,O37,P37,Q37)</f>
        <v>2</v>
      </c>
      <c r="S37" s="29">
        <f t="shared" ref="S37" si="27">AVERAGE(C37:Q37)*2</f>
        <v>87</v>
      </c>
      <c r="T37" s="51" t="s">
        <v>139</v>
      </c>
    </row>
    <row r="38" spans="1:256" s="49" customFormat="1" ht="18" customHeight="1">
      <c r="A38" s="58" t="s">
        <v>358</v>
      </c>
      <c r="B38" s="49" t="s">
        <v>32</v>
      </c>
      <c r="C38" s="21"/>
      <c r="D38" s="21"/>
      <c r="E38" s="21">
        <v>23</v>
      </c>
      <c r="F38" s="21">
        <v>33</v>
      </c>
      <c r="G38" s="21"/>
      <c r="H38" s="21">
        <v>33</v>
      </c>
      <c r="I38" s="21"/>
      <c r="J38" s="21"/>
      <c r="K38" s="21">
        <v>29</v>
      </c>
      <c r="L38" s="21">
        <v>25</v>
      </c>
      <c r="M38" s="21">
        <v>37</v>
      </c>
      <c r="N38" s="21">
        <v>41</v>
      </c>
      <c r="O38" s="21">
        <v>40</v>
      </c>
      <c r="P38" s="49">
        <v>42</v>
      </c>
      <c r="Q38" s="49">
        <v>44</v>
      </c>
      <c r="R38" s="50">
        <f t="shared" ref="R38" si="28">COUNT(C38,D38,E38,F38,G38,H38,I38,K38,L38,M38,N38,O38,P38,Q38)</f>
        <v>10</v>
      </c>
      <c r="S38" s="29">
        <f t="shared" ref="S38" si="29">AVERAGE(C38:Q38)*2</f>
        <v>69.400000000000006</v>
      </c>
      <c r="T38" s="51" t="s">
        <v>139</v>
      </c>
    </row>
    <row r="39" spans="1:256" s="49" customFormat="1" ht="18" customHeight="1">
      <c r="A39" s="58" t="s">
        <v>101</v>
      </c>
      <c r="B39" s="49" t="s">
        <v>49</v>
      </c>
      <c r="C39" s="21"/>
      <c r="D39" s="21"/>
      <c r="E39" s="21">
        <v>47</v>
      </c>
      <c r="F39" s="21"/>
      <c r="G39" s="21"/>
      <c r="H39" s="21"/>
      <c r="I39" s="21"/>
      <c r="J39" s="21"/>
      <c r="K39" s="21">
        <v>49</v>
      </c>
      <c r="L39" s="21">
        <v>49</v>
      </c>
      <c r="M39" s="21">
        <v>48</v>
      </c>
      <c r="N39" s="21"/>
      <c r="O39" s="21">
        <v>47</v>
      </c>
      <c r="P39" s="49">
        <v>48</v>
      </c>
      <c r="R39" s="50">
        <f t="shared" si="2"/>
        <v>6</v>
      </c>
      <c r="S39" s="29">
        <f t="shared" si="3"/>
        <v>96</v>
      </c>
      <c r="T39" s="51" t="s">
        <v>139</v>
      </c>
    </row>
    <row r="40" spans="1:256" s="49" customFormat="1" ht="18" customHeight="1">
      <c r="A40" s="58" t="s">
        <v>221</v>
      </c>
      <c r="B40" s="49" t="s">
        <v>21</v>
      </c>
      <c r="C40" s="21">
        <v>48</v>
      </c>
      <c r="D40" s="21">
        <v>42</v>
      </c>
      <c r="E40" s="21">
        <v>46</v>
      </c>
      <c r="F40" s="21">
        <v>47</v>
      </c>
      <c r="G40" s="21">
        <v>48</v>
      </c>
      <c r="H40" s="21">
        <v>42</v>
      </c>
      <c r="I40" s="21">
        <v>43</v>
      </c>
      <c r="J40" s="21"/>
      <c r="K40" s="21">
        <v>47</v>
      </c>
      <c r="L40" s="21">
        <v>43</v>
      </c>
      <c r="M40" s="21"/>
      <c r="N40" s="21">
        <v>48</v>
      </c>
      <c r="O40" s="21">
        <v>47</v>
      </c>
      <c r="P40" s="49">
        <v>38</v>
      </c>
      <c r="Q40" s="49">
        <v>48</v>
      </c>
      <c r="R40" s="50">
        <f t="shared" si="2"/>
        <v>13</v>
      </c>
      <c r="S40" s="29">
        <f t="shared" si="3"/>
        <v>90.307692307692307</v>
      </c>
      <c r="T40" s="51" t="s">
        <v>139</v>
      </c>
    </row>
    <row r="41" spans="1:256" s="49" customFormat="1" ht="18" customHeight="1">
      <c r="A41" s="58" t="s">
        <v>440</v>
      </c>
      <c r="B41" s="49" t="s">
        <v>24</v>
      </c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>
        <v>36</v>
      </c>
      <c r="O41" s="21">
        <v>41</v>
      </c>
      <c r="P41" s="49">
        <v>39</v>
      </c>
      <c r="Q41" s="49">
        <v>38</v>
      </c>
      <c r="R41" s="50">
        <f t="shared" ref="R41" si="30">COUNT(C41,D41,E41,F41,G41,H41,I41,K41,L41,M41,N41,O41,P41,Q41)</f>
        <v>4</v>
      </c>
      <c r="S41" s="29">
        <f t="shared" ref="S41" si="31">AVERAGE(C41:Q41)*2</f>
        <v>77</v>
      </c>
      <c r="T41" s="51" t="s">
        <v>139</v>
      </c>
    </row>
    <row r="42" spans="1:256" s="49" customFormat="1" ht="18" customHeight="1">
      <c r="A42" s="58" t="s">
        <v>359</v>
      </c>
      <c r="B42" s="49" t="s">
        <v>21</v>
      </c>
      <c r="C42" s="21"/>
      <c r="D42" s="21"/>
      <c r="E42" s="21">
        <v>41</v>
      </c>
      <c r="F42" s="21"/>
      <c r="G42" s="21"/>
      <c r="H42" s="21">
        <v>39</v>
      </c>
      <c r="I42" s="21"/>
      <c r="J42" s="21"/>
      <c r="K42" s="21"/>
      <c r="L42" s="21"/>
      <c r="M42" s="21"/>
      <c r="N42" s="21">
        <v>35</v>
      </c>
      <c r="O42" s="21">
        <v>39</v>
      </c>
      <c r="R42" s="50">
        <f t="shared" ref="R42" si="32">COUNT(C42,D42,E42,F42,G42,H42,I42,K42,L42,M42,N42,O42,P42,Q42)</f>
        <v>4</v>
      </c>
      <c r="S42" s="29">
        <f t="shared" ref="S42" si="33">AVERAGE(C42:Q42)*2</f>
        <v>77</v>
      </c>
      <c r="T42" s="51" t="s">
        <v>139</v>
      </c>
    </row>
    <row r="43" spans="1:256" s="49" customFormat="1" ht="18" customHeight="1">
      <c r="A43" s="58" t="s">
        <v>197</v>
      </c>
      <c r="C43" s="21">
        <v>43</v>
      </c>
      <c r="D43" s="21">
        <v>45</v>
      </c>
      <c r="E43" s="21">
        <v>46</v>
      </c>
      <c r="F43" s="21">
        <v>45</v>
      </c>
      <c r="G43" s="21">
        <v>45</v>
      </c>
      <c r="H43" s="21">
        <v>50</v>
      </c>
      <c r="I43" s="21">
        <v>48</v>
      </c>
      <c r="J43" s="21"/>
      <c r="K43" s="21">
        <v>47</v>
      </c>
      <c r="L43" s="21">
        <v>46</v>
      </c>
      <c r="M43" s="21">
        <v>47</v>
      </c>
      <c r="N43" s="21">
        <v>50</v>
      </c>
      <c r="O43" s="21">
        <v>47</v>
      </c>
      <c r="P43" s="49">
        <v>46</v>
      </c>
      <c r="Q43" s="49">
        <v>50</v>
      </c>
      <c r="R43" s="50">
        <f t="shared" ref="R43" si="34">COUNT(C43,D43,E43,F43,G43,H43,I43,K43,L43,M43,N43,O43,P43,Q43)</f>
        <v>14</v>
      </c>
      <c r="S43" s="29">
        <f t="shared" ref="S43" si="35">AVERAGE(C43:Q43)*2</f>
        <v>93.571428571428569</v>
      </c>
      <c r="T43" s="51" t="s">
        <v>139</v>
      </c>
    </row>
    <row r="44" spans="1:256" s="117" customFormat="1" ht="18" customHeight="1">
      <c r="A44" s="58" t="s">
        <v>423</v>
      </c>
      <c r="B44" s="49"/>
      <c r="C44" s="21"/>
      <c r="D44" s="21"/>
      <c r="E44" s="21"/>
      <c r="F44" s="21"/>
      <c r="G44" s="21"/>
      <c r="H44" s="21"/>
      <c r="I44" s="21"/>
      <c r="J44" s="21"/>
      <c r="K44" s="21">
        <v>40</v>
      </c>
      <c r="L44" s="21">
        <v>41</v>
      </c>
      <c r="M44" s="21"/>
      <c r="N44" s="21"/>
      <c r="O44" s="21"/>
      <c r="P44" s="49"/>
      <c r="Q44" s="49"/>
      <c r="R44" s="50">
        <f t="shared" ref="R44" si="36">COUNT(C44,D44,E44,F44,G44,H44,I44,K44,L44,M44,N44,O44,P44,Q44)</f>
        <v>2</v>
      </c>
      <c r="S44" s="29">
        <f t="shared" ref="S44" si="37">AVERAGE(C44:Q44)*2</f>
        <v>81</v>
      </c>
      <c r="T44" s="51" t="s">
        <v>139</v>
      </c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  <c r="EA44" s="49"/>
      <c r="EB44" s="49"/>
      <c r="EC44" s="49"/>
      <c r="ED44" s="49"/>
      <c r="EE44" s="49"/>
      <c r="EF44" s="49"/>
      <c r="EG44" s="49"/>
      <c r="EH44" s="49"/>
      <c r="EI44" s="49"/>
      <c r="EJ44" s="49"/>
      <c r="EK44" s="49"/>
      <c r="EL44" s="49"/>
      <c r="EM44" s="49"/>
      <c r="EN44" s="49"/>
      <c r="EO44" s="49"/>
      <c r="EP44" s="49"/>
      <c r="EQ44" s="49"/>
      <c r="ER44" s="49"/>
      <c r="ES44" s="49"/>
      <c r="ET44" s="49"/>
      <c r="EU44" s="49"/>
      <c r="EV44" s="49"/>
      <c r="EW44" s="49"/>
      <c r="EX44" s="49"/>
      <c r="EY44" s="49"/>
      <c r="EZ44" s="49"/>
      <c r="FA44" s="49"/>
      <c r="FB44" s="49"/>
      <c r="FC44" s="49"/>
      <c r="FD44" s="49"/>
      <c r="FE44" s="49"/>
      <c r="FF44" s="49"/>
      <c r="FG44" s="49"/>
      <c r="FH44" s="49"/>
      <c r="FI44" s="49"/>
      <c r="FJ44" s="49"/>
      <c r="FK44" s="49"/>
      <c r="FL44" s="49"/>
      <c r="FM44" s="49"/>
      <c r="FN44" s="49"/>
      <c r="FO44" s="49"/>
      <c r="FP44" s="49"/>
      <c r="FQ44" s="49"/>
      <c r="FR44" s="49"/>
      <c r="FS44" s="49"/>
      <c r="FT44" s="49"/>
      <c r="FU44" s="49"/>
      <c r="FV44" s="49"/>
      <c r="FW44" s="49"/>
      <c r="FX44" s="49"/>
      <c r="FY44" s="49"/>
      <c r="FZ44" s="49"/>
      <c r="GA44" s="49"/>
      <c r="GB44" s="49"/>
      <c r="GC44" s="49"/>
      <c r="GD44" s="49"/>
      <c r="GE44" s="49"/>
      <c r="GF44" s="49"/>
      <c r="GG44" s="49"/>
      <c r="GH44" s="49"/>
      <c r="GI44" s="49"/>
      <c r="GJ44" s="49"/>
      <c r="GK44" s="49"/>
      <c r="GL44" s="49"/>
      <c r="GM44" s="49"/>
      <c r="GN44" s="49"/>
      <c r="GO44" s="49"/>
      <c r="GP44" s="49"/>
      <c r="GQ44" s="49"/>
      <c r="GR44" s="49"/>
      <c r="GS44" s="49"/>
      <c r="GT44" s="49"/>
      <c r="GU44" s="49"/>
      <c r="GV44" s="49"/>
      <c r="GW44" s="49"/>
      <c r="GX44" s="49"/>
      <c r="GY44" s="49"/>
      <c r="GZ44" s="49"/>
      <c r="HA44" s="49"/>
      <c r="HB44" s="49"/>
      <c r="HC44" s="49"/>
      <c r="HD44" s="49"/>
      <c r="HE44" s="49"/>
      <c r="HF44" s="49"/>
      <c r="HG44" s="49"/>
      <c r="HH44" s="49"/>
      <c r="HI44" s="49"/>
      <c r="HJ44" s="49"/>
      <c r="HK44" s="49"/>
      <c r="HL44" s="49"/>
      <c r="HM44" s="49"/>
      <c r="HN44" s="49"/>
      <c r="HO44" s="49"/>
      <c r="HP44" s="49"/>
      <c r="HQ44" s="49"/>
      <c r="HR44" s="49"/>
      <c r="HS44" s="49"/>
      <c r="HT44" s="49"/>
      <c r="HU44" s="49"/>
      <c r="HV44" s="49"/>
      <c r="HW44" s="49"/>
      <c r="HX44" s="49"/>
      <c r="HY44" s="49"/>
      <c r="HZ44" s="49"/>
      <c r="IA44" s="49"/>
      <c r="IB44" s="49"/>
      <c r="IC44" s="49"/>
      <c r="ID44" s="49"/>
      <c r="IE44" s="49"/>
      <c r="IF44" s="49"/>
      <c r="IG44" s="49"/>
      <c r="IH44" s="49"/>
      <c r="II44" s="49"/>
      <c r="IJ44" s="49"/>
      <c r="IK44" s="49"/>
      <c r="IL44" s="49"/>
      <c r="IM44" s="49"/>
      <c r="IN44" s="49"/>
      <c r="IO44" s="49"/>
      <c r="IP44" s="49"/>
      <c r="IQ44" s="49"/>
      <c r="IR44" s="49"/>
      <c r="IS44" s="49"/>
      <c r="IT44" s="49"/>
      <c r="IU44" s="49"/>
      <c r="IV44" s="49"/>
    </row>
    <row r="45" spans="1:256" s="57" customFormat="1" ht="18" customHeight="1">
      <c r="A45" s="66" t="s">
        <v>222</v>
      </c>
      <c r="B45" s="21"/>
      <c r="C45" s="21"/>
      <c r="D45" s="21"/>
      <c r="E45" s="21">
        <v>46</v>
      </c>
      <c r="F45" s="21"/>
      <c r="G45" s="21">
        <v>48</v>
      </c>
      <c r="H45" s="21">
        <v>39</v>
      </c>
      <c r="I45" s="21">
        <v>41</v>
      </c>
      <c r="J45" s="21"/>
      <c r="K45" s="21">
        <v>42</v>
      </c>
      <c r="L45" s="21">
        <v>40</v>
      </c>
      <c r="M45" s="21"/>
      <c r="N45" s="21">
        <v>37</v>
      </c>
      <c r="O45" s="21">
        <v>40</v>
      </c>
      <c r="P45" s="21">
        <v>40</v>
      </c>
      <c r="Q45" s="21"/>
      <c r="R45" s="50">
        <f t="shared" si="2"/>
        <v>9</v>
      </c>
      <c r="S45" s="29">
        <f t="shared" si="3"/>
        <v>82.888888888888886</v>
      </c>
      <c r="T45" s="51" t="s">
        <v>139</v>
      </c>
      <c r="U45" s="49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  <c r="IV45" s="21"/>
    </row>
    <row r="46" spans="1:256" s="57" customFormat="1" ht="18" customHeight="1">
      <c r="A46" s="66" t="s">
        <v>200</v>
      </c>
      <c r="B46" s="21"/>
      <c r="C46" s="21"/>
      <c r="D46" s="21"/>
      <c r="E46" s="21">
        <v>35</v>
      </c>
      <c r="F46" s="21">
        <v>44</v>
      </c>
      <c r="G46" s="21"/>
      <c r="H46" s="21"/>
      <c r="I46" s="21"/>
      <c r="J46" s="21"/>
      <c r="K46" s="21"/>
      <c r="L46" s="21"/>
      <c r="M46" s="21"/>
      <c r="N46" s="21"/>
      <c r="O46" s="21"/>
      <c r="P46" s="21">
        <v>43</v>
      </c>
      <c r="Q46" s="21"/>
      <c r="R46" s="50">
        <f t="shared" ref="R46" si="38">COUNT(C46,D46,E46,F46,G46,H46,I46,K46,L46,M46,N46,O46,P46,Q46)</f>
        <v>3</v>
      </c>
      <c r="S46" s="29">
        <f t="shared" ref="S46" si="39">AVERAGE(C46:Q46)*2</f>
        <v>81.333333333333329</v>
      </c>
      <c r="T46" s="51" t="s">
        <v>139</v>
      </c>
      <c r="U46" s="49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21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21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  <c r="IS46" s="21"/>
      <c r="IT46" s="21"/>
      <c r="IU46" s="21"/>
      <c r="IV46" s="21"/>
    </row>
    <row r="47" spans="1:256" s="57" customFormat="1" ht="18" customHeight="1">
      <c r="A47" s="66" t="s">
        <v>360</v>
      </c>
      <c r="B47" s="21"/>
      <c r="C47" s="21"/>
      <c r="D47" s="21"/>
      <c r="E47" s="21">
        <v>36</v>
      </c>
      <c r="F47" s="21">
        <v>35</v>
      </c>
      <c r="G47" s="21"/>
      <c r="H47" s="21"/>
      <c r="I47" s="21">
        <v>26</v>
      </c>
      <c r="J47" s="21"/>
      <c r="K47" s="21"/>
      <c r="L47" s="21"/>
      <c r="M47" s="21">
        <v>35</v>
      </c>
      <c r="N47" s="21"/>
      <c r="O47" s="21"/>
      <c r="P47" s="21">
        <v>30</v>
      </c>
      <c r="Q47" s="21"/>
      <c r="R47" s="50">
        <f t="shared" ref="R47" si="40">COUNT(C47,D47,E47,F47,G47,H47,I47,K47,L47,M47,N47,O47,P47,Q47)</f>
        <v>5</v>
      </c>
      <c r="S47" s="29">
        <f t="shared" ref="S47" si="41">AVERAGE(C47:Q47)*2</f>
        <v>64.8</v>
      </c>
      <c r="T47" s="51" t="s">
        <v>139</v>
      </c>
      <c r="U47" s="49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21"/>
      <c r="GT47" s="21"/>
      <c r="GU47" s="21"/>
      <c r="GV47" s="21"/>
      <c r="GW47" s="21"/>
      <c r="GX47" s="21"/>
      <c r="GY47" s="21"/>
      <c r="GZ47" s="21"/>
      <c r="HA47" s="21"/>
      <c r="HB47" s="21"/>
      <c r="HC47" s="21"/>
      <c r="HD47" s="21"/>
      <c r="HE47" s="21"/>
      <c r="HF47" s="21"/>
      <c r="HG47" s="21"/>
      <c r="HH47" s="21"/>
      <c r="HI47" s="21"/>
      <c r="HJ47" s="21"/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  <c r="IS47" s="21"/>
      <c r="IT47" s="21"/>
      <c r="IU47" s="21"/>
      <c r="IV47" s="21"/>
    </row>
    <row r="48" spans="1:256" s="57" customFormat="1" ht="18" customHeight="1">
      <c r="A48" s="66" t="s">
        <v>56</v>
      </c>
      <c r="B48" s="21"/>
      <c r="C48" s="21"/>
      <c r="D48" s="21"/>
      <c r="E48" s="21">
        <v>41</v>
      </c>
      <c r="F48" s="21">
        <v>45</v>
      </c>
      <c r="G48" s="21">
        <v>45</v>
      </c>
      <c r="H48" s="21">
        <v>40</v>
      </c>
      <c r="I48" s="21">
        <v>45</v>
      </c>
      <c r="J48" s="21"/>
      <c r="K48" s="21">
        <v>43</v>
      </c>
      <c r="L48" s="21">
        <v>44</v>
      </c>
      <c r="M48" s="21">
        <v>40</v>
      </c>
      <c r="N48" s="21">
        <v>40</v>
      </c>
      <c r="O48" s="21"/>
      <c r="P48" s="21">
        <v>37</v>
      </c>
      <c r="Q48" s="21"/>
      <c r="R48" s="50">
        <f t="shared" ref="R48" si="42">COUNT(C48,D48,E48,F48,G48,H48,I48,K48,L48,M48,N48,O48,P48,Q48)</f>
        <v>10</v>
      </c>
      <c r="S48" s="29">
        <f t="shared" ref="S48" si="43">AVERAGE(C48:Q48)*2</f>
        <v>84</v>
      </c>
      <c r="T48" s="51" t="s">
        <v>139</v>
      </c>
      <c r="U48" s="49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21"/>
      <c r="DE48" s="21"/>
      <c r="DF48" s="21"/>
      <c r="DG48" s="21"/>
      <c r="DH48" s="21"/>
      <c r="DI48" s="21"/>
      <c r="DJ48" s="21"/>
      <c r="DK48" s="21"/>
      <c r="DL48" s="21"/>
      <c r="DM48" s="21"/>
      <c r="DN48" s="21"/>
      <c r="DO48" s="21"/>
      <c r="DP48" s="21"/>
      <c r="DQ48" s="21"/>
      <c r="DR48" s="21"/>
      <c r="DS48" s="21"/>
      <c r="DT48" s="21"/>
      <c r="DU48" s="21"/>
      <c r="DV48" s="21"/>
      <c r="DW48" s="21"/>
      <c r="DX48" s="21"/>
      <c r="DY48" s="21"/>
      <c r="DZ48" s="21"/>
      <c r="EA48" s="21"/>
      <c r="EB48" s="21"/>
      <c r="EC48" s="21"/>
      <c r="ED48" s="21"/>
      <c r="EE48" s="21"/>
      <c r="EF48" s="21"/>
      <c r="EG48" s="21"/>
      <c r="EH48" s="21"/>
      <c r="EI48" s="21"/>
      <c r="EJ48" s="21"/>
      <c r="EK48" s="21"/>
      <c r="EL48" s="21"/>
      <c r="EM48" s="21"/>
      <c r="EN48" s="21"/>
      <c r="EO48" s="21"/>
      <c r="EP48" s="21"/>
      <c r="EQ48" s="21"/>
      <c r="ER48" s="21"/>
      <c r="ES48" s="21"/>
      <c r="ET48" s="21"/>
      <c r="EU48" s="21"/>
      <c r="EV48" s="21"/>
      <c r="EW48" s="21"/>
      <c r="EX48" s="21"/>
      <c r="EY48" s="21"/>
      <c r="EZ48" s="21"/>
      <c r="FA48" s="21"/>
      <c r="FB48" s="21"/>
      <c r="FC48" s="21"/>
      <c r="FD48" s="21"/>
      <c r="FE48" s="21"/>
      <c r="FF48" s="21"/>
      <c r="FG48" s="21"/>
      <c r="FH48" s="21"/>
      <c r="FI48" s="21"/>
      <c r="FJ48" s="21"/>
      <c r="FK48" s="21"/>
      <c r="FL48" s="21"/>
      <c r="FM48" s="21"/>
      <c r="FN48" s="21"/>
      <c r="FO48" s="21"/>
      <c r="FP48" s="21"/>
      <c r="FQ48" s="21"/>
      <c r="FR48" s="21"/>
      <c r="FS48" s="21"/>
      <c r="FT48" s="21"/>
      <c r="FU48" s="21"/>
      <c r="FV48" s="21"/>
      <c r="FW48" s="21"/>
      <c r="FX48" s="21"/>
      <c r="FY48" s="21"/>
      <c r="FZ48" s="21"/>
      <c r="GA48" s="21"/>
      <c r="GB48" s="21"/>
      <c r="GC48" s="21"/>
      <c r="GD48" s="21"/>
      <c r="GE48" s="21"/>
      <c r="GF48" s="21"/>
      <c r="GG48" s="21"/>
      <c r="GH48" s="21"/>
      <c r="GI48" s="21"/>
      <c r="GJ48" s="21"/>
      <c r="GK48" s="21"/>
      <c r="GL48" s="21"/>
      <c r="GM48" s="21"/>
      <c r="GN48" s="21"/>
      <c r="GO48" s="21"/>
      <c r="GP48" s="21"/>
      <c r="GQ48" s="21"/>
      <c r="GR48" s="21"/>
      <c r="GS48" s="21"/>
      <c r="GT48" s="21"/>
      <c r="GU48" s="21"/>
      <c r="GV48" s="21"/>
      <c r="GW48" s="21"/>
      <c r="GX48" s="21"/>
      <c r="GY48" s="21"/>
      <c r="GZ48" s="21"/>
      <c r="HA48" s="21"/>
      <c r="HB48" s="21"/>
      <c r="HC48" s="21"/>
      <c r="HD48" s="21"/>
      <c r="HE48" s="21"/>
      <c r="HF48" s="21"/>
      <c r="HG48" s="21"/>
      <c r="HH48" s="21"/>
      <c r="HI48" s="21"/>
      <c r="HJ48" s="21"/>
      <c r="HK48" s="21"/>
      <c r="HL48" s="21"/>
      <c r="HM48" s="21"/>
      <c r="HN48" s="21"/>
      <c r="HO48" s="21"/>
      <c r="HP48" s="21"/>
      <c r="HQ48" s="21"/>
      <c r="HR48" s="21"/>
      <c r="HS48" s="21"/>
      <c r="HT48" s="21"/>
      <c r="HU48" s="21"/>
      <c r="HV48" s="21"/>
      <c r="HW48" s="21"/>
      <c r="HX48" s="21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  <c r="IS48" s="21"/>
      <c r="IT48" s="21"/>
      <c r="IU48" s="21"/>
      <c r="IV48" s="21"/>
    </row>
    <row r="49" spans="1:256" s="57" customFormat="1" ht="18" customHeight="1">
      <c r="A49" s="66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3"/>
      <c r="U49" s="49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21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21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21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21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21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21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21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  <c r="IT49" s="21"/>
      <c r="IU49" s="21"/>
      <c r="IV49" s="21"/>
    </row>
    <row r="50" spans="1:256" s="57" customFormat="1" ht="18" customHeight="1">
      <c r="A50" s="66" t="s">
        <v>58</v>
      </c>
      <c r="B50" s="21"/>
      <c r="C50" s="49">
        <f t="shared" ref="C50:Q50" si="44">COUNT(C4:C49)</f>
        <v>10</v>
      </c>
      <c r="D50" s="49">
        <f t="shared" si="44"/>
        <v>8</v>
      </c>
      <c r="E50" s="49">
        <f t="shared" si="44"/>
        <v>24</v>
      </c>
      <c r="F50" s="49">
        <f t="shared" si="44"/>
        <v>22</v>
      </c>
      <c r="G50" s="49">
        <f t="shared" si="44"/>
        <v>17</v>
      </c>
      <c r="H50" s="49">
        <f t="shared" si="44"/>
        <v>16</v>
      </c>
      <c r="I50" s="49">
        <f t="shared" si="44"/>
        <v>21</v>
      </c>
      <c r="J50" s="49">
        <f t="shared" si="44"/>
        <v>0</v>
      </c>
      <c r="K50" s="49">
        <f t="shared" si="44"/>
        <v>25</v>
      </c>
      <c r="L50" s="49">
        <f t="shared" si="44"/>
        <v>22</v>
      </c>
      <c r="M50" s="49">
        <f t="shared" si="44"/>
        <v>17</v>
      </c>
      <c r="N50" s="49">
        <f t="shared" si="44"/>
        <v>21</v>
      </c>
      <c r="O50" s="49">
        <f t="shared" si="44"/>
        <v>16</v>
      </c>
      <c r="P50" s="49">
        <f t="shared" si="44"/>
        <v>24</v>
      </c>
      <c r="Q50" s="49">
        <f t="shared" si="44"/>
        <v>14</v>
      </c>
      <c r="R50" s="49">
        <f>COUNT(R5:R45)</f>
        <v>41</v>
      </c>
      <c r="S50" s="21"/>
      <c r="T50" s="3"/>
      <c r="U50" s="49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</row>
    <row r="51" spans="1:256" s="57" customFormat="1" ht="18" customHeight="1">
      <c r="A51" s="67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3"/>
      <c r="U51" s="49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  <c r="IV51" s="21"/>
    </row>
    <row r="52" spans="1:256" s="57" customFormat="1" ht="18" customHeight="1">
      <c r="A52" s="66" t="s">
        <v>59</v>
      </c>
      <c r="B52" s="21"/>
      <c r="C52" s="49">
        <f t="shared" ref="C52:Q52" si="45">C50*2</f>
        <v>20</v>
      </c>
      <c r="D52" s="49">
        <f t="shared" si="45"/>
        <v>16</v>
      </c>
      <c r="E52" s="49">
        <f t="shared" si="45"/>
        <v>48</v>
      </c>
      <c r="F52" s="49">
        <f t="shared" si="45"/>
        <v>44</v>
      </c>
      <c r="G52" s="49">
        <f t="shared" si="45"/>
        <v>34</v>
      </c>
      <c r="H52" s="49">
        <f t="shared" si="45"/>
        <v>32</v>
      </c>
      <c r="I52" s="49">
        <f t="shared" si="45"/>
        <v>42</v>
      </c>
      <c r="J52" s="49">
        <f t="shared" si="45"/>
        <v>0</v>
      </c>
      <c r="K52" s="49">
        <f t="shared" si="45"/>
        <v>50</v>
      </c>
      <c r="L52" s="49">
        <f t="shared" si="45"/>
        <v>44</v>
      </c>
      <c r="M52" s="49">
        <f t="shared" si="45"/>
        <v>34</v>
      </c>
      <c r="N52" s="49">
        <f t="shared" si="45"/>
        <v>42</v>
      </c>
      <c r="O52" s="49">
        <f t="shared" si="45"/>
        <v>32</v>
      </c>
      <c r="P52" s="49">
        <f t="shared" si="45"/>
        <v>48</v>
      </c>
      <c r="Q52" s="49">
        <f t="shared" si="45"/>
        <v>28</v>
      </c>
      <c r="R52" s="21"/>
      <c r="S52" s="21"/>
      <c r="T52" s="3"/>
      <c r="U52" s="49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21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21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21"/>
      <c r="FN52" s="21"/>
      <c r="FO52" s="21"/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21"/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21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21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  <c r="IT52" s="21"/>
      <c r="IU52" s="21"/>
      <c r="IV52" s="21"/>
    </row>
    <row r="54" spans="1:256" ht="18" customHeight="1">
      <c r="A54" s="35"/>
    </row>
    <row r="55" spans="1:256" ht="18" customHeight="1">
      <c r="A55" s="35"/>
      <c r="C55" s="15"/>
    </row>
    <row r="56" spans="1:256" ht="18" customHeight="1">
      <c r="A56" s="35"/>
    </row>
    <row r="57" spans="1:256" ht="18" customHeight="1">
      <c r="A57" s="35"/>
    </row>
    <row r="58" spans="1:256" ht="18" customHeight="1">
      <c r="A58" s="35"/>
    </row>
    <row r="59" spans="1:256" ht="18" customHeight="1">
      <c r="A59" s="35"/>
    </row>
    <row r="60" spans="1:256" ht="18" customHeight="1">
      <c r="A60" s="35"/>
    </row>
    <row r="61" spans="1:256" ht="18" customHeight="1">
      <c r="A61" s="35"/>
    </row>
    <row r="62" spans="1:256" ht="18" customHeight="1">
      <c r="A62" s="35"/>
    </row>
    <row r="63" spans="1:256" ht="18" customHeight="1">
      <c r="A63" s="35"/>
    </row>
    <row r="64" spans="1:256" ht="18" customHeight="1">
      <c r="A64" s="35"/>
    </row>
    <row r="65" spans="1:1" ht="18" customHeight="1">
      <c r="A65" s="35"/>
    </row>
    <row r="66" spans="1:1" ht="18" customHeight="1">
      <c r="A66" s="35"/>
    </row>
    <row r="67" spans="1:1" ht="18" customHeight="1">
      <c r="A67" s="35"/>
    </row>
    <row r="68" spans="1:1" ht="18" customHeight="1">
      <c r="A68" s="35"/>
    </row>
    <row r="69" spans="1:1" ht="18" customHeight="1">
      <c r="A69" s="35"/>
    </row>
    <row r="70" spans="1:1" ht="18" customHeight="1">
      <c r="A70" s="35"/>
    </row>
    <row r="71" spans="1:1" ht="18" customHeight="1">
      <c r="A71" s="35"/>
    </row>
  </sheetData>
  <sortState ref="A4:T32">
    <sortCondition ref="T32"/>
  </sortState>
  <conditionalFormatting sqref="C5:Q48">
    <cfRule type="cellIs" dxfId="67" priority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9" fitToHeight="0" pageOrder="overThenDown" orientation="landscape" r:id="rId1"/>
  <headerFooter alignWithMargins="0">
    <oddHeader>&amp;C&amp;"Calibri,Bold"&amp;20&amp;ESHEFFIELD</oddHeader>
  </headerFooter>
  <rowBreaks count="1" manualBreakCount="1">
    <brk id="5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69921875" style="1" customWidth="1"/>
    <col min="2" max="2" width="6.19921875" style="14" customWidth="1"/>
    <col min="3" max="17" width="5.19921875" style="20" customWidth="1"/>
    <col min="18" max="18" width="5.19921875" style="1" customWidth="1"/>
    <col min="19" max="19" width="9.59765625" style="21" customWidth="1"/>
    <col min="20" max="20" width="5.19921875" style="2" customWidth="1"/>
    <col min="21" max="21" width="6.8984375" style="1" hidden="1" customWidth="1"/>
    <col min="22" max="22" width="6.69921875" style="1" hidden="1" customWidth="1"/>
    <col min="23" max="23" width="6.8984375" style="1" hidden="1" customWidth="1"/>
    <col min="24" max="24" width="6.69921875" style="1" hidden="1" customWidth="1"/>
    <col min="25" max="25" width="8.3984375" style="1" hidden="1" customWidth="1"/>
    <col min="26" max="26" width="6.8984375" style="1" hidden="1" customWidth="1"/>
    <col min="27" max="28" width="8.3984375" style="1" customWidth="1"/>
    <col min="29" max="256" width="8.5" style="1" customWidth="1"/>
    <col min="257" max="1024" width="10.69921875" customWidth="1"/>
    <col min="1025" max="1025" width="9" customWidth="1"/>
  </cols>
  <sheetData>
    <row r="1" spans="1:256" s="39" customFormat="1" ht="69.900000000000006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4" t="s">
        <v>3</v>
      </c>
      <c r="V1" s="4" t="s">
        <v>306</v>
      </c>
      <c r="W1" s="100" t="s">
        <v>307</v>
      </c>
      <c r="X1" s="5" t="s">
        <v>4</v>
      </c>
      <c r="Y1" s="99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60</v>
      </c>
      <c r="D2" s="10" t="s">
        <v>8</v>
      </c>
      <c r="E2" s="9" t="s">
        <v>10</v>
      </c>
      <c r="F2" s="9" t="s">
        <v>13</v>
      </c>
      <c r="G2" s="82" t="s">
        <v>11</v>
      </c>
      <c r="H2" s="10" t="s">
        <v>12</v>
      </c>
      <c r="I2" s="82" t="s">
        <v>14</v>
      </c>
      <c r="K2" s="9" t="s">
        <v>60</v>
      </c>
      <c r="L2" s="9" t="s">
        <v>8</v>
      </c>
      <c r="M2" s="10" t="s">
        <v>10</v>
      </c>
      <c r="N2" s="10" t="s">
        <v>13</v>
      </c>
      <c r="O2" s="10" t="s">
        <v>11</v>
      </c>
      <c r="P2" s="9" t="s">
        <v>12</v>
      </c>
      <c r="Q2" s="10" t="s">
        <v>14</v>
      </c>
      <c r="S2" s="3"/>
    </row>
    <row r="3" spans="1:256" ht="18" customHeight="1">
      <c r="A3" s="13" t="s">
        <v>15</v>
      </c>
      <c r="S3" s="29"/>
    </row>
    <row r="4" spans="1:256" s="115" customFormat="1" ht="18" customHeight="1">
      <c r="A4" s="116" t="s">
        <v>352</v>
      </c>
      <c r="B4" s="14" t="s">
        <v>24</v>
      </c>
      <c r="C4" s="20"/>
      <c r="D4" s="20"/>
      <c r="E4" s="20">
        <v>45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50">
        <f t="shared" ref="R4" si="0">COUNT(C4,D4,E4,F4,G4,H4,I4,K4,L4,M4,N4,O4,P4,Q4)</f>
        <v>1</v>
      </c>
      <c r="S4" s="29">
        <f t="shared" ref="S4" si="1">AVERAGE(C4:Q4)*2</f>
        <v>90</v>
      </c>
      <c r="T4" s="51" t="s">
        <v>145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56" customFormat="1" ht="18" customHeight="1">
      <c r="A5" s="56" t="s">
        <v>146</v>
      </c>
      <c r="B5" s="49" t="s">
        <v>93</v>
      </c>
      <c r="C5" s="49">
        <v>47</v>
      </c>
      <c r="D5" s="49">
        <v>49</v>
      </c>
      <c r="E5" s="49">
        <v>46</v>
      </c>
      <c r="F5" s="49">
        <v>49</v>
      </c>
      <c r="G5" s="49">
        <v>47</v>
      </c>
      <c r="H5" s="21">
        <v>50</v>
      </c>
      <c r="I5" s="21">
        <v>50</v>
      </c>
      <c r="J5" s="21"/>
      <c r="K5" s="21">
        <v>49</v>
      </c>
      <c r="L5" s="21"/>
      <c r="M5" s="21">
        <v>49</v>
      </c>
      <c r="N5" s="21">
        <v>49</v>
      </c>
      <c r="O5" s="21">
        <v>50</v>
      </c>
      <c r="P5" s="49">
        <v>50</v>
      </c>
      <c r="Q5" s="49">
        <v>50</v>
      </c>
      <c r="R5" s="50">
        <f t="shared" ref="R5:R39" si="2">COUNT(C5,D5,E5,F5,G5,H5,I5,K5,L5,M5,N5,O5,P5,Q5)</f>
        <v>13</v>
      </c>
      <c r="S5" s="29">
        <f t="shared" ref="S5:S39" si="3">AVERAGE(C5:Q5)*2</f>
        <v>97.692307692307693</v>
      </c>
      <c r="T5" s="51" t="s">
        <v>145</v>
      </c>
    </row>
    <row r="6" spans="1:256" s="56" customFormat="1" ht="18" customHeight="1">
      <c r="A6" s="56" t="s">
        <v>147</v>
      </c>
      <c r="B6" s="53"/>
      <c r="C6" s="49">
        <v>46</v>
      </c>
      <c r="D6" s="49">
        <v>48</v>
      </c>
      <c r="E6" s="49">
        <v>50</v>
      </c>
      <c r="F6" s="49">
        <v>48</v>
      </c>
      <c r="G6" s="49">
        <v>47</v>
      </c>
      <c r="H6" s="21">
        <v>46</v>
      </c>
      <c r="I6" s="21"/>
      <c r="J6" s="21"/>
      <c r="K6" s="21">
        <v>50</v>
      </c>
      <c r="L6" s="21">
        <v>49</v>
      </c>
      <c r="M6" s="21">
        <v>47</v>
      </c>
      <c r="N6" s="21">
        <v>50</v>
      </c>
      <c r="O6" s="21">
        <v>47</v>
      </c>
      <c r="P6" s="49">
        <v>50</v>
      </c>
      <c r="Q6" s="49">
        <v>46</v>
      </c>
      <c r="R6" s="50">
        <f t="shared" si="2"/>
        <v>13</v>
      </c>
      <c r="S6" s="29">
        <f t="shared" si="3"/>
        <v>96</v>
      </c>
      <c r="T6" s="51" t="s">
        <v>145</v>
      </c>
    </row>
    <row r="7" spans="1:256" s="56" customFormat="1" ht="18" customHeight="1">
      <c r="A7" s="56" t="s">
        <v>300</v>
      </c>
      <c r="B7" s="49" t="s">
        <v>24</v>
      </c>
      <c r="C7" s="21">
        <v>42</v>
      </c>
      <c r="D7" s="21">
        <v>42</v>
      </c>
      <c r="E7" s="21">
        <v>40</v>
      </c>
      <c r="F7" s="21">
        <v>44</v>
      </c>
      <c r="G7" s="21">
        <v>39</v>
      </c>
      <c r="H7" s="21">
        <v>41</v>
      </c>
      <c r="I7" s="21"/>
      <c r="J7" s="21"/>
      <c r="K7" s="21">
        <v>46</v>
      </c>
      <c r="L7" s="21"/>
      <c r="M7" s="21">
        <v>45</v>
      </c>
      <c r="N7" s="21">
        <v>42</v>
      </c>
      <c r="O7" s="21">
        <v>43</v>
      </c>
      <c r="P7" s="49"/>
      <c r="Q7" s="49">
        <v>40</v>
      </c>
      <c r="R7" s="50">
        <f t="shared" si="2"/>
        <v>11</v>
      </c>
      <c r="S7" s="29">
        <f t="shared" si="3"/>
        <v>84.36363636363636</v>
      </c>
      <c r="T7" s="51" t="s">
        <v>145</v>
      </c>
    </row>
    <row r="8" spans="1:256" s="56" customFormat="1" ht="18" customHeight="1">
      <c r="A8" s="56" t="s">
        <v>431</v>
      </c>
      <c r="B8" s="49" t="s">
        <v>24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>
        <v>33</v>
      </c>
      <c r="N8" s="21"/>
      <c r="O8" s="21"/>
      <c r="P8" s="49"/>
      <c r="Q8" s="49"/>
      <c r="R8" s="50">
        <f t="shared" ref="R8" si="4">COUNT(C8,D8,E8,F8,G8,H8,I8,K8,L8,M8,N8,O8,P8,Q8)</f>
        <v>1</v>
      </c>
      <c r="S8" s="29">
        <f t="shared" ref="S8" si="5">AVERAGE(C8:Q8)*2</f>
        <v>66</v>
      </c>
      <c r="T8" s="51" t="s">
        <v>145</v>
      </c>
    </row>
    <row r="9" spans="1:256" s="56" customFormat="1" ht="18" customHeight="1">
      <c r="A9" s="56" t="s">
        <v>315</v>
      </c>
      <c r="B9" s="49" t="s">
        <v>17</v>
      </c>
      <c r="C9" s="21">
        <v>28</v>
      </c>
      <c r="D9" s="21">
        <v>30</v>
      </c>
      <c r="E9" s="21">
        <v>38</v>
      </c>
      <c r="F9" s="21"/>
      <c r="G9" s="21">
        <v>28</v>
      </c>
      <c r="H9" s="21">
        <v>28</v>
      </c>
      <c r="I9" s="21">
        <v>27</v>
      </c>
      <c r="J9" s="21"/>
      <c r="K9" s="21">
        <v>34</v>
      </c>
      <c r="L9" s="21">
        <v>32</v>
      </c>
      <c r="M9" s="21">
        <v>37</v>
      </c>
      <c r="N9" s="21">
        <v>39</v>
      </c>
      <c r="O9" s="21">
        <v>29</v>
      </c>
      <c r="P9" s="49"/>
      <c r="Q9" s="49"/>
      <c r="R9" s="50">
        <f t="shared" ref="R9" si="6">COUNT(C9,D9,E9,F9,G9,H9,I9,K9,L9,M9,N9,O9,P9,Q9)</f>
        <v>11</v>
      </c>
      <c r="S9" s="29">
        <f t="shared" ref="S9" si="7">AVERAGE(C9:Q9)*2</f>
        <v>63.636363636363633</v>
      </c>
      <c r="T9" s="51" t="s">
        <v>145</v>
      </c>
    </row>
    <row r="10" spans="1:256" s="56" customFormat="1" ht="18" customHeight="1">
      <c r="A10" s="56" t="s">
        <v>337</v>
      </c>
      <c r="B10" s="49"/>
      <c r="C10" s="21"/>
      <c r="D10" s="21">
        <v>27</v>
      </c>
      <c r="E10" s="21">
        <v>31</v>
      </c>
      <c r="F10" s="21"/>
      <c r="G10" s="21">
        <v>33</v>
      </c>
      <c r="H10" s="21">
        <v>33</v>
      </c>
      <c r="I10" s="21">
        <v>28</v>
      </c>
      <c r="J10" s="21"/>
      <c r="K10" s="21"/>
      <c r="L10" s="21">
        <v>29</v>
      </c>
      <c r="M10" s="21">
        <v>38</v>
      </c>
      <c r="N10" s="21">
        <v>40</v>
      </c>
      <c r="O10" s="21">
        <v>40</v>
      </c>
      <c r="P10" s="49">
        <v>43</v>
      </c>
      <c r="Q10" s="49"/>
      <c r="R10" s="50">
        <f t="shared" ref="R10" si="8">COUNT(C10,D10,E10,F10,G10,H10,I10,K10,L10,M10,N10,O10,P10,Q10)</f>
        <v>10</v>
      </c>
      <c r="S10" s="29">
        <f t="shared" ref="S10" si="9">AVERAGE(C10:Q10)*2</f>
        <v>68.400000000000006</v>
      </c>
      <c r="T10" s="51" t="s">
        <v>145</v>
      </c>
    </row>
    <row r="11" spans="1:256" s="56" customFormat="1" ht="18" customHeight="1">
      <c r="A11" s="56" t="s">
        <v>148</v>
      </c>
      <c r="B11" s="49"/>
      <c r="C11" s="21">
        <v>47</v>
      </c>
      <c r="D11" s="53">
        <v>48</v>
      </c>
      <c r="E11" s="21">
        <v>48</v>
      </c>
      <c r="F11" s="21"/>
      <c r="G11" s="21">
        <v>46</v>
      </c>
      <c r="H11" s="21">
        <v>48</v>
      </c>
      <c r="I11" s="21">
        <v>45</v>
      </c>
      <c r="J11" s="21"/>
      <c r="K11" s="21">
        <v>46</v>
      </c>
      <c r="L11" s="21">
        <v>45</v>
      </c>
      <c r="M11" s="21">
        <v>49</v>
      </c>
      <c r="N11" s="21">
        <v>47</v>
      </c>
      <c r="O11" s="21">
        <v>49</v>
      </c>
      <c r="P11" s="49">
        <v>49</v>
      </c>
      <c r="Q11" s="49">
        <v>48</v>
      </c>
      <c r="R11" s="50">
        <f t="shared" si="2"/>
        <v>13</v>
      </c>
      <c r="S11" s="29">
        <f t="shared" si="3"/>
        <v>94.615384615384613</v>
      </c>
      <c r="T11" s="51" t="s">
        <v>145</v>
      </c>
    </row>
    <row r="12" spans="1:256" s="56" customFormat="1" ht="18" customHeight="1">
      <c r="A12" s="56" t="s">
        <v>149</v>
      </c>
      <c r="B12" s="49"/>
      <c r="C12" s="21">
        <v>47</v>
      </c>
      <c r="D12" s="21">
        <v>45</v>
      </c>
      <c r="E12" s="21">
        <v>47</v>
      </c>
      <c r="F12" s="21">
        <v>48</v>
      </c>
      <c r="G12" s="21">
        <v>47</v>
      </c>
      <c r="H12" s="21">
        <v>49</v>
      </c>
      <c r="I12" s="21">
        <v>47</v>
      </c>
      <c r="J12" s="21"/>
      <c r="K12" s="21">
        <v>48</v>
      </c>
      <c r="L12" s="21">
        <v>47</v>
      </c>
      <c r="M12" s="21">
        <v>46</v>
      </c>
      <c r="N12" s="21"/>
      <c r="O12" s="21"/>
      <c r="P12" s="49"/>
      <c r="Q12" s="49">
        <v>47</v>
      </c>
      <c r="R12" s="50">
        <f t="shared" si="2"/>
        <v>11</v>
      </c>
      <c r="S12" s="29">
        <f t="shared" si="3"/>
        <v>94.181818181818187</v>
      </c>
      <c r="T12" s="51" t="s">
        <v>145</v>
      </c>
      <c r="X12" s="73"/>
    </row>
    <row r="13" spans="1:256" s="56" customFormat="1" ht="18" customHeight="1">
      <c r="A13" s="56" t="s">
        <v>150</v>
      </c>
      <c r="B13" s="49" t="s">
        <v>93</v>
      </c>
      <c r="C13" s="21"/>
      <c r="D13" s="21"/>
      <c r="E13" s="21"/>
      <c r="F13" s="21">
        <v>48</v>
      </c>
      <c r="G13" s="21">
        <v>47</v>
      </c>
      <c r="H13" s="21"/>
      <c r="I13" s="21"/>
      <c r="J13" s="21"/>
      <c r="K13" s="21">
        <v>48</v>
      </c>
      <c r="L13" s="21">
        <v>47</v>
      </c>
      <c r="M13" s="21">
        <v>46</v>
      </c>
      <c r="N13" s="21"/>
      <c r="O13" s="21">
        <v>49</v>
      </c>
      <c r="P13" s="49"/>
      <c r="Q13" s="49"/>
      <c r="R13" s="50">
        <f t="shared" si="2"/>
        <v>6</v>
      </c>
      <c r="S13" s="29">
        <f t="shared" si="3"/>
        <v>95</v>
      </c>
      <c r="T13" s="51" t="s">
        <v>145</v>
      </c>
      <c r="X13" s="73"/>
    </row>
    <row r="14" spans="1:256" s="56" customFormat="1" ht="18" customHeight="1">
      <c r="A14" s="56" t="s">
        <v>446</v>
      </c>
      <c r="B14" s="49" t="s">
        <v>24</v>
      </c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>
        <v>45</v>
      </c>
      <c r="P14" s="49"/>
      <c r="Q14" s="49"/>
      <c r="R14" s="50">
        <f t="shared" ref="R14" si="10">COUNT(C14,D14,E14,F14,G14,H14,I14,K14,L14,M14,N14,O14,P14,Q14)</f>
        <v>1</v>
      </c>
      <c r="S14" s="29">
        <f t="shared" ref="S14" si="11">AVERAGE(C14:Q14)*2</f>
        <v>90</v>
      </c>
      <c r="T14" s="51" t="s">
        <v>145</v>
      </c>
      <c r="X14" s="73"/>
    </row>
    <row r="15" spans="1:256" s="56" customFormat="1" ht="18" customHeight="1">
      <c r="A15" s="56" t="s">
        <v>223</v>
      </c>
      <c r="B15" s="49" t="s">
        <v>17</v>
      </c>
      <c r="C15" s="21">
        <v>38</v>
      </c>
      <c r="D15" s="21">
        <v>37</v>
      </c>
      <c r="E15" s="21"/>
      <c r="F15" s="21">
        <v>39</v>
      </c>
      <c r="G15" s="21">
        <v>37</v>
      </c>
      <c r="H15" s="21">
        <v>45</v>
      </c>
      <c r="I15" s="21">
        <v>42</v>
      </c>
      <c r="J15" s="21"/>
      <c r="K15" s="21">
        <v>47</v>
      </c>
      <c r="L15" s="21"/>
      <c r="M15" s="21">
        <v>44</v>
      </c>
      <c r="N15" s="21">
        <v>46</v>
      </c>
      <c r="O15" s="21">
        <v>44</v>
      </c>
      <c r="P15" s="49"/>
      <c r="Q15" s="49">
        <v>45</v>
      </c>
      <c r="R15" s="50">
        <f t="shared" si="2"/>
        <v>11</v>
      </c>
      <c r="S15" s="29">
        <f t="shared" si="3"/>
        <v>84.36363636363636</v>
      </c>
      <c r="T15" s="51" t="s">
        <v>145</v>
      </c>
      <c r="X15" s="73"/>
    </row>
    <row r="16" spans="1:256" s="56" customFormat="1" ht="18" customHeight="1">
      <c r="A16" s="56" t="s">
        <v>151</v>
      </c>
      <c r="B16" s="49" t="s">
        <v>21</v>
      </c>
      <c r="C16" s="21">
        <v>41</v>
      </c>
      <c r="D16" s="21">
        <v>43</v>
      </c>
      <c r="E16" s="21">
        <v>47</v>
      </c>
      <c r="F16" s="21">
        <v>47</v>
      </c>
      <c r="G16" s="21">
        <v>40</v>
      </c>
      <c r="H16" s="21">
        <v>46</v>
      </c>
      <c r="I16" s="21">
        <v>45</v>
      </c>
      <c r="J16" s="21"/>
      <c r="K16" s="21"/>
      <c r="L16" s="21"/>
      <c r="M16" s="21"/>
      <c r="N16" s="21"/>
      <c r="O16" s="21"/>
      <c r="P16" s="49"/>
      <c r="Q16" s="49">
        <v>43</v>
      </c>
      <c r="R16" s="50">
        <f t="shared" si="2"/>
        <v>8</v>
      </c>
      <c r="S16" s="29">
        <f t="shared" si="3"/>
        <v>88</v>
      </c>
      <c r="T16" s="51" t="s">
        <v>145</v>
      </c>
      <c r="X16" s="73"/>
    </row>
    <row r="17" spans="1:256" s="56" customFormat="1" ht="18" customHeight="1">
      <c r="A17" s="56" t="s">
        <v>152</v>
      </c>
      <c r="B17" s="49"/>
      <c r="C17" s="21">
        <v>46</v>
      </c>
      <c r="D17" s="49">
        <v>47</v>
      </c>
      <c r="E17" s="49">
        <v>44</v>
      </c>
      <c r="F17" s="49">
        <v>44</v>
      </c>
      <c r="G17" s="49">
        <v>45</v>
      </c>
      <c r="H17" s="21">
        <v>46</v>
      </c>
      <c r="I17" s="21">
        <v>46</v>
      </c>
      <c r="J17" s="21"/>
      <c r="K17" s="21">
        <v>46</v>
      </c>
      <c r="L17" s="21">
        <v>47</v>
      </c>
      <c r="M17" s="21">
        <v>47</v>
      </c>
      <c r="N17" s="21">
        <v>40</v>
      </c>
      <c r="O17" s="21">
        <v>48</v>
      </c>
      <c r="P17" s="49">
        <v>49</v>
      </c>
      <c r="Q17" s="49">
        <v>44</v>
      </c>
      <c r="R17" s="50">
        <f t="shared" si="2"/>
        <v>14</v>
      </c>
      <c r="S17" s="29">
        <f t="shared" si="3"/>
        <v>91.285714285714292</v>
      </c>
      <c r="T17" s="51" t="s">
        <v>145</v>
      </c>
    </row>
    <row r="18" spans="1:256" s="56" customFormat="1" ht="18" customHeight="1">
      <c r="A18" s="56" t="s">
        <v>153</v>
      </c>
      <c r="B18" s="49"/>
      <c r="C18" s="21">
        <v>46</v>
      </c>
      <c r="D18" s="49">
        <v>48</v>
      </c>
      <c r="E18" s="49">
        <v>48</v>
      </c>
      <c r="F18" s="49">
        <v>48</v>
      </c>
      <c r="G18" s="49">
        <v>48</v>
      </c>
      <c r="H18" s="21">
        <v>47</v>
      </c>
      <c r="I18" s="21">
        <v>46</v>
      </c>
      <c r="J18" s="21"/>
      <c r="K18" s="21">
        <v>49</v>
      </c>
      <c r="L18" s="21">
        <v>48</v>
      </c>
      <c r="M18" s="21">
        <v>48</v>
      </c>
      <c r="N18" s="21">
        <v>50</v>
      </c>
      <c r="O18" s="21">
        <v>47</v>
      </c>
      <c r="P18" s="49">
        <v>48</v>
      </c>
      <c r="Q18" s="49">
        <v>47</v>
      </c>
      <c r="R18" s="50">
        <f t="shared" si="2"/>
        <v>14</v>
      </c>
      <c r="S18" s="29">
        <f t="shared" si="3"/>
        <v>95.428571428571431</v>
      </c>
      <c r="T18" s="51" t="s">
        <v>145</v>
      </c>
    </row>
    <row r="19" spans="1:256" s="56" customFormat="1" ht="18" customHeight="1">
      <c r="A19" s="56" t="s">
        <v>154</v>
      </c>
      <c r="B19" s="49" t="s">
        <v>32</v>
      </c>
      <c r="C19" s="21">
        <v>48</v>
      </c>
      <c r="D19" s="49">
        <v>48</v>
      </c>
      <c r="E19" s="49">
        <v>48</v>
      </c>
      <c r="F19" s="49">
        <v>48</v>
      </c>
      <c r="G19" s="49">
        <v>49</v>
      </c>
      <c r="H19" s="21">
        <v>46</v>
      </c>
      <c r="I19" s="21">
        <v>45</v>
      </c>
      <c r="J19" s="21"/>
      <c r="K19" s="21">
        <v>50</v>
      </c>
      <c r="L19" s="21">
        <v>47</v>
      </c>
      <c r="M19" s="21">
        <v>48</v>
      </c>
      <c r="N19" s="21"/>
      <c r="O19" s="21">
        <v>49</v>
      </c>
      <c r="P19" s="49">
        <v>49</v>
      </c>
      <c r="Q19" s="49">
        <v>49</v>
      </c>
      <c r="R19" s="50">
        <f t="shared" si="2"/>
        <v>13</v>
      </c>
      <c r="S19" s="29">
        <f t="shared" si="3"/>
        <v>96</v>
      </c>
      <c r="T19" s="51" t="s">
        <v>145</v>
      </c>
    </row>
    <row r="20" spans="1:256" s="56" customFormat="1" ht="18" customHeight="1">
      <c r="A20" s="56" t="s">
        <v>310</v>
      </c>
      <c r="B20" s="49" t="s">
        <v>24</v>
      </c>
      <c r="C20" s="21">
        <v>39</v>
      </c>
      <c r="D20" s="49">
        <v>39</v>
      </c>
      <c r="E20" s="49">
        <v>41</v>
      </c>
      <c r="F20" s="49">
        <v>33</v>
      </c>
      <c r="G20" s="49"/>
      <c r="H20" s="21">
        <v>40</v>
      </c>
      <c r="I20" s="21">
        <v>31</v>
      </c>
      <c r="J20" s="21"/>
      <c r="K20" s="21">
        <v>39</v>
      </c>
      <c r="L20" s="21">
        <v>36</v>
      </c>
      <c r="M20" s="21">
        <v>39</v>
      </c>
      <c r="N20" s="21">
        <v>38</v>
      </c>
      <c r="O20" s="21">
        <v>41</v>
      </c>
      <c r="P20" s="49">
        <v>39</v>
      </c>
      <c r="Q20" s="49">
        <v>41</v>
      </c>
      <c r="R20" s="50">
        <f>COUNT(C20,D20,E20,F20,G20,H20,I20,K20,L20,M20,N20,O20,P20,Q20)</f>
        <v>13</v>
      </c>
      <c r="S20" s="29">
        <f>AVERAGE(C20:Q20)*2</f>
        <v>76.307692307692307</v>
      </c>
      <c r="T20" s="51" t="s">
        <v>145</v>
      </c>
    </row>
    <row r="21" spans="1:256" s="56" customFormat="1" ht="18" customHeight="1">
      <c r="A21" s="56" t="s">
        <v>237</v>
      </c>
      <c r="B21" s="49" t="s">
        <v>24</v>
      </c>
      <c r="C21" s="21">
        <v>45</v>
      </c>
      <c r="D21" s="49">
        <v>38</v>
      </c>
      <c r="E21" s="49">
        <v>42</v>
      </c>
      <c r="F21" s="49">
        <v>41</v>
      </c>
      <c r="G21" s="49">
        <v>43</v>
      </c>
      <c r="H21" s="21">
        <v>45</v>
      </c>
      <c r="I21" s="21"/>
      <c r="J21" s="21"/>
      <c r="K21" s="21">
        <v>43</v>
      </c>
      <c r="L21" s="21"/>
      <c r="M21" s="21"/>
      <c r="N21" s="21">
        <v>38</v>
      </c>
      <c r="O21" s="21">
        <v>43</v>
      </c>
      <c r="P21" s="49">
        <v>43</v>
      </c>
      <c r="Q21" s="49">
        <v>39</v>
      </c>
      <c r="R21" s="50">
        <f t="shared" si="2"/>
        <v>11</v>
      </c>
      <c r="S21" s="29">
        <f t="shared" si="3"/>
        <v>83.63636363636364</v>
      </c>
      <c r="T21" s="51" t="s">
        <v>145</v>
      </c>
    </row>
    <row r="22" spans="1:256" s="56" customFormat="1" ht="18" customHeight="1">
      <c r="A22" s="56" t="s">
        <v>155</v>
      </c>
      <c r="B22" s="49" t="s">
        <v>93</v>
      </c>
      <c r="C22" s="21">
        <v>43</v>
      </c>
      <c r="D22" s="49">
        <v>46</v>
      </c>
      <c r="E22" s="49">
        <v>46</v>
      </c>
      <c r="F22" s="49">
        <v>46</v>
      </c>
      <c r="G22" s="49">
        <v>46</v>
      </c>
      <c r="H22" s="21">
        <v>44</v>
      </c>
      <c r="I22" s="21">
        <v>47</v>
      </c>
      <c r="J22" s="21"/>
      <c r="K22" s="21">
        <v>47</v>
      </c>
      <c r="L22" s="21"/>
      <c r="M22" s="21">
        <v>48</v>
      </c>
      <c r="N22" s="21"/>
      <c r="O22" s="21">
        <v>45</v>
      </c>
      <c r="P22" s="49"/>
      <c r="Q22" s="49">
        <v>46</v>
      </c>
      <c r="R22" s="50">
        <f t="shared" si="2"/>
        <v>11</v>
      </c>
      <c r="S22" s="29">
        <f t="shared" si="3"/>
        <v>91.63636363636364</v>
      </c>
      <c r="T22" s="51" t="s">
        <v>145</v>
      </c>
    </row>
    <row r="23" spans="1:256" s="56" customFormat="1" ht="18" customHeight="1">
      <c r="A23" s="56" t="s">
        <v>156</v>
      </c>
      <c r="B23" s="49" t="s">
        <v>49</v>
      </c>
      <c r="C23" s="21">
        <v>41</v>
      </c>
      <c r="D23" s="21">
        <v>49</v>
      </c>
      <c r="E23" s="21">
        <v>47</v>
      </c>
      <c r="F23" s="21">
        <v>45</v>
      </c>
      <c r="G23" s="21">
        <v>44</v>
      </c>
      <c r="H23" s="21">
        <v>48</v>
      </c>
      <c r="I23" s="21">
        <v>43</v>
      </c>
      <c r="J23" s="21"/>
      <c r="K23" s="21">
        <v>47</v>
      </c>
      <c r="L23" s="21">
        <v>40</v>
      </c>
      <c r="M23" s="21">
        <v>42</v>
      </c>
      <c r="N23" s="21">
        <v>41</v>
      </c>
      <c r="O23" s="21">
        <v>50</v>
      </c>
      <c r="P23" s="49">
        <v>43</v>
      </c>
      <c r="Q23" s="49">
        <v>44</v>
      </c>
      <c r="R23" s="50">
        <f t="shared" si="2"/>
        <v>14</v>
      </c>
      <c r="S23" s="29">
        <f t="shared" si="3"/>
        <v>89.142857142857139</v>
      </c>
      <c r="T23" s="51" t="s">
        <v>145</v>
      </c>
    </row>
    <row r="24" spans="1:256" s="56" customFormat="1" ht="18" customHeight="1">
      <c r="A24" s="56" t="s">
        <v>177</v>
      </c>
      <c r="B24" s="49"/>
      <c r="C24" s="21"/>
      <c r="D24" s="21"/>
      <c r="E24" s="21"/>
      <c r="F24" s="21">
        <v>45</v>
      </c>
      <c r="G24" s="21"/>
      <c r="H24" s="21">
        <v>46</v>
      </c>
      <c r="I24" s="21"/>
      <c r="J24" s="21"/>
      <c r="K24" s="21"/>
      <c r="L24" s="21"/>
      <c r="M24" s="21"/>
      <c r="N24" s="21"/>
      <c r="O24" s="21"/>
      <c r="P24" s="49">
        <v>47</v>
      </c>
      <c r="Q24" s="49"/>
      <c r="R24" s="50">
        <f t="shared" ref="R24" si="12">COUNT(C24,D24,E24,F24,G24,H24,I24,K24,L24,M24,N24,O24,P24,Q24)</f>
        <v>3</v>
      </c>
      <c r="S24" s="29">
        <f t="shared" ref="S24" si="13">AVERAGE(C24:Q24)*2</f>
        <v>92</v>
      </c>
      <c r="T24" s="51" t="s">
        <v>145</v>
      </c>
    </row>
    <row r="25" spans="1:256" s="56" customFormat="1" ht="18" customHeight="1">
      <c r="A25" s="56" t="s">
        <v>158</v>
      </c>
      <c r="B25" s="49"/>
      <c r="C25" s="21">
        <v>44</v>
      </c>
      <c r="D25" s="21">
        <v>47</v>
      </c>
      <c r="E25" s="21">
        <v>48</v>
      </c>
      <c r="F25" s="21">
        <v>49</v>
      </c>
      <c r="G25" s="21">
        <v>47</v>
      </c>
      <c r="H25" s="21">
        <v>48</v>
      </c>
      <c r="I25" s="21">
        <v>48</v>
      </c>
      <c r="J25" s="21"/>
      <c r="K25" s="21">
        <v>49</v>
      </c>
      <c r="L25" s="21">
        <v>48</v>
      </c>
      <c r="M25" s="21">
        <v>50</v>
      </c>
      <c r="N25" s="21">
        <v>49</v>
      </c>
      <c r="O25" s="21">
        <v>47</v>
      </c>
      <c r="P25" s="49">
        <v>48</v>
      </c>
      <c r="Q25" s="49">
        <v>47</v>
      </c>
      <c r="R25" s="50">
        <f t="shared" si="2"/>
        <v>14</v>
      </c>
      <c r="S25" s="29">
        <f t="shared" si="3"/>
        <v>95.571428571428569</v>
      </c>
      <c r="T25" s="51" t="s">
        <v>145</v>
      </c>
    </row>
    <row r="26" spans="1:256" s="56" customFormat="1" ht="18" customHeight="1">
      <c r="A26" s="56" t="s">
        <v>419</v>
      </c>
      <c r="B26" s="49"/>
      <c r="C26" s="21"/>
      <c r="D26" s="21"/>
      <c r="E26" s="21"/>
      <c r="F26" s="21"/>
      <c r="G26" s="21"/>
      <c r="H26" s="21"/>
      <c r="I26" s="21"/>
      <c r="J26" s="21"/>
      <c r="K26" s="21"/>
      <c r="L26" s="21">
        <v>42</v>
      </c>
      <c r="M26" s="21"/>
      <c r="N26" s="21"/>
      <c r="O26" s="21"/>
      <c r="P26" s="49"/>
      <c r="Q26" s="49"/>
      <c r="R26" s="50">
        <f t="shared" ref="R26:R27" si="14">COUNT(C26,D26,E26,F26,G26,H26,I26,K26,L26,M26,N26,O26,P26,Q26)</f>
        <v>1</v>
      </c>
      <c r="S26" s="29">
        <f t="shared" ref="S26:S27" si="15">AVERAGE(C26:Q26)*2</f>
        <v>84</v>
      </c>
      <c r="T26" s="51" t="s">
        <v>145</v>
      </c>
    </row>
    <row r="27" spans="1:256" s="56" customFormat="1" ht="18" customHeight="1">
      <c r="A27" s="56" t="s">
        <v>420</v>
      </c>
      <c r="B27" s="49" t="s">
        <v>24</v>
      </c>
      <c r="C27" s="21"/>
      <c r="D27" s="21"/>
      <c r="E27" s="21"/>
      <c r="F27" s="21"/>
      <c r="G27" s="21"/>
      <c r="H27" s="21"/>
      <c r="I27" s="21"/>
      <c r="J27" s="21"/>
      <c r="K27" s="21"/>
      <c r="L27" s="21">
        <v>38</v>
      </c>
      <c r="M27" s="21"/>
      <c r="N27" s="21"/>
      <c r="O27" s="21"/>
      <c r="P27" s="49"/>
      <c r="Q27" s="49"/>
      <c r="R27" s="50">
        <f t="shared" si="14"/>
        <v>1</v>
      </c>
      <c r="S27" s="29">
        <f t="shared" si="15"/>
        <v>76</v>
      </c>
      <c r="T27" s="51" t="s">
        <v>145</v>
      </c>
    </row>
    <row r="28" spans="1:256" s="56" customFormat="1" ht="18" customHeight="1">
      <c r="A28" s="56" t="s">
        <v>159</v>
      </c>
      <c r="B28" s="49" t="s">
        <v>32</v>
      </c>
      <c r="C28" s="21">
        <v>44</v>
      </c>
      <c r="D28" s="21">
        <v>46</v>
      </c>
      <c r="E28" s="21">
        <v>46</v>
      </c>
      <c r="F28" s="21">
        <v>44</v>
      </c>
      <c r="G28" s="21">
        <v>44</v>
      </c>
      <c r="H28" s="21">
        <v>47</v>
      </c>
      <c r="I28" s="21"/>
      <c r="J28" s="21"/>
      <c r="K28" s="21">
        <v>42</v>
      </c>
      <c r="L28" s="21">
        <v>46</v>
      </c>
      <c r="M28" s="21">
        <v>46</v>
      </c>
      <c r="N28" s="21">
        <v>43</v>
      </c>
      <c r="O28" s="21">
        <v>48</v>
      </c>
      <c r="P28" s="49">
        <v>46</v>
      </c>
      <c r="Q28" s="49">
        <v>41</v>
      </c>
      <c r="R28" s="50">
        <f t="shared" si="2"/>
        <v>13</v>
      </c>
      <c r="S28" s="29">
        <f t="shared" si="3"/>
        <v>89.692307692307693</v>
      </c>
      <c r="T28" s="51" t="s">
        <v>145</v>
      </c>
    </row>
    <row r="29" spans="1:256" s="64" customFormat="1" ht="18" customHeight="1">
      <c r="A29" s="56" t="s">
        <v>160</v>
      </c>
      <c r="B29" s="49"/>
      <c r="C29" s="21">
        <v>48</v>
      </c>
      <c r="D29" s="21">
        <v>46</v>
      </c>
      <c r="E29" s="21">
        <v>46</v>
      </c>
      <c r="F29" s="21">
        <v>44</v>
      </c>
      <c r="G29" s="21">
        <v>49</v>
      </c>
      <c r="H29" s="21">
        <v>45</v>
      </c>
      <c r="I29" s="21"/>
      <c r="J29" s="21"/>
      <c r="K29" s="21">
        <v>48</v>
      </c>
      <c r="L29" s="21">
        <v>46</v>
      </c>
      <c r="M29" s="21">
        <v>46</v>
      </c>
      <c r="N29" s="21">
        <v>48</v>
      </c>
      <c r="O29" s="21">
        <v>50</v>
      </c>
      <c r="P29" s="49">
        <v>47</v>
      </c>
      <c r="Q29" s="49">
        <v>47</v>
      </c>
      <c r="R29" s="50">
        <f t="shared" si="2"/>
        <v>13</v>
      </c>
      <c r="S29" s="29">
        <f t="shared" si="3"/>
        <v>93.84615384615384</v>
      </c>
      <c r="T29" s="51" t="s">
        <v>145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R29" s="56"/>
    </row>
    <row r="30" spans="1:256" s="62" customFormat="1" ht="18" customHeight="1">
      <c r="A30" s="56" t="s">
        <v>224</v>
      </c>
      <c r="B30" s="49" t="s">
        <v>30</v>
      </c>
      <c r="C30" s="21"/>
      <c r="D30" s="21"/>
      <c r="E30" s="21"/>
      <c r="F30" s="21"/>
      <c r="G30" s="21">
        <v>40</v>
      </c>
      <c r="H30" s="21">
        <v>48</v>
      </c>
      <c r="I30" s="21">
        <v>47</v>
      </c>
      <c r="J30" s="21"/>
      <c r="K30" s="21">
        <v>47</v>
      </c>
      <c r="L30" s="21">
        <v>46</v>
      </c>
      <c r="M30" s="21">
        <v>46</v>
      </c>
      <c r="N30" s="21"/>
      <c r="O30" s="21">
        <v>46</v>
      </c>
      <c r="P30" s="49">
        <v>46</v>
      </c>
      <c r="Q30" s="49">
        <v>47</v>
      </c>
      <c r="R30" s="50">
        <f t="shared" si="2"/>
        <v>9</v>
      </c>
      <c r="S30" s="29">
        <f t="shared" si="3"/>
        <v>91.777777777777771</v>
      </c>
      <c r="T30" s="51" t="s">
        <v>145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R30" s="56"/>
    </row>
    <row r="31" spans="1:256" s="62" customFormat="1" ht="18" customHeight="1">
      <c r="A31" s="56" t="s">
        <v>384</v>
      </c>
      <c r="B31" s="49" t="s">
        <v>21</v>
      </c>
      <c r="C31" s="21"/>
      <c r="D31" s="21"/>
      <c r="E31" s="21"/>
      <c r="F31" s="21"/>
      <c r="G31" s="21">
        <v>46</v>
      </c>
      <c r="H31" s="21">
        <v>42</v>
      </c>
      <c r="I31" s="21"/>
      <c r="J31" s="21"/>
      <c r="K31" s="21"/>
      <c r="L31" s="21"/>
      <c r="M31" s="21"/>
      <c r="N31" s="21"/>
      <c r="O31" s="21"/>
      <c r="P31" s="49"/>
      <c r="Q31" s="49"/>
      <c r="R31" s="50">
        <f t="shared" ref="R31" si="16">COUNT(C31,D31,E31,F31,G31,H31,I31,K31,L31,M31,N31,O31,P31,Q31)</f>
        <v>2</v>
      </c>
      <c r="S31" s="29">
        <f t="shared" ref="S31" si="17">AVERAGE(C31:Q31)*2</f>
        <v>88</v>
      </c>
      <c r="T31" s="51" t="s">
        <v>145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R31" s="56"/>
    </row>
    <row r="32" spans="1:256" s="64" customFormat="1" ht="18" customHeight="1">
      <c r="A32" s="56" t="s">
        <v>338</v>
      </c>
      <c r="B32" s="49" t="s">
        <v>21</v>
      </c>
      <c r="C32" s="21"/>
      <c r="D32" s="21">
        <v>46</v>
      </c>
      <c r="E32" s="21"/>
      <c r="F32" s="21">
        <v>43</v>
      </c>
      <c r="G32" s="21">
        <v>41</v>
      </c>
      <c r="H32" s="21">
        <v>40</v>
      </c>
      <c r="I32" s="21">
        <v>44</v>
      </c>
      <c r="J32" s="21"/>
      <c r="K32" s="21">
        <v>47</v>
      </c>
      <c r="L32" s="21">
        <v>41</v>
      </c>
      <c r="M32" s="21">
        <v>42</v>
      </c>
      <c r="N32" s="21">
        <v>46</v>
      </c>
      <c r="O32" s="21">
        <v>44</v>
      </c>
      <c r="P32" s="49"/>
      <c r="Q32" s="49">
        <v>46</v>
      </c>
      <c r="R32" s="50">
        <f t="shared" ref="R32" si="18">COUNT(C32,D32,E32,F32,G32,H32,I32,K32,L32,M32,N32,O32,P32,Q32)</f>
        <v>11</v>
      </c>
      <c r="S32" s="29">
        <f t="shared" ref="S32" si="19">AVERAGE(C32:Q32)*2</f>
        <v>87.272727272727266</v>
      </c>
      <c r="T32" s="51" t="s">
        <v>145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  <c r="IR32" s="56"/>
      <c r="IS32" s="56"/>
      <c r="IT32" s="56"/>
      <c r="IU32" s="56"/>
      <c r="IV32" s="56"/>
    </row>
    <row r="33" spans="1:256" s="64" customFormat="1" ht="18" customHeight="1">
      <c r="A33" s="56" t="s">
        <v>432</v>
      </c>
      <c r="B33" s="49" t="s">
        <v>21</v>
      </c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>
        <v>47</v>
      </c>
      <c r="N33" s="21"/>
      <c r="O33" s="21"/>
      <c r="P33" s="49"/>
      <c r="Q33" s="49"/>
      <c r="R33" s="50">
        <f t="shared" ref="R33:R34" si="20">COUNT(C33,D33,E33,F33,G33,H33,I33,K33,L33,M33,N33,O33,P33,Q33)</f>
        <v>1</v>
      </c>
      <c r="S33" s="29">
        <f t="shared" ref="S33:S34" si="21">AVERAGE(C33:Q33)*2</f>
        <v>94</v>
      </c>
      <c r="T33" s="51" t="s">
        <v>145</v>
      </c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  <c r="IR33" s="56"/>
      <c r="IS33" s="56"/>
      <c r="IT33" s="56"/>
      <c r="IU33" s="56"/>
      <c r="IV33" s="56"/>
    </row>
    <row r="34" spans="1:256" s="64" customFormat="1" ht="18" customHeight="1">
      <c r="A34" s="56" t="s">
        <v>433</v>
      </c>
      <c r="B34" s="49" t="s">
        <v>17</v>
      </c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>
        <v>39</v>
      </c>
      <c r="N34" s="21"/>
      <c r="O34" s="21"/>
      <c r="P34" s="49"/>
      <c r="Q34" s="49"/>
      <c r="R34" s="50">
        <f t="shared" si="20"/>
        <v>1</v>
      </c>
      <c r="S34" s="29">
        <f t="shared" si="21"/>
        <v>78</v>
      </c>
      <c r="T34" s="51" t="s">
        <v>145</v>
      </c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  <c r="IR34" s="56"/>
      <c r="IS34" s="56"/>
      <c r="IT34" s="56"/>
      <c r="IU34" s="56"/>
      <c r="IV34" s="56"/>
    </row>
    <row r="35" spans="1:256" s="57" customFormat="1" ht="18" customHeight="1">
      <c r="A35" s="56" t="s">
        <v>161</v>
      </c>
      <c r="B35" s="49"/>
      <c r="C35" s="21"/>
      <c r="D35" s="21">
        <v>50</v>
      </c>
      <c r="E35" s="21">
        <v>49</v>
      </c>
      <c r="F35" s="21">
        <v>50</v>
      </c>
      <c r="G35" s="21">
        <v>45</v>
      </c>
      <c r="H35" s="21">
        <v>49</v>
      </c>
      <c r="I35" s="21">
        <v>50</v>
      </c>
      <c r="J35" s="21"/>
      <c r="K35" s="21">
        <v>50</v>
      </c>
      <c r="L35" s="21">
        <v>49</v>
      </c>
      <c r="M35" s="21">
        <v>50</v>
      </c>
      <c r="N35" s="21">
        <v>50</v>
      </c>
      <c r="O35" s="21">
        <v>48</v>
      </c>
      <c r="P35" s="49">
        <v>48</v>
      </c>
      <c r="Q35" s="49">
        <v>49</v>
      </c>
      <c r="R35" s="50">
        <f t="shared" si="2"/>
        <v>13</v>
      </c>
      <c r="S35" s="29">
        <f t="shared" si="3"/>
        <v>98</v>
      </c>
      <c r="T35" s="51" t="s">
        <v>145</v>
      </c>
      <c r="U35" s="56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7" customFormat="1" ht="18" customHeight="1">
      <c r="A36" s="56" t="s">
        <v>162</v>
      </c>
      <c r="B36" s="49" t="s">
        <v>21</v>
      </c>
      <c r="C36" s="21">
        <v>46</v>
      </c>
      <c r="D36" s="21">
        <v>42</v>
      </c>
      <c r="E36" s="21">
        <v>47</v>
      </c>
      <c r="F36" s="21">
        <v>47</v>
      </c>
      <c r="G36" s="21">
        <v>47</v>
      </c>
      <c r="H36" s="21">
        <v>42</v>
      </c>
      <c r="I36" s="21">
        <v>37</v>
      </c>
      <c r="J36" s="21"/>
      <c r="K36" s="21">
        <v>35</v>
      </c>
      <c r="L36" s="21"/>
      <c r="M36" s="21">
        <v>46</v>
      </c>
      <c r="N36" s="21">
        <v>46</v>
      </c>
      <c r="O36" s="21"/>
      <c r="P36" s="49">
        <v>46</v>
      </c>
      <c r="Q36" s="49">
        <v>41</v>
      </c>
      <c r="R36" s="50">
        <f t="shared" si="2"/>
        <v>12</v>
      </c>
      <c r="S36" s="29">
        <f t="shared" si="3"/>
        <v>87</v>
      </c>
      <c r="T36" s="51" t="s">
        <v>145</v>
      </c>
      <c r="U36" s="56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7" customFormat="1" ht="18" customHeight="1">
      <c r="A37" s="56" t="s">
        <v>163</v>
      </c>
      <c r="B37" s="49"/>
      <c r="C37" s="21">
        <v>45</v>
      </c>
      <c r="D37" s="21">
        <v>41</v>
      </c>
      <c r="E37" s="21">
        <v>46</v>
      </c>
      <c r="F37" s="21">
        <v>45</v>
      </c>
      <c r="G37" s="21">
        <v>41</v>
      </c>
      <c r="H37" s="21">
        <v>47</v>
      </c>
      <c r="I37" s="21">
        <v>47</v>
      </c>
      <c r="J37" s="21"/>
      <c r="K37" s="21">
        <v>45</v>
      </c>
      <c r="L37" s="21">
        <v>44</v>
      </c>
      <c r="M37" s="21">
        <v>47</v>
      </c>
      <c r="N37" s="21">
        <v>48</v>
      </c>
      <c r="O37" s="21">
        <v>47</v>
      </c>
      <c r="P37" s="49">
        <v>48</v>
      </c>
      <c r="Q37" s="49">
        <v>46</v>
      </c>
      <c r="R37" s="50">
        <f t="shared" si="2"/>
        <v>14</v>
      </c>
      <c r="S37" s="29">
        <f t="shared" si="3"/>
        <v>91</v>
      </c>
      <c r="T37" s="51" t="s">
        <v>145</v>
      </c>
      <c r="U37" s="56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7" customFormat="1" ht="18" customHeight="1">
      <c r="A38" s="56" t="s">
        <v>164</v>
      </c>
      <c r="B38" s="49" t="s">
        <v>24</v>
      </c>
      <c r="C38" s="21">
        <v>41</v>
      </c>
      <c r="D38" s="21">
        <v>47</v>
      </c>
      <c r="E38" s="21">
        <v>36</v>
      </c>
      <c r="F38" s="21">
        <v>40</v>
      </c>
      <c r="G38" s="21">
        <v>31</v>
      </c>
      <c r="H38" s="21">
        <v>42</v>
      </c>
      <c r="I38" s="21">
        <v>41</v>
      </c>
      <c r="J38" s="21"/>
      <c r="K38" s="21">
        <v>43</v>
      </c>
      <c r="L38" s="21">
        <v>45</v>
      </c>
      <c r="M38" s="21">
        <v>37</v>
      </c>
      <c r="N38" s="21">
        <v>42</v>
      </c>
      <c r="O38" s="21">
        <v>43</v>
      </c>
      <c r="P38" s="49">
        <v>44</v>
      </c>
      <c r="Q38" s="49">
        <v>45</v>
      </c>
      <c r="R38" s="50">
        <f t="shared" si="2"/>
        <v>14</v>
      </c>
      <c r="S38" s="29">
        <f t="shared" si="3"/>
        <v>82.428571428571431</v>
      </c>
      <c r="T38" s="51" t="s">
        <v>145</v>
      </c>
      <c r="U38" s="56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7" customFormat="1" ht="18" customHeight="1">
      <c r="A39" s="56" t="s">
        <v>165</v>
      </c>
      <c r="B39" s="49" t="s">
        <v>21</v>
      </c>
      <c r="C39" s="21"/>
      <c r="D39" s="21"/>
      <c r="E39" s="21"/>
      <c r="F39" s="21"/>
      <c r="G39" s="21">
        <v>45</v>
      </c>
      <c r="H39" s="21">
        <v>46</v>
      </c>
      <c r="I39" s="21"/>
      <c r="J39" s="21"/>
      <c r="K39" s="21"/>
      <c r="L39" s="21"/>
      <c r="M39" s="21">
        <v>47</v>
      </c>
      <c r="N39" s="21">
        <v>45</v>
      </c>
      <c r="O39" s="21"/>
      <c r="P39" s="49"/>
      <c r="Q39" s="49"/>
      <c r="R39" s="50">
        <f t="shared" si="2"/>
        <v>4</v>
      </c>
      <c r="S39" s="29">
        <f t="shared" si="3"/>
        <v>91.5</v>
      </c>
      <c r="T39" s="51" t="s">
        <v>145</v>
      </c>
      <c r="U39" s="56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0" spans="1:256" s="57" customFormat="1" ht="18" customHeight="1">
      <c r="A40" s="56"/>
      <c r="B40" s="49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49"/>
      <c r="Q40" s="49"/>
      <c r="R40" s="50"/>
      <c r="S40" s="29"/>
      <c r="T40" s="51"/>
      <c r="U40" s="56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</row>
    <row r="41" spans="1:256" s="57" customFormat="1" ht="18" customHeight="1">
      <c r="A41" s="55" t="s">
        <v>58</v>
      </c>
      <c r="B41" s="21"/>
      <c r="C41" s="49">
        <f t="shared" ref="C41:Q41" si="22">COUNT(C4:C40)</f>
        <v>21</v>
      </c>
      <c r="D41" s="49">
        <f t="shared" si="22"/>
        <v>24</v>
      </c>
      <c r="E41" s="49">
        <f t="shared" si="22"/>
        <v>23</v>
      </c>
      <c r="F41" s="49">
        <f t="shared" si="22"/>
        <v>23</v>
      </c>
      <c r="G41" s="49">
        <f t="shared" si="22"/>
        <v>27</v>
      </c>
      <c r="H41" s="49">
        <f t="shared" si="22"/>
        <v>28</v>
      </c>
      <c r="I41" s="49">
        <f t="shared" si="22"/>
        <v>20</v>
      </c>
      <c r="J41" s="49">
        <f t="shared" si="22"/>
        <v>0</v>
      </c>
      <c r="K41" s="49">
        <f t="shared" si="22"/>
        <v>24</v>
      </c>
      <c r="L41" s="49">
        <f t="shared" si="22"/>
        <v>21</v>
      </c>
      <c r="M41" s="49">
        <f t="shared" si="22"/>
        <v>28</v>
      </c>
      <c r="N41" s="49">
        <f t="shared" si="22"/>
        <v>21</v>
      </c>
      <c r="O41" s="49">
        <f t="shared" si="22"/>
        <v>24</v>
      </c>
      <c r="P41" s="49">
        <f t="shared" si="22"/>
        <v>19</v>
      </c>
      <c r="Q41" s="49">
        <f t="shared" si="22"/>
        <v>23</v>
      </c>
      <c r="R41" s="49">
        <f>COUNT(R5:R40)</f>
        <v>35</v>
      </c>
      <c r="S41" s="21"/>
      <c r="T41" s="3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</row>
    <row r="42" spans="1:256" s="57" customFormat="1" ht="18" customHeight="1">
      <c r="A42" s="55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55"/>
      <c r="S42" s="21"/>
      <c r="T42" s="3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5"/>
      <c r="CO42" s="55"/>
      <c r="CP42" s="55"/>
      <c r="CQ42" s="55"/>
      <c r="CR42" s="55"/>
      <c r="CS42" s="55"/>
      <c r="CT42" s="55"/>
      <c r="CU42" s="55"/>
      <c r="CV42" s="55"/>
      <c r="CW42" s="55"/>
      <c r="CX42" s="55"/>
      <c r="CY42" s="55"/>
      <c r="CZ42" s="55"/>
      <c r="DA42" s="55"/>
      <c r="DB42" s="55"/>
      <c r="DC42" s="55"/>
      <c r="DD42" s="55"/>
      <c r="DE42" s="55"/>
      <c r="DF42" s="55"/>
      <c r="DG42" s="55"/>
      <c r="DH42" s="55"/>
      <c r="DI42" s="55"/>
      <c r="DJ42" s="55"/>
      <c r="DK42" s="55"/>
      <c r="DL42" s="55"/>
      <c r="DM42" s="55"/>
      <c r="DN42" s="55"/>
      <c r="DO42" s="55"/>
      <c r="DP42" s="55"/>
      <c r="DQ42" s="55"/>
      <c r="DR42" s="55"/>
      <c r="DS42" s="55"/>
      <c r="DT42" s="55"/>
      <c r="DU42" s="55"/>
      <c r="DV42" s="55"/>
      <c r="DW42" s="55"/>
      <c r="DX42" s="55"/>
      <c r="DY42" s="55"/>
      <c r="DZ42" s="55"/>
      <c r="EA42" s="55"/>
      <c r="EB42" s="55"/>
      <c r="EC42" s="55"/>
      <c r="ED42" s="55"/>
      <c r="EE42" s="55"/>
      <c r="EF42" s="55"/>
      <c r="EG42" s="55"/>
      <c r="EH42" s="55"/>
      <c r="EI42" s="55"/>
      <c r="EJ42" s="55"/>
      <c r="EK42" s="55"/>
      <c r="EL42" s="55"/>
      <c r="EM42" s="55"/>
      <c r="EN42" s="55"/>
      <c r="EO42" s="55"/>
      <c r="EP42" s="55"/>
      <c r="EQ42" s="55"/>
      <c r="ER42" s="55"/>
      <c r="ES42" s="55"/>
      <c r="ET42" s="55"/>
      <c r="EU42" s="55"/>
      <c r="EV42" s="55"/>
      <c r="EW42" s="55"/>
      <c r="EX42" s="55"/>
      <c r="EY42" s="55"/>
      <c r="EZ42" s="55"/>
      <c r="FA42" s="55"/>
      <c r="FB42" s="55"/>
      <c r="FC42" s="55"/>
      <c r="FD42" s="55"/>
      <c r="FE42" s="55"/>
      <c r="FF42" s="55"/>
      <c r="FG42" s="55"/>
      <c r="FH42" s="55"/>
      <c r="FI42" s="55"/>
      <c r="FJ42" s="55"/>
      <c r="FK42" s="55"/>
      <c r="FL42" s="55"/>
      <c r="FM42" s="55"/>
      <c r="FN42" s="55"/>
      <c r="FO42" s="55"/>
      <c r="FP42" s="55"/>
      <c r="FQ42" s="55"/>
      <c r="FR42" s="55"/>
      <c r="FS42" s="55"/>
      <c r="FT42" s="55"/>
      <c r="FU42" s="55"/>
      <c r="FV42" s="55"/>
      <c r="FW42" s="55"/>
      <c r="FX42" s="55"/>
      <c r="FY42" s="55"/>
      <c r="FZ42" s="55"/>
      <c r="GA42" s="55"/>
      <c r="GB42" s="55"/>
      <c r="GC42" s="55"/>
      <c r="GD42" s="55"/>
      <c r="GE42" s="55"/>
      <c r="GF42" s="55"/>
      <c r="GG42" s="55"/>
      <c r="GH42" s="55"/>
      <c r="GI42" s="55"/>
      <c r="GJ42" s="55"/>
      <c r="GK42" s="55"/>
      <c r="GL42" s="55"/>
      <c r="GM42" s="55"/>
      <c r="GN42" s="55"/>
      <c r="GO42" s="55"/>
      <c r="GP42" s="55"/>
      <c r="GQ42" s="55"/>
      <c r="GR42" s="55"/>
      <c r="GS42" s="55"/>
      <c r="GT42" s="55"/>
      <c r="GU42" s="55"/>
      <c r="GV42" s="55"/>
      <c r="GW42" s="55"/>
      <c r="GX42" s="55"/>
      <c r="GY42" s="55"/>
      <c r="GZ42" s="55"/>
      <c r="HA42" s="55"/>
      <c r="HB42" s="55"/>
      <c r="HC42" s="55"/>
      <c r="HD42" s="55"/>
      <c r="HE42" s="55"/>
      <c r="HF42" s="55"/>
      <c r="HG42" s="55"/>
      <c r="HH42" s="55"/>
      <c r="HI42" s="55"/>
      <c r="HJ42" s="55"/>
      <c r="HK42" s="55"/>
      <c r="HL42" s="55"/>
      <c r="HM42" s="55"/>
      <c r="HN42" s="55"/>
      <c r="HO42" s="55"/>
      <c r="HP42" s="55"/>
      <c r="HQ42" s="55"/>
      <c r="HR42" s="55"/>
      <c r="HS42" s="55"/>
      <c r="HT42" s="55"/>
      <c r="HU42" s="55"/>
      <c r="HV42" s="55"/>
      <c r="HW42" s="55"/>
      <c r="HX42" s="55"/>
      <c r="HY42" s="55"/>
      <c r="HZ42" s="55"/>
      <c r="IA42" s="55"/>
      <c r="IB42" s="55"/>
      <c r="IC42" s="55"/>
      <c r="ID42" s="55"/>
      <c r="IE42" s="55"/>
      <c r="IF42" s="55"/>
      <c r="IG42" s="55"/>
      <c r="IH42" s="55"/>
      <c r="II42" s="55"/>
      <c r="IJ42" s="55"/>
      <c r="IK42" s="55"/>
      <c r="IL42" s="55"/>
      <c r="IM42" s="55"/>
      <c r="IN42" s="55"/>
      <c r="IO42" s="55"/>
      <c r="IP42" s="55"/>
      <c r="IQ42" s="55"/>
      <c r="IR42" s="55"/>
      <c r="IS42" s="55"/>
      <c r="IT42" s="55"/>
      <c r="IU42" s="55"/>
      <c r="IV42" s="55"/>
    </row>
    <row r="43" spans="1:256" s="57" customFormat="1" ht="18" customHeight="1">
      <c r="A43" s="55" t="s">
        <v>59</v>
      </c>
      <c r="B43" s="21"/>
      <c r="C43" s="49">
        <f t="shared" ref="C43:Q43" si="23">C41*2</f>
        <v>42</v>
      </c>
      <c r="D43" s="49">
        <f t="shared" si="23"/>
        <v>48</v>
      </c>
      <c r="E43" s="49">
        <f t="shared" si="23"/>
        <v>46</v>
      </c>
      <c r="F43" s="49">
        <f t="shared" si="23"/>
        <v>46</v>
      </c>
      <c r="G43" s="49">
        <f t="shared" si="23"/>
        <v>54</v>
      </c>
      <c r="H43" s="49">
        <f t="shared" si="23"/>
        <v>56</v>
      </c>
      <c r="I43" s="49">
        <f t="shared" si="23"/>
        <v>40</v>
      </c>
      <c r="J43" s="49">
        <f t="shared" si="23"/>
        <v>0</v>
      </c>
      <c r="K43" s="49">
        <f t="shared" si="23"/>
        <v>48</v>
      </c>
      <c r="L43" s="49">
        <f t="shared" si="23"/>
        <v>42</v>
      </c>
      <c r="M43" s="49">
        <f t="shared" si="23"/>
        <v>56</v>
      </c>
      <c r="N43" s="49">
        <f t="shared" si="23"/>
        <v>42</v>
      </c>
      <c r="O43" s="49">
        <f t="shared" si="23"/>
        <v>48</v>
      </c>
      <c r="P43" s="49">
        <f t="shared" si="23"/>
        <v>38</v>
      </c>
      <c r="Q43" s="49">
        <f t="shared" si="23"/>
        <v>46</v>
      </c>
      <c r="R43" s="55"/>
      <c r="S43" s="21"/>
      <c r="T43" s="3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B43" s="55"/>
      <c r="CC43" s="55"/>
      <c r="CD43" s="55"/>
      <c r="CE43" s="55"/>
      <c r="CF43" s="55"/>
      <c r="CG43" s="55"/>
      <c r="CH43" s="55"/>
      <c r="CI43" s="55"/>
      <c r="CJ43" s="55"/>
      <c r="CK43" s="55"/>
      <c r="CL43" s="55"/>
      <c r="CM43" s="55"/>
      <c r="CN43" s="55"/>
      <c r="CO43" s="55"/>
      <c r="CP43" s="55"/>
      <c r="CQ43" s="55"/>
      <c r="CR43" s="55"/>
      <c r="CS43" s="55"/>
      <c r="CT43" s="55"/>
      <c r="CU43" s="55"/>
      <c r="CV43" s="55"/>
      <c r="CW43" s="55"/>
      <c r="CX43" s="55"/>
      <c r="CY43" s="55"/>
      <c r="CZ43" s="55"/>
      <c r="DA43" s="55"/>
      <c r="DB43" s="55"/>
      <c r="DC43" s="55"/>
      <c r="DD43" s="55"/>
      <c r="DE43" s="55"/>
      <c r="DF43" s="55"/>
      <c r="DG43" s="55"/>
      <c r="DH43" s="55"/>
      <c r="DI43" s="55"/>
      <c r="DJ43" s="55"/>
      <c r="DK43" s="55"/>
      <c r="DL43" s="55"/>
      <c r="DM43" s="55"/>
      <c r="DN43" s="55"/>
      <c r="DO43" s="55"/>
      <c r="DP43" s="55"/>
      <c r="DQ43" s="55"/>
      <c r="DR43" s="55"/>
      <c r="DS43" s="55"/>
      <c r="DT43" s="55"/>
      <c r="DU43" s="55"/>
      <c r="DV43" s="55"/>
      <c r="DW43" s="55"/>
      <c r="DX43" s="55"/>
      <c r="DY43" s="55"/>
      <c r="DZ43" s="55"/>
      <c r="EA43" s="55"/>
      <c r="EB43" s="55"/>
      <c r="EC43" s="55"/>
      <c r="ED43" s="55"/>
      <c r="EE43" s="55"/>
      <c r="EF43" s="55"/>
      <c r="EG43" s="55"/>
      <c r="EH43" s="55"/>
      <c r="EI43" s="55"/>
      <c r="EJ43" s="55"/>
      <c r="EK43" s="55"/>
      <c r="EL43" s="55"/>
      <c r="EM43" s="55"/>
      <c r="EN43" s="55"/>
      <c r="EO43" s="55"/>
      <c r="EP43" s="55"/>
      <c r="EQ43" s="55"/>
      <c r="ER43" s="55"/>
      <c r="ES43" s="55"/>
      <c r="ET43" s="55"/>
      <c r="EU43" s="55"/>
      <c r="EV43" s="55"/>
      <c r="EW43" s="55"/>
      <c r="EX43" s="55"/>
      <c r="EY43" s="55"/>
      <c r="EZ43" s="55"/>
      <c r="FA43" s="55"/>
      <c r="FB43" s="55"/>
      <c r="FC43" s="55"/>
      <c r="FD43" s="55"/>
      <c r="FE43" s="55"/>
      <c r="FF43" s="55"/>
      <c r="FG43" s="55"/>
      <c r="FH43" s="55"/>
      <c r="FI43" s="55"/>
      <c r="FJ43" s="55"/>
      <c r="FK43" s="55"/>
      <c r="FL43" s="55"/>
      <c r="FM43" s="55"/>
      <c r="FN43" s="55"/>
      <c r="FO43" s="55"/>
      <c r="FP43" s="55"/>
      <c r="FQ43" s="55"/>
      <c r="FR43" s="55"/>
      <c r="FS43" s="55"/>
      <c r="FT43" s="55"/>
      <c r="FU43" s="55"/>
      <c r="FV43" s="55"/>
      <c r="FW43" s="55"/>
      <c r="FX43" s="55"/>
      <c r="FY43" s="55"/>
      <c r="FZ43" s="55"/>
      <c r="GA43" s="55"/>
      <c r="GB43" s="55"/>
      <c r="GC43" s="55"/>
      <c r="GD43" s="55"/>
      <c r="GE43" s="55"/>
      <c r="GF43" s="55"/>
      <c r="GG43" s="55"/>
      <c r="GH43" s="55"/>
      <c r="GI43" s="55"/>
      <c r="GJ43" s="55"/>
      <c r="GK43" s="55"/>
      <c r="GL43" s="55"/>
      <c r="GM43" s="55"/>
      <c r="GN43" s="55"/>
      <c r="GO43" s="55"/>
      <c r="GP43" s="55"/>
      <c r="GQ43" s="55"/>
      <c r="GR43" s="55"/>
      <c r="GS43" s="55"/>
      <c r="GT43" s="55"/>
      <c r="GU43" s="55"/>
      <c r="GV43" s="55"/>
      <c r="GW43" s="55"/>
      <c r="GX43" s="55"/>
      <c r="GY43" s="55"/>
      <c r="GZ43" s="55"/>
      <c r="HA43" s="55"/>
      <c r="HB43" s="55"/>
      <c r="HC43" s="55"/>
      <c r="HD43" s="55"/>
      <c r="HE43" s="55"/>
      <c r="HF43" s="55"/>
      <c r="HG43" s="55"/>
      <c r="HH43" s="55"/>
      <c r="HI43" s="55"/>
      <c r="HJ43" s="55"/>
      <c r="HK43" s="55"/>
      <c r="HL43" s="55"/>
      <c r="HM43" s="55"/>
      <c r="HN43" s="55"/>
      <c r="HO43" s="55"/>
      <c r="HP43" s="55"/>
      <c r="HQ43" s="55"/>
      <c r="HR43" s="55"/>
      <c r="HS43" s="55"/>
      <c r="HT43" s="55"/>
      <c r="HU43" s="55"/>
      <c r="HV43" s="55"/>
      <c r="HW43" s="55"/>
      <c r="HX43" s="55"/>
      <c r="HY43" s="55"/>
      <c r="HZ43" s="55"/>
      <c r="IA43" s="55"/>
      <c r="IB43" s="55"/>
      <c r="IC43" s="55"/>
      <c r="ID43" s="55"/>
      <c r="IE43" s="55"/>
      <c r="IF43" s="55"/>
      <c r="IG43" s="55"/>
      <c r="IH43" s="55"/>
      <c r="II43" s="55"/>
      <c r="IJ43" s="55"/>
      <c r="IK43" s="55"/>
      <c r="IL43" s="55"/>
      <c r="IM43" s="55"/>
      <c r="IN43" s="55"/>
      <c r="IO43" s="55"/>
      <c r="IP43" s="55"/>
      <c r="IQ43" s="55"/>
      <c r="IR43" s="55"/>
      <c r="IS43" s="55"/>
      <c r="IT43" s="55"/>
      <c r="IU43" s="55"/>
      <c r="IV43" s="55"/>
    </row>
    <row r="46" spans="1:256" s="28" customFormat="1" ht="18" customHeight="1">
      <c r="A46" s="1"/>
      <c r="B46" s="14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15"/>
      <c r="O46" s="20"/>
      <c r="P46" s="20"/>
      <c r="Q46" s="20"/>
      <c r="R46" s="1"/>
      <c r="S46" s="29"/>
      <c r="T46" s="2"/>
    </row>
    <row r="47" spans="1:256" s="28" customFormat="1" ht="18" customHeight="1">
      <c r="A47" s="1"/>
      <c r="B47" s="14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15"/>
      <c r="O47" s="20"/>
      <c r="P47" s="20"/>
      <c r="Q47" s="20"/>
      <c r="R47" s="18"/>
      <c r="S47" s="21"/>
      <c r="T47" s="30"/>
    </row>
  </sheetData>
  <sortState ref="A4:T35">
    <sortCondition ref="T35"/>
  </sortState>
  <conditionalFormatting sqref="B5:Q5 C6:Q6 B39:B40 AM30:AQ31 AS30:AMJ31 B7:Q38">
    <cfRule type="cellIs" dxfId="66" priority="2" stopIfTrue="1" operator="equal">
      <formula>50</formula>
    </cfRule>
  </conditionalFormatting>
  <conditionalFormatting sqref="C5:Q39">
    <cfRule type="cellIs" dxfId="65" priority="1" operator="equal">
      <formula>50</formula>
    </cfRule>
  </conditionalFormatting>
  <printOptions horizontalCentered="1" gridLines="1"/>
  <pageMargins left="0.25" right="0.25" top="0.76770000000000005" bottom="1.0457000000000001" header="0.3" footer="0.75"/>
  <pageSetup scale="80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69921875" style="1" customWidth="1"/>
    <col min="2" max="2" width="6.19921875" style="21" customWidth="1"/>
    <col min="3" max="17" width="5.19921875" style="20" customWidth="1"/>
    <col min="18" max="18" width="5.19921875" style="1" customWidth="1"/>
    <col min="19" max="19" width="9.59765625" style="21" customWidth="1"/>
    <col min="20" max="20" width="5.19921875" style="2" customWidth="1"/>
    <col min="21" max="21" width="6.8984375" style="1" hidden="1" customWidth="1"/>
    <col min="22" max="22" width="6.69921875" style="1" hidden="1" customWidth="1"/>
    <col min="23" max="23" width="6.8984375" style="1" hidden="1" customWidth="1"/>
    <col min="24" max="24" width="6.69921875" style="1" hidden="1" customWidth="1"/>
    <col min="25" max="25" width="8.3984375" style="1" hidden="1" customWidth="1"/>
    <col min="26" max="26" width="6.8984375" style="1" hidden="1" customWidth="1"/>
    <col min="27" max="28" width="8.3984375" style="1" customWidth="1"/>
    <col min="29" max="256" width="8.5" style="1" customWidth="1"/>
    <col min="257" max="1024" width="10.69921875" customWidth="1"/>
    <col min="1025" max="1025" width="9" customWidth="1"/>
  </cols>
  <sheetData>
    <row r="1" spans="1:256" s="39" customFormat="1" ht="69.900000000000006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4" t="s">
        <v>3</v>
      </c>
      <c r="V1" s="4" t="s">
        <v>306</v>
      </c>
      <c r="W1" s="100" t="s">
        <v>307</v>
      </c>
      <c r="X1" s="5" t="s">
        <v>4</v>
      </c>
      <c r="Y1" s="99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3"/>
      <c r="C2" s="10" t="s">
        <v>13</v>
      </c>
      <c r="D2" s="10" t="s">
        <v>12</v>
      </c>
      <c r="E2" s="9" t="s">
        <v>60</v>
      </c>
      <c r="F2" s="9" t="s">
        <v>14</v>
      </c>
      <c r="G2" s="10" t="s">
        <v>9</v>
      </c>
      <c r="H2" s="10" t="s">
        <v>8</v>
      </c>
      <c r="I2" s="82" t="s">
        <v>10</v>
      </c>
      <c r="K2" s="9" t="s">
        <v>13</v>
      </c>
      <c r="L2" s="9" t="s">
        <v>12</v>
      </c>
      <c r="M2" s="10" t="s">
        <v>60</v>
      </c>
      <c r="N2" s="10" t="s">
        <v>14</v>
      </c>
      <c r="O2" s="82" t="s">
        <v>9</v>
      </c>
      <c r="P2" s="9" t="s">
        <v>8</v>
      </c>
      <c r="Q2" s="10" t="s">
        <v>10</v>
      </c>
      <c r="S2" s="3"/>
    </row>
    <row r="3" spans="1:256" s="28" customFormat="1" ht="18" customHeight="1">
      <c r="A3" s="27" t="s">
        <v>15</v>
      </c>
      <c r="B3" s="49"/>
      <c r="C3" s="15"/>
      <c r="D3" s="15"/>
      <c r="E3" s="15"/>
      <c r="F3" s="15"/>
      <c r="G3" s="15"/>
      <c r="H3" s="15"/>
      <c r="I3" s="15"/>
      <c r="J3" s="15"/>
      <c r="K3" s="10"/>
      <c r="L3" s="15"/>
      <c r="M3" s="15"/>
      <c r="N3" s="15"/>
      <c r="O3" s="15"/>
      <c r="P3" s="15"/>
      <c r="Q3" s="15"/>
      <c r="S3" s="29"/>
      <c r="T3" s="30"/>
    </row>
    <row r="4" spans="1:256" s="56" customFormat="1" ht="18" customHeight="1">
      <c r="A4" s="56" t="s">
        <v>167</v>
      </c>
      <c r="B4" s="49" t="s">
        <v>17</v>
      </c>
      <c r="C4" s="21">
        <v>43</v>
      </c>
      <c r="D4" s="21">
        <v>44</v>
      </c>
      <c r="E4" s="21">
        <v>47</v>
      </c>
      <c r="F4" s="21">
        <v>44</v>
      </c>
      <c r="G4" s="21">
        <v>48</v>
      </c>
      <c r="H4" s="21">
        <v>44</v>
      </c>
      <c r="I4" s="21">
        <v>45</v>
      </c>
      <c r="J4" s="21"/>
      <c r="K4" s="21">
        <v>46</v>
      </c>
      <c r="L4" s="21"/>
      <c r="M4" s="21">
        <v>47</v>
      </c>
      <c r="N4" s="21"/>
      <c r="O4" s="21">
        <v>43</v>
      </c>
      <c r="P4" s="49">
        <v>39</v>
      </c>
      <c r="Q4" s="49">
        <v>40</v>
      </c>
      <c r="R4" s="50">
        <f t="shared" ref="R4:R28" si="0">COUNT(C4,D4,E4,F4,G4,H4,I4,K4:Q4)</f>
        <v>12</v>
      </c>
      <c r="S4" s="29">
        <f t="shared" ref="S4:S28" si="1">AVERAGE(C4:Q4)*2</f>
        <v>88.333333333333329</v>
      </c>
      <c r="T4" s="51" t="s">
        <v>168</v>
      </c>
    </row>
    <row r="5" spans="1:256" s="56" customFormat="1" ht="18" customHeight="1">
      <c r="A5" s="56" t="s">
        <v>169</v>
      </c>
      <c r="B5" s="49" t="s">
        <v>93</v>
      </c>
      <c r="C5" s="21">
        <v>43</v>
      </c>
      <c r="D5" s="21">
        <v>40</v>
      </c>
      <c r="E5" s="21">
        <v>45</v>
      </c>
      <c r="F5" s="21">
        <v>36</v>
      </c>
      <c r="G5" s="21">
        <v>40</v>
      </c>
      <c r="H5" s="21">
        <v>38</v>
      </c>
      <c r="I5" s="21">
        <v>42</v>
      </c>
      <c r="J5" s="21"/>
      <c r="K5" s="21">
        <v>39</v>
      </c>
      <c r="L5" s="21"/>
      <c r="M5" s="21">
        <v>38</v>
      </c>
      <c r="N5" s="21"/>
      <c r="O5" s="21">
        <v>44</v>
      </c>
      <c r="P5" s="49">
        <v>45</v>
      </c>
      <c r="Q5" s="49">
        <v>44</v>
      </c>
      <c r="R5" s="50">
        <f t="shared" si="0"/>
        <v>12</v>
      </c>
      <c r="S5" s="29">
        <f t="shared" si="1"/>
        <v>82.333333333333329</v>
      </c>
      <c r="T5" s="51" t="s">
        <v>168</v>
      </c>
    </row>
    <row r="6" spans="1:256" s="56" customFormat="1" ht="18" customHeight="1">
      <c r="A6" s="56" t="s">
        <v>170</v>
      </c>
      <c r="B6" s="49" t="s">
        <v>93</v>
      </c>
      <c r="C6" s="21">
        <v>40</v>
      </c>
      <c r="D6" s="21">
        <v>44</v>
      </c>
      <c r="E6" s="21">
        <v>44</v>
      </c>
      <c r="F6" s="21"/>
      <c r="G6" s="21">
        <v>43</v>
      </c>
      <c r="H6" s="21">
        <v>42</v>
      </c>
      <c r="I6" s="21">
        <v>48</v>
      </c>
      <c r="J6" s="21"/>
      <c r="K6" s="21">
        <v>43</v>
      </c>
      <c r="L6" s="21"/>
      <c r="M6" s="21">
        <v>47</v>
      </c>
      <c r="N6" s="21">
        <v>44</v>
      </c>
      <c r="O6" s="21">
        <v>44</v>
      </c>
      <c r="P6" s="49">
        <v>49</v>
      </c>
      <c r="Q6" s="49">
        <v>45</v>
      </c>
      <c r="R6" s="50">
        <f t="shared" si="0"/>
        <v>12</v>
      </c>
      <c r="S6" s="29">
        <f t="shared" si="1"/>
        <v>88.833333333333329</v>
      </c>
      <c r="T6" s="51" t="s">
        <v>168</v>
      </c>
    </row>
    <row r="7" spans="1:256" s="56" customFormat="1" ht="18" customHeight="1">
      <c r="A7" s="56" t="s">
        <v>171</v>
      </c>
      <c r="B7" s="49" t="s">
        <v>30</v>
      </c>
      <c r="C7" s="21"/>
      <c r="D7" s="21">
        <v>43</v>
      </c>
      <c r="E7" s="21">
        <v>38</v>
      </c>
      <c r="F7" s="21"/>
      <c r="G7" s="21"/>
      <c r="H7" s="21">
        <v>42</v>
      </c>
      <c r="I7" s="21"/>
      <c r="J7" s="21"/>
      <c r="K7" s="21">
        <v>46</v>
      </c>
      <c r="L7" s="21">
        <v>49</v>
      </c>
      <c r="M7" s="21">
        <v>45</v>
      </c>
      <c r="N7" s="21">
        <v>44</v>
      </c>
      <c r="O7" s="21">
        <v>44</v>
      </c>
      <c r="P7" s="49">
        <v>47</v>
      </c>
      <c r="Q7" s="49">
        <v>46</v>
      </c>
      <c r="R7" s="50">
        <f t="shared" si="0"/>
        <v>10</v>
      </c>
      <c r="S7" s="29">
        <f t="shared" si="1"/>
        <v>88.8</v>
      </c>
      <c r="T7" s="51" t="s">
        <v>168</v>
      </c>
    </row>
    <row r="8" spans="1:256" s="56" customFormat="1" ht="18" customHeight="1">
      <c r="A8" s="56" t="s">
        <v>172</v>
      </c>
      <c r="B8" s="49"/>
      <c r="C8" s="21"/>
      <c r="D8" s="21"/>
      <c r="E8" s="21"/>
      <c r="F8" s="21"/>
      <c r="G8" s="21">
        <v>41</v>
      </c>
      <c r="H8" s="21"/>
      <c r="I8" s="21"/>
      <c r="J8" s="21"/>
      <c r="K8" s="21"/>
      <c r="L8" s="21"/>
      <c r="M8" s="21"/>
      <c r="N8" s="21"/>
      <c r="O8" s="21"/>
      <c r="P8" s="49"/>
      <c r="Q8" s="49"/>
      <c r="R8" s="50">
        <f t="shared" si="0"/>
        <v>1</v>
      </c>
      <c r="S8" s="29">
        <f t="shared" si="1"/>
        <v>82</v>
      </c>
      <c r="T8" s="51" t="s">
        <v>168</v>
      </c>
    </row>
    <row r="9" spans="1:256" s="56" customFormat="1" ht="18" customHeight="1">
      <c r="A9" s="56" t="s">
        <v>173</v>
      </c>
      <c r="B9" s="49" t="s">
        <v>21</v>
      </c>
      <c r="C9" s="21">
        <v>49</v>
      </c>
      <c r="D9" s="21"/>
      <c r="E9" s="21">
        <v>48</v>
      </c>
      <c r="F9" s="21">
        <v>50</v>
      </c>
      <c r="G9" s="21"/>
      <c r="H9" s="21">
        <v>45</v>
      </c>
      <c r="I9" s="21"/>
      <c r="J9" s="21"/>
      <c r="K9" s="21">
        <v>50</v>
      </c>
      <c r="L9" s="21">
        <v>50</v>
      </c>
      <c r="M9" s="21">
        <v>48</v>
      </c>
      <c r="N9" s="21"/>
      <c r="O9" s="21"/>
      <c r="P9" s="49">
        <v>46</v>
      </c>
      <c r="Q9" s="49">
        <v>44</v>
      </c>
      <c r="R9" s="50">
        <f t="shared" si="0"/>
        <v>9</v>
      </c>
      <c r="S9" s="29">
        <f t="shared" si="1"/>
        <v>95.555555555555557</v>
      </c>
      <c r="T9" s="51" t="s">
        <v>168</v>
      </c>
    </row>
    <row r="10" spans="1:256" s="56" customFormat="1" ht="18" customHeight="1">
      <c r="A10" s="56" t="s">
        <v>318</v>
      </c>
      <c r="B10" s="49" t="s">
        <v>17</v>
      </c>
      <c r="C10" s="21">
        <v>37</v>
      </c>
      <c r="D10" s="21">
        <v>39</v>
      </c>
      <c r="E10" s="21">
        <v>38</v>
      </c>
      <c r="F10" s="21">
        <v>36</v>
      </c>
      <c r="G10" s="21"/>
      <c r="H10" s="21">
        <v>38</v>
      </c>
      <c r="I10" s="21"/>
      <c r="J10" s="21"/>
      <c r="K10" s="21">
        <v>44</v>
      </c>
      <c r="L10" s="21">
        <v>47</v>
      </c>
      <c r="M10" s="21">
        <v>43</v>
      </c>
      <c r="N10" s="21">
        <v>40</v>
      </c>
      <c r="O10" s="21">
        <v>45</v>
      </c>
      <c r="P10" s="49">
        <v>39</v>
      </c>
      <c r="Q10" s="49">
        <v>47</v>
      </c>
      <c r="R10" s="50">
        <f t="shared" ref="R10" si="2">COUNT(C10,D10,E10,F10,G10,H10,I10,K10:Q10)</f>
        <v>12</v>
      </c>
      <c r="S10" s="29">
        <f t="shared" ref="S10" si="3">AVERAGE(C10:Q10)*2</f>
        <v>82.166666666666671</v>
      </c>
      <c r="T10" s="51" t="s">
        <v>168</v>
      </c>
    </row>
    <row r="11" spans="1:256" s="56" customFormat="1" ht="18" customHeight="1">
      <c r="A11" s="56" t="s">
        <v>275</v>
      </c>
      <c r="B11" s="49" t="s">
        <v>32</v>
      </c>
      <c r="C11" s="21">
        <v>42</v>
      </c>
      <c r="D11" s="21">
        <v>49</v>
      </c>
      <c r="E11" s="21"/>
      <c r="F11" s="21"/>
      <c r="G11" s="21">
        <v>44</v>
      </c>
      <c r="H11" s="21">
        <v>42</v>
      </c>
      <c r="I11" s="21">
        <v>46</v>
      </c>
      <c r="J11" s="21"/>
      <c r="K11" s="21">
        <v>44</v>
      </c>
      <c r="L11" s="21">
        <v>40</v>
      </c>
      <c r="M11" s="21">
        <v>46</v>
      </c>
      <c r="N11" s="21">
        <v>39</v>
      </c>
      <c r="O11" s="21">
        <v>45</v>
      </c>
      <c r="P11" s="49"/>
      <c r="Q11" s="49"/>
      <c r="R11" s="50">
        <f t="shared" si="0"/>
        <v>10</v>
      </c>
      <c r="S11" s="29">
        <f t="shared" si="1"/>
        <v>87.4</v>
      </c>
      <c r="T11" s="51" t="s">
        <v>168</v>
      </c>
    </row>
    <row r="12" spans="1:256" s="56" customFormat="1" ht="18" customHeight="1">
      <c r="A12" s="56" t="s">
        <v>174</v>
      </c>
      <c r="B12" s="49" t="s">
        <v>49</v>
      </c>
      <c r="C12" s="21">
        <v>41</v>
      </c>
      <c r="D12" s="21">
        <v>45</v>
      </c>
      <c r="E12" s="21">
        <v>41</v>
      </c>
      <c r="F12" s="21">
        <v>36</v>
      </c>
      <c r="G12" s="21">
        <v>41</v>
      </c>
      <c r="H12" s="21">
        <v>46</v>
      </c>
      <c r="I12" s="21">
        <v>45</v>
      </c>
      <c r="J12" s="21"/>
      <c r="K12" s="21">
        <v>44</v>
      </c>
      <c r="L12" s="21">
        <v>42</v>
      </c>
      <c r="M12" s="21">
        <v>40</v>
      </c>
      <c r="N12" s="21">
        <v>39</v>
      </c>
      <c r="O12" s="21">
        <v>36</v>
      </c>
      <c r="P12" s="49">
        <v>46</v>
      </c>
      <c r="Q12" s="49">
        <v>44</v>
      </c>
      <c r="R12" s="50">
        <f t="shared" si="0"/>
        <v>14</v>
      </c>
      <c r="S12" s="29">
        <f t="shared" si="1"/>
        <v>83.714285714285708</v>
      </c>
      <c r="T12" s="51" t="s">
        <v>168</v>
      </c>
    </row>
    <row r="13" spans="1:256" s="56" customFormat="1" ht="18" customHeight="1">
      <c r="A13" s="56" t="s">
        <v>175</v>
      </c>
      <c r="B13" s="49"/>
      <c r="C13" s="21">
        <v>42</v>
      </c>
      <c r="D13" s="21">
        <v>48</v>
      </c>
      <c r="E13" s="21">
        <v>46</v>
      </c>
      <c r="F13" s="21">
        <v>46</v>
      </c>
      <c r="G13" s="21">
        <v>47</v>
      </c>
      <c r="H13" s="21">
        <v>43</v>
      </c>
      <c r="I13" s="21">
        <v>45</v>
      </c>
      <c r="J13" s="21"/>
      <c r="K13" s="21">
        <v>47</v>
      </c>
      <c r="L13" s="21">
        <v>48</v>
      </c>
      <c r="M13" s="21">
        <v>41</v>
      </c>
      <c r="N13" s="21">
        <v>46</v>
      </c>
      <c r="O13" s="21">
        <v>45</v>
      </c>
      <c r="P13" s="49">
        <v>44</v>
      </c>
      <c r="Q13" s="49">
        <v>47</v>
      </c>
      <c r="R13" s="50">
        <f t="shared" si="0"/>
        <v>14</v>
      </c>
      <c r="S13" s="29">
        <f t="shared" si="1"/>
        <v>90.714285714285708</v>
      </c>
      <c r="T13" s="51" t="s">
        <v>168</v>
      </c>
    </row>
    <row r="14" spans="1:256" s="56" customFormat="1" ht="18" customHeight="1">
      <c r="A14" s="56" t="s">
        <v>234</v>
      </c>
      <c r="B14" s="49"/>
      <c r="C14" s="21">
        <v>45</v>
      </c>
      <c r="D14" s="21">
        <v>47</v>
      </c>
      <c r="E14" s="21">
        <v>46</v>
      </c>
      <c r="F14" s="21">
        <v>45</v>
      </c>
      <c r="G14" s="21"/>
      <c r="H14" s="21">
        <v>46</v>
      </c>
      <c r="I14" s="21">
        <v>46</v>
      </c>
      <c r="J14" s="21"/>
      <c r="K14" s="21">
        <v>44</v>
      </c>
      <c r="L14" s="21">
        <v>46</v>
      </c>
      <c r="M14" s="21">
        <v>44</v>
      </c>
      <c r="N14" s="21">
        <v>44</v>
      </c>
      <c r="O14" s="21">
        <v>50</v>
      </c>
      <c r="P14" s="49">
        <v>42</v>
      </c>
      <c r="Q14" s="49">
        <v>48</v>
      </c>
      <c r="R14" s="50">
        <f t="shared" si="0"/>
        <v>13</v>
      </c>
      <c r="S14" s="29">
        <f t="shared" si="1"/>
        <v>91.230769230769226</v>
      </c>
      <c r="T14" s="51" t="s">
        <v>168</v>
      </c>
    </row>
    <row r="15" spans="1:256" s="56" customFormat="1" ht="18" customHeight="1">
      <c r="A15" s="56" t="s">
        <v>235</v>
      </c>
      <c r="B15" s="49" t="s">
        <v>17</v>
      </c>
      <c r="C15" s="21">
        <v>22</v>
      </c>
      <c r="D15" s="21">
        <v>29</v>
      </c>
      <c r="E15" s="21">
        <v>24</v>
      </c>
      <c r="F15" s="21">
        <v>23</v>
      </c>
      <c r="G15" s="21"/>
      <c r="H15" s="21">
        <v>40</v>
      </c>
      <c r="I15" s="21"/>
      <c r="J15" s="21"/>
      <c r="K15" s="21"/>
      <c r="L15" s="21"/>
      <c r="M15" s="21"/>
      <c r="N15" s="21"/>
      <c r="O15" s="21">
        <v>34</v>
      </c>
      <c r="P15" s="49">
        <v>42</v>
      </c>
      <c r="Q15" s="49"/>
      <c r="R15" s="50">
        <f t="shared" si="0"/>
        <v>7</v>
      </c>
      <c r="S15" s="29">
        <f t="shared" si="1"/>
        <v>61.142857142857146</v>
      </c>
      <c r="T15" s="51" t="s">
        <v>168</v>
      </c>
    </row>
    <row r="16" spans="1:256" s="56" customFormat="1" ht="18" customHeight="1">
      <c r="A16" s="56" t="s">
        <v>127</v>
      </c>
      <c r="B16" s="49" t="s">
        <v>32</v>
      </c>
      <c r="C16" s="21">
        <v>43</v>
      </c>
      <c r="D16" s="21">
        <v>45</v>
      </c>
      <c r="E16" s="21">
        <v>46</v>
      </c>
      <c r="F16" s="21">
        <v>45</v>
      </c>
      <c r="G16" s="21">
        <v>45</v>
      </c>
      <c r="H16" s="21">
        <v>47</v>
      </c>
      <c r="I16" s="21">
        <v>45</v>
      </c>
      <c r="J16" s="21"/>
      <c r="K16" s="21">
        <v>44</v>
      </c>
      <c r="L16" s="21">
        <v>45</v>
      </c>
      <c r="M16" s="21">
        <v>44</v>
      </c>
      <c r="N16" s="21">
        <v>47</v>
      </c>
      <c r="O16" s="21">
        <v>49</v>
      </c>
      <c r="P16" s="49">
        <v>48</v>
      </c>
      <c r="Q16" s="49">
        <v>46</v>
      </c>
      <c r="R16" s="50">
        <f t="shared" ref="R16:R18" si="4">COUNT(C16,D16,E16,F16,G16,H16,I16,K16:Q16)</f>
        <v>14</v>
      </c>
      <c r="S16" s="29">
        <f t="shared" ref="S16:S18" si="5">AVERAGE(C16:Q16)*2</f>
        <v>91.285714285714292</v>
      </c>
      <c r="T16" s="51" t="s">
        <v>168</v>
      </c>
    </row>
    <row r="17" spans="1:256" s="56" customFormat="1" ht="18" customHeight="1">
      <c r="A17" s="56" t="s">
        <v>319</v>
      </c>
      <c r="B17" s="49"/>
      <c r="C17" s="21">
        <v>36</v>
      </c>
      <c r="D17" s="21">
        <v>36</v>
      </c>
      <c r="E17" s="21">
        <v>38</v>
      </c>
      <c r="F17" s="21">
        <v>35</v>
      </c>
      <c r="G17" s="21">
        <v>29</v>
      </c>
      <c r="H17" s="21">
        <v>34</v>
      </c>
      <c r="I17" s="21">
        <v>45</v>
      </c>
      <c r="J17" s="21"/>
      <c r="K17" s="21">
        <v>41</v>
      </c>
      <c r="L17" s="21">
        <v>39</v>
      </c>
      <c r="M17" s="21">
        <v>32</v>
      </c>
      <c r="N17" s="21">
        <v>39</v>
      </c>
      <c r="O17" s="21">
        <v>46</v>
      </c>
      <c r="P17" s="49">
        <v>40</v>
      </c>
      <c r="Q17" s="49">
        <v>36</v>
      </c>
      <c r="R17" s="50">
        <f t="shared" si="4"/>
        <v>14</v>
      </c>
      <c r="S17" s="29">
        <f t="shared" si="5"/>
        <v>75.142857142857139</v>
      </c>
      <c r="T17" s="51" t="s">
        <v>168</v>
      </c>
    </row>
    <row r="18" spans="1:256" s="56" customFormat="1" ht="18" customHeight="1">
      <c r="A18" s="56" t="s">
        <v>320</v>
      </c>
      <c r="B18" s="49"/>
      <c r="C18" s="21">
        <v>43</v>
      </c>
      <c r="D18" s="21">
        <v>48</v>
      </c>
      <c r="E18" s="21">
        <v>48</v>
      </c>
      <c r="F18" s="21">
        <v>48</v>
      </c>
      <c r="G18" s="21">
        <v>44</v>
      </c>
      <c r="H18" s="21">
        <v>46</v>
      </c>
      <c r="I18" s="21">
        <v>50</v>
      </c>
      <c r="J18" s="21"/>
      <c r="K18" s="21">
        <v>45</v>
      </c>
      <c r="L18" s="21">
        <v>48</v>
      </c>
      <c r="M18" s="21">
        <v>46</v>
      </c>
      <c r="N18" s="21">
        <v>47</v>
      </c>
      <c r="O18" s="21">
        <v>47</v>
      </c>
      <c r="P18" s="49">
        <v>47</v>
      </c>
      <c r="Q18" s="49">
        <v>47</v>
      </c>
      <c r="R18" s="50">
        <f t="shared" si="4"/>
        <v>14</v>
      </c>
      <c r="S18" s="29">
        <f t="shared" si="5"/>
        <v>93.428571428571431</v>
      </c>
      <c r="T18" s="51" t="s">
        <v>168</v>
      </c>
    </row>
    <row r="19" spans="1:256" s="56" customFormat="1" ht="18" customHeight="1">
      <c r="A19" s="56" t="s">
        <v>176</v>
      </c>
      <c r="B19" s="49"/>
      <c r="C19" s="49">
        <v>48</v>
      </c>
      <c r="D19" s="49">
        <v>50</v>
      </c>
      <c r="E19" s="21">
        <v>48</v>
      </c>
      <c r="F19" s="21">
        <v>46</v>
      </c>
      <c r="G19" s="21">
        <v>48</v>
      </c>
      <c r="H19" s="21">
        <v>48</v>
      </c>
      <c r="I19" s="21"/>
      <c r="J19" s="21"/>
      <c r="K19" s="21">
        <v>49</v>
      </c>
      <c r="L19" s="21">
        <v>48</v>
      </c>
      <c r="M19" s="21">
        <v>48</v>
      </c>
      <c r="N19" s="21">
        <v>48</v>
      </c>
      <c r="O19" s="21">
        <v>46</v>
      </c>
      <c r="P19" s="49">
        <v>50</v>
      </c>
      <c r="Q19" s="49">
        <v>48</v>
      </c>
      <c r="R19" s="50">
        <f t="shared" si="0"/>
        <v>13</v>
      </c>
      <c r="S19" s="29">
        <f t="shared" si="1"/>
        <v>96.15384615384616</v>
      </c>
      <c r="T19" s="51" t="s">
        <v>168</v>
      </c>
    </row>
    <row r="20" spans="1:256" s="56" customFormat="1" ht="18" customHeight="1">
      <c r="A20" s="56" t="s">
        <v>178</v>
      </c>
      <c r="B20" s="49"/>
      <c r="C20" s="49">
        <v>38</v>
      </c>
      <c r="D20" s="49">
        <v>33</v>
      </c>
      <c r="E20" s="21">
        <v>34</v>
      </c>
      <c r="F20" s="21">
        <v>34</v>
      </c>
      <c r="G20" s="21">
        <v>35</v>
      </c>
      <c r="H20" s="21">
        <v>29</v>
      </c>
      <c r="I20" s="21">
        <v>39</v>
      </c>
      <c r="J20" s="21"/>
      <c r="K20" s="21">
        <v>27</v>
      </c>
      <c r="L20" s="21">
        <v>30</v>
      </c>
      <c r="M20" s="21">
        <v>37</v>
      </c>
      <c r="N20" s="21">
        <v>39</v>
      </c>
      <c r="O20" s="21">
        <v>32</v>
      </c>
      <c r="P20" s="49">
        <v>40</v>
      </c>
      <c r="Q20" s="49">
        <v>35</v>
      </c>
      <c r="R20" s="50">
        <f t="shared" si="0"/>
        <v>14</v>
      </c>
      <c r="S20" s="29">
        <f t="shared" si="1"/>
        <v>68.857142857142861</v>
      </c>
      <c r="T20" s="51" t="s">
        <v>168</v>
      </c>
    </row>
    <row r="21" spans="1:256" s="56" customFormat="1" ht="18" customHeight="1">
      <c r="A21" s="56" t="s">
        <v>179</v>
      </c>
      <c r="B21" s="49"/>
      <c r="C21" s="49"/>
      <c r="D21" s="49"/>
      <c r="E21" s="21"/>
      <c r="F21" s="21">
        <v>44</v>
      </c>
      <c r="G21" s="21"/>
      <c r="H21" s="21"/>
      <c r="I21" s="21"/>
      <c r="J21" s="21"/>
      <c r="K21" s="21">
        <v>46</v>
      </c>
      <c r="L21" s="21"/>
      <c r="M21" s="21">
        <v>47</v>
      </c>
      <c r="N21" s="21">
        <v>49</v>
      </c>
      <c r="O21" s="21"/>
      <c r="P21" s="49"/>
      <c r="Q21" s="49">
        <v>48</v>
      </c>
      <c r="R21" s="50">
        <f t="shared" si="0"/>
        <v>5</v>
      </c>
      <c r="S21" s="29">
        <f t="shared" si="1"/>
        <v>93.6</v>
      </c>
      <c r="T21" s="51" t="s">
        <v>168</v>
      </c>
    </row>
    <row r="22" spans="1:256" s="56" customFormat="1" ht="18" customHeight="1">
      <c r="A22" s="56" t="s">
        <v>225</v>
      </c>
      <c r="B22" s="49"/>
      <c r="C22" s="49">
        <v>44</v>
      </c>
      <c r="D22" s="49">
        <v>42</v>
      </c>
      <c r="E22" s="21">
        <v>43</v>
      </c>
      <c r="F22" s="21">
        <v>44</v>
      </c>
      <c r="G22" s="21">
        <v>42</v>
      </c>
      <c r="H22" s="21">
        <v>44</v>
      </c>
      <c r="I22" s="21">
        <v>49</v>
      </c>
      <c r="J22" s="21"/>
      <c r="K22" s="21">
        <v>47</v>
      </c>
      <c r="L22" s="21"/>
      <c r="M22" s="21">
        <v>49</v>
      </c>
      <c r="N22" s="21">
        <v>46</v>
      </c>
      <c r="O22" s="21"/>
      <c r="P22" s="49">
        <v>48</v>
      </c>
      <c r="Q22" s="49">
        <v>42</v>
      </c>
      <c r="R22" s="50">
        <f t="shared" si="0"/>
        <v>12</v>
      </c>
      <c r="S22" s="29">
        <f t="shared" si="1"/>
        <v>90</v>
      </c>
      <c r="T22" s="51" t="s">
        <v>168</v>
      </c>
    </row>
    <row r="23" spans="1:256" s="56" customFormat="1" ht="18" customHeight="1">
      <c r="A23" s="56" t="s">
        <v>180</v>
      </c>
      <c r="B23" s="49"/>
      <c r="C23" s="49">
        <v>45</v>
      </c>
      <c r="D23" s="49">
        <v>46</v>
      </c>
      <c r="E23" s="21">
        <v>47</v>
      </c>
      <c r="F23" s="21"/>
      <c r="G23" s="21">
        <v>49</v>
      </c>
      <c r="H23" s="21"/>
      <c r="I23" s="21">
        <v>46</v>
      </c>
      <c r="J23" s="21"/>
      <c r="K23" s="21"/>
      <c r="L23" s="21"/>
      <c r="M23" s="21"/>
      <c r="N23" s="21"/>
      <c r="O23" s="21">
        <v>47</v>
      </c>
      <c r="P23" s="49"/>
      <c r="Q23" s="49">
        <v>46</v>
      </c>
      <c r="R23" s="50">
        <f t="shared" ref="R23" si="6">COUNT(C23,D23,E23,F23,G23,H23,I23,K23:Q23)</f>
        <v>7</v>
      </c>
      <c r="S23" s="29">
        <f t="shared" ref="S23" si="7">AVERAGE(C23:Q23)*2</f>
        <v>93.142857142857139</v>
      </c>
      <c r="T23" s="51" t="s">
        <v>168</v>
      </c>
      <c r="V23" s="55"/>
    </row>
    <row r="24" spans="1:256" s="56" customFormat="1" ht="18" customHeight="1">
      <c r="A24" s="56" t="s">
        <v>181</v>
      </c>
      <c r="B24" s="49"/>
      <c r="C24" s="49">
        <v>47</v>
      </c>
      <c r="D24" s="49">
        <v>48</v>
      </c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49"/>
      <c r="Q24" s="49"/>
      <c r="R24" s="50">
        <f t="shared" si="0"/>
        <v>2</v>
      </c>
      <c r="S24" s="29">
        <f t="shared" si="1"/>
        <v>95</v>
      </c>
      <c r="T24" s="51" t="s">
        <v>168</v>
      </c>
    </row>
    <row r="25" spans="1:256" s="56" customFormat="1" ht="18" customHeight="1">
      <c r="A25" s="56" t="s">
        <v>301</v>
      </c>
      <c r="B25" s="49" t="s">
        <v>21</v>
      </c>
      <c r="C25" s="49"/>
      <c r="D25" s="49"/>
      <c r="E25" s="21">
        <v>30</v>
      </c>
      <c r="F25" s="21"/>
      <c r="G25" s="21"/>
      <c r="H25" s="21"/>
      <c r="I25" s="21">
        <v>36</v>
      </c>
      <c r="J25" s="21"/>
      <c r="K25" s="21"/>
      <c r="L25" s="21"/>
      <c r="M25" s="21">
        <v>24</v>
      </c>
      <c r="N25" s="21"/>
      <c r="O25" s="21">
        <v>32</v>
      </c>
      <c r="P25" s="49">
        <v>36</v>
      </c>
      <c r="Q25" s="49">
        <v>31</v>
      </c>
      <c r="R25" s="50">
        <f t="shared" si="0"/>
        <v>6</v>
      </c>
      <c r="S25" s="29">
        <f t="shared" si="1"/>
        <v>63</v>
      </c>
      <c r="T25" s="51" t="s">
        <v>168</v>
      </c>
    </row>
    <row r="26" spans="1:256" s="56" customFormat="1" ht="18" customHeight="1">
      <c r="A26" s="56" t="s">
        <v>383</v>
      </c>
      <c r="B26" s="49" t="s">
        <v>30</v>
      </c>
      <c r="C26" s="21"/>
      <c r="D26" s="21"/>
      <c r="E26" s="21"/>
      <c r="F26" s="21"/>
      <c r="G26" s="21">
        <v>45</v>
      </c>
      <c r="H26" s="21"/>
      <c r="I26" s="21"/>
      <c r="J26" s="21"/>
      <c r="K26" s="21"/>
      <c r="L26" s="21"/>
      <c r="M26" s="21"/>
      <c r="N26" s="21"/>
      <c r="O26" s="21"/>
      <c r="P26" s="49"/>
      <c r="Q26" s="49"/>
      <c r="R26" s="50">
        <f t="shared" si="0"/>
        <v>1</v>
      </c>
      <c r="S26" s="29">
        <f t="shared" si="1"/>
        <v>90</v>
      </c>
      <c r="T26" s="51" t="s">
        <v>168</v>
      </c>
    </row>
    <row r="27" spans="1:256" s="64" customFormat="1" ht="18" customHeight="1">
      <c r="A27" s="56" t="s">
        <v>376</v>
      </c>
      <c r="B27" s="49" t="s">
        <v>21</v>
      </c>
      <c r="C27" s="21"/>
      <c r="D27" s="21"/>
      <c r="E27" s="21"/>
      <c r="F27" s="21">
        <v>38</v>
      </c>
      <c r="G27" s="21">
        <v>29</v>
      </c>
      <c r="H27" s="21"/>
      <c r="I27" s="21"/>
      <c r="J27" s="21"/>
      <c r="K27" s="21">
        <v>40</v>
      </c>
      <c r="L27" s="21">
        <v>34</v>
      </c>
      <c r="M27" s="21"/>
      <c r="N27" s="21">
        <v>40</v>
      </c>
      <c r="O27" s="21">
        <v>26</v>
      </c>
      <c r="P27" s="49">
        <v>33</v>
      </c>
      <c r="Q27" s="49">
        <v>30</v>
      </c>
      <c r="R27" s="50">
        <f t="shared" ref="R27" si="8">COUNT(C27,D27,E27,F27,G27,H27,I27,K27:Q27)</f>
        <v>8</v>
      </c>
      <c r="S27" s="29">
        <f t="shared" ref="S27" si="9">AVERAGE(C27:Q27)*2</f>
        <v>67.5</v>
      </c>
      <c r="T27" s="51" t="s">
        <v>168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  <c r="IR27" s="56"/>
      <c r="IS27" s="56"/>
      <c r="IT27" s="56"/>
      <c r="IU27" s="56"/>
      <c r="IV27" s="56"/>
    </row>
    <row r="28" spans="1:256" s="64" customFormat="1" ht="18" customHeight="1">
      <c r="A28" s="56" t="s">
        <v>166</v>
      </c>
      <c r="B28" s="49" t="s">
        <v>21</v>
      </c>
      <c r="C28" s="21">
        <v>48</v>
      </c>
      <c r="D28" s="21">
        <v>49</v>
      </c>
      <c r="E28" s="21">
        <v>46</v>
      </c>
      <c r="F28" s="21">
        <v>48</v>
      </c>
      <c r="G28" s="21">
        <v>49</v>
      </c>
      <c r="H28" s="21">
        <v>48</v>
      </c>
      <c r="I28" s="21">
        <v>46</v>
      </c>
      <c r="J28" s="21"/>
      <c r="K28" s="21">
        <v>49</v>
      </c>
      <c r="L28" s="21">
        <v>48</v>
      </c>
      <c r="M28" s="21"/>
      <c r="N28" s="21">
        <v>47</v>
      </c>
      <c r="O28" s="21">
        <v>46</v>
      </c>
      <c r="P28" s="49">
        <v>49</v>
      </c>
      <c r="Q28" s="49">
        <v>50</v>
      </c>
      <c r="R28" s="50">
        <f t="shared" si="0"/>
        <v>13</v>
      </c>
      <c r="S28" s="29">
        <f t="shared" si="1"/>
        <v>95.84615384615384</v>
      </c>
      <c r="T28" s="51" t="s">
        <v>168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  <c r="IR28" s="56"/>
      <c r="IS28" s="56"/>
      <c r="IT28" s="56"/>
      <c r="IU28" s="56"/>
      <c r="IV28" s="56"/>
    </row>
    <row r="29" spans="1:256" s="57" customFormat="1" ht="18" customHeight="1">
      <c r="A29" s="5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50"/>
      <c r="S29" s="29"/>
      <c r="T29" s="51"/>
      <c r="U29" s="56"/>
      <c r="V29" s="56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5"/>
      <c r="CB29" s="55"/>
      <c r="CC29" s="55"/>
      <c r="CD29" s="55"/>
      <c r="CE29" s="55"/>
      <c r="CF29" s="55"/>
      <c r="CG29" s="55"/>
      <c r="CH29" s="55"/>
      <c r="CI29" s="55"/>
      <c r="CJ29" s="55"/>
      <c r="CK29" s="55"/>
      <c r="CL29" s="55"/>
      <c r="CM29" s="55"/>
      <c r="CN29" s="55"/>
      <c r="CO29" s="55"/>
      <c r="CP29" s="55"/>
      <c r="CQ29" s="55"/>
      <c r="CR29" s="55"/>
      <c r="CS29" s="55"/>
      <c r="CT29" s="55"/>
      <c r="CU29" s="55"/>
      <c r="CV29" s="55"/>
      <c r="CW29" s="55"/>
      <c r="CX29" s="55"/>
      <c r="CY29" s="55"/>
      <c r="CZ29" s="55"/>
      <c r="DA29" s="55"/>
      <c r="DB29" s="55"/>
      <c r="DC29" s="55"/>
      <c r="DD29" s="55"/>
      <c r="DE29" s="55"/>
      <c r="DF29" s="55"/>
      <c r="DG29" s="55"/>
      <c r="DH29" s="55"/>
      <c r="DI29" s="55"/>
      <c r="DJ29" s="55"/>
      <c r="DK29" s="55"/>
      <c r="DL29" s="55"/>
      <c r="DM29" s="55"/>
      <c r="DN29" s="55"/>
      <c r="DO29" s="55"/>
      <c r="DP29" s="55"/>
      <c r="DQ29" s="55"/>
      <c r="DR29" s="55"/>
      <c r="DS29" s="55"/>
      <c r="DT29" s="55"/>
      <c r="DU29" s="55"/>
      <c r="DV29" s="55"/>
      <c r="DW29" s="55"/>
      <c r="DX29" s="55"/>
      <c r="DY29" s="55"/>
      <c r="DZ29" s="55"/>
      <c r="EA29" s="55"/>
      <c r="EB29" s="55"/>
      <c r="EC29" s="55"/>
      <c r="ED29" s="55"/>
      <c r="EE29" s="55"/>
      <c r="EF29" s="55"/>
      <c r="EG29" s="55"/>
      <c r="EH29" s="55"/>
      <c r="EI29" s="55"/>
      <c r="EJ29" s="55"/>
      <c r="EK29" s="55"/>
      <c r="EL29" s="55"/>
      <c r="EM29" s="55"/>
      <c r="EN29" s="55"/>
      <c r="EO29" s="55"/>
      <c r="EP29" s="55"/>
      <c r="EQ29" s="55"/>
      <c r="ER29" s="55"/>
      <c r="ES29" s="55"/>
      <c r="ET29" s="55"/>
      <c r="EU29" s="55"/>
      <c r="EV29" s="55"/>
      <c r="EW29" s="55"/>
      <c r="EX29" s="55"/>
      <c r="EY29" s="55"/>
      <c r="EZ29" s="55"/>
      <c r="FA29" s="55"/>
      <c r="FB29" s="55"/>
      <c r="FC29" s="55"/>
      <c r="FD29" s="55"/>
      <c r="FE29" s="55"/>
      <c r="FF29" s="55"/>
      <c r="FG29" s="55"/>
      <c r="FH29" s="55"/>
      <c r="FI29" s="55"/>
      <c r="FJ29" s="55"/>
      <c r="FK29" s="55"/>
      <c r="FL29" s="55"/>
      <c r="FM29" s="55"/>
      <c r="FN29" s="55"/>
      <c r="FO29" s="55"/>
      <c r="FP29" s="55"/>
      <c r="FQ29" s="55"/>
      <c r="FR29" s="55"/>
      <c r="FS29" s="55"/>
      <c r="FT29" s="55"/>
      <c r="FU29" s="55"/>
      <c r="FV29" s="55"/>
      <c r="FW29" s="55"/>
      <c r="FX29" s="55"/>
      <c r="FY29" s="55"/>
      <c r="FZ29" s="55"/>
      <c r="GA29" s="55"/>
      <c r="GB29" s="55"/>
      <c r="GC29" s="55"/>
      <c r="GD29" s="55"/>
      <c r="GE29" s="55"/>
      <c r="GF29" s="55"/>
      <c r="GG29" s="55"/>
      <c r="GH29" s="55"/>
      <c r="GI29" s="55"/>
      <c r="GJ29" s="55"/>
      <c r="GK29" s="55"/>
      <c r="GL29" s="55"/>
      <c r="GM29" s="55"/>
      <c r="GN29" s="55"/>
      <c r="GO29" s="55"/>
      <c r="GP29" s="55"/>
      <c r="GQ29" s="55"/>
      <c r="GR29" s="55"/>
      <c r="GS29" s="55"/>
      <c r="GT29" s="55"/>
      <c r="GU29" s="55"/>
      <c r="GV29" s="55"/>
      <c r="GW29" s="55"/>
      <c r="GX29" s="55"/>
      <c r="GY29" s="55"/>
      <c r="GZ29" s="55"/>
      <c r="HA29" s="55"/>
      <c r="HB29" s="55"/>
      <c r="HC29" s="55"/>
      <c r="HD29" s="55"/>
      <c r="HE29" s="55"/>
      <c r="HF29" s="55"/>
      <c r="HG29" s="55"/>
      <c r="HH29" s="55"/>
      <c r="HI29" s="55"/>
      <c r="HJ29" s="55"/>
      <c r="HK29" s="55"/>
      <c r="HL29" s="55"/>
      <c r="HM29" s="55"/>
      <c r="HN29" s="55"/>
      <c r="HO29" s="55"/>
      <c r="HP29" s="55"/>
      <c r="HQ29" s="55"/>
      <c r="HR29" s="55"/>
      <c r="HS29" s="55"/>
      <c r="HT29" s="55"/>
      <c r="HU29" s="55"/>
      <c r="HV29" s="55"/>
      <c r="HW29" s="55"/>
      <c r="HX29" s="55"/>
      <c r="HY29" s="55"/>
      <c r="HZ29" s="55"/>
      <c r="IA29" s="55"/>
      <c r="IB29" s="55"/>
      <c r="IC29" s="55"/>
      <c r="ID29" s="55"/>
      <c r="IE29" s="55"/>
      <c r="IF29" s="55"/>
      <c r="IG29" s="55"/>
      <c r="IH29" s="55"/>
      <c r="II29" s="55"/>
      <c r="IJ29" s="55"/>
      <c r="IK29" s="55"/>
      <c r="IL29" s="55"/>
      <c r="IM29" s="55"/>
      <c r="IN29" s="55"/>
      <c r="IO29" s="55"/>
      <c r="IP29" s="55"/>
      <c r="IQ29" s="55"/>
      <c r="IR29" s="55"/>
      <c r="IS29" s="55"/>
      <c r="IT29" s="55"/>
      <c r="IU29" s="55"/>
      <c r="IV29" s="55"/>
    </row>
    <row r="30" spans="1:256" s="57" customFormat="1" ht="18" customHeight="1">
      <c r="A30" s="55" t="s">
        <v>58</v>
      </c>
      <c r="B30" s="21"/>
      <c r="C30" s="49">
        <f t="shared" ref="C30:R30" si="10">COUNT(C4:C29)</f>
        <v>19</v>
      </c>
      <c r="D30" s="49">
        <f t="shared" si="10"/>
        <v>19</v>
      </c>
      <c r="E30" s="49">
        <f t="shared" si="10"/>
        <v>19</v>
      </c>
      <c r="F30" s="49">
        <f t="shared" si="10"/>
        <v>17</v>
      </c>
      <c r="G30" s="49">
        <f t="shared" si="10"/>
        <v>17</v>
      </c>
      <c r="H30" s="49">
        <f t="shared" si="10"/>
        <v>18</v>
      </c>
      <c r="I30" s="49">
        <f t="shared" si="10"/>
        <v>15</v>
      </c>
      <c r="J30" s="49">
        <f t="shared" si="10"/>
        <v>0</v>
      </c>
      <c r="K30" s="49">
        <f t="shared" si="10"/>
        <v>19</v>
      </c>
      <c r="L30" s="49">
        <f t="shared" si="10"/>
        <v>14</v>
      </c>
      <c r="M30" s="49">
        <f t="shared" si="10"/>
        <v>18</v>
      </c>
      <c r="N30" s="49">
        <f t="shared" si="10"/>
        <v>16</v>
      </c>
      <c r="O30" s="49">
        <f t="shared" si="10"/>
        <v>19</v>
      </c>
      <c r="P30" s="49">
        <f t="shared" si="10"/>
        <v>19</v>
      </c>
      <c r="Q30" s="49">
        <f t="shared" si="10"/>
        <v>20</v>
      </c>
      <c r="R30" s="49">
        <f t="shared" si="10"/>
        <v>25</v>
      </c>
      <c r="S30" s="21"/>
      <c r="T30" s="3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  <c r="CH30" s="55"/>
      <c r="CI30" s="55"/>
      <c r="CJ30" s="55"/>
      <c r="CK30" s="55"/>
      <c r="CL30" s="55"/>
      <c r="CM30" s="55"/>
      <c r="CN30" s="55"/>
      <c r="CO30" s="55"/>
      <c r="CP30" s="55"/>
      <c r="CQ30" s="55"/>
      <c r="CR30" s="55"/>
      <c r="CS30" s="55"/>
      <c r="CT30" s="55"/>
      <c r="CU30" s="55"/>
      <c r="CV30" s="55"/>
      <c r="CW30" s="55"/>
      <c r="CX30" s="55"/>
      <c r="CY30" s="55"/>
      <c r="CZ30" s="55"/>
      <c r="DA30" s="55"/>
      <c r="DB30" s="55"/>
      <c r="DC30" s="55"/>
      <c r="DD30" s="55"/>
      <c r="DE30" s="55"/>
      <c r="DF30" s="55"/>
      <c r="DG30" s="55"/>
      <c r="DH30" s="55"/>
      <c r="DI30" s="55"/>
      <c r="DJ30" s="55"/>
      <c r="DK30" s="55"/>
      <c r="DL30" s="55"/>
      <c r="DM30" s="55"/>
      <c r="DN30" s="55"/>
      <c r="DO30" s="55"/>
      <c r="DP30" s="55"/>
      <c r="DQ30" s="55"/>
      <c r="DR30" s="55"/>
      <c r="DS30" s="55"/>
      <c r="DT30" s="55"/>
      <c r="DU30" s="55"/>
      <c r="DV30" s="55"/>
      <c r="DW30" s="55"/>
      <c r="DX30" s="55"/>
      <c r="DY30" s="55"/>
      <c r="DZ30" s="55"/>
      <c r="EA30" s="55"/>
      <c r="EB30" s="55"/>
      <c r="EC30" s="55"/>
      <c r="ED30" s="55"/>
      <c r="EE30" s="55"/>
      <c r="EF30" s="55"/>
      <c r="EG30" s="55"/>
      <c r="EH30" s="55"/>
      <c r="EI30" s="55"/>
      <c r="EJ30" s="55"/>
      <c r="EK30" s="55"/>
      <c r="EL30" s="55"/>
      <c r="EM30" s="55"/>
      <c r="EN30" s="55"/>
      <c r="EO30" s="55"/>
      <c r="EP30" s="55"/>
      <c r="EQ30" s="55"/>
      <c r="ER30" s="55"/>
      <c r="ES30" s="55"/>
      <c r="ET30" s="55"/>
      <c r="EU30" s="55"/>
      <c r="EV30" s="55"/>
      <c r="EW30" s="55"/>
      <c r="EX30" s="55"/>
      <c r="EY30" s="55"/>
      <c r="EZ30" s="55"/>
      <c r="FA30" s="55"/>
      <c r="FB30" s="55"/>
      <c r="FC30" s="55"/>
      <c r="FD30" s="55"/>
      <c r="FE30" s="55"/>
      <c r="FF30" s="55"/>
      <c r="FG30" s="55"/>
      <c r="FH30" s="55"/>
      <c r="FI30" s="55"/>
      <c r="FJ30" s="55"/>
      <c r="FK30" s="55"/>
      <c r="FL30" s="55"/>
      <c r="FM30" s="55"/>
      <c r="FN30" s="55"/>
      <c r="FO30" s="55"/>
      <c r="FP30" s="55"/>
      <c r="FQ30" s="55"/>
      <c r="FR30" s="55"/>
      <c r="FS30" s="55"/>
      <c r="FT30" s="55"/>
      <c r="FU30" s="55"/>
      <c r="FV30" s="55"/>
      <c r="FW30" s="55"/>
      <c r="FX30" s="55"/>
      <c r="FY30" s="55"/>
      <c r="FZ30" s="55"/>
      <c r="GA30" s="55"/>
      <c r="GB30" s="55"/>
      <c r="GC30" s="55"/>
      <c r="GD30" s="55"/>
      <c r="GE30" s="55"/>
      <c r="GF30" s="55"/>
      <c r="GG30" s="55"/>
      <c r="GH30" s="55"/>
      <c r="GI30" s="55"/>
      <c r="GJ30" s="55"/>
      <c r="GK30" s="55"/>
      <c r="GL30" s="55"/>
      <c r="GM30" s="55"/>
      <c r="GN30" s="55"/>
      <c r="GO30" s="55"/>
      <c r="GP30" s="55"/>
      <c r="GQ30" s="55"/>
      <c r="GR30" s="55"/>
      <c r="GS30" s="55"/>
      <c r="GT30" s="55"/>
      <c r="GU30" s="55"/>
      <c r="GV30" s="55"/>
      <c r="GW30" s="55"/>
      <c r="GX30" s="55"/>
      <c r="GY30" s="55"/>
      <c r="GZ30" s="55"/>
      <c r="HA30" s="55"/>
      <c r="HB30" s="55"/>
      <c r="HC30" s="55"/>
      <c r="HD30" s="55"/>
      <c r="HE30" s="55"/>
      <c r="HF30" s="55"/>
      <c r="HG30" s="55"/>
      <c r="HH30" s="55"/>
      <c r="HI30" s="55"/>
      <c r="HJ30" s="55"/>
      <c r="HK30" s="55"/>
      <c r="HL30" s="55"/>
      <c r="HM30" s="55"/>
      <c r="HN30" s="55"/>
      <c r="HO30" s="55"/>
      <c r="HP30" s="55"/>
      <c r="HQ30" s="55"/>
      <c r="HR30" s="55"/>
      <c r="HS30" s="55"/>
      <c r="HT30" s="55"/>
      <c r="HU30" s="55"/>
      <c r="HV30" s="55"/>
      <c r="HW30" s="55"/>
      <c r="HX30" s="55"/>
      <c r="HY30" s="55"/>
      <c r="HZ30" s="55"/>
      <c r="IA30" s="55"/>
      <c r="IB30" s="55"/>
      <c r="IC30" s="55"/>
      <c r="ID30" s="55"/>
      <c r="IE30" s="55"/>
      <c r="IF30" s="55"/>
      <c r="IG30" s="55"/>
      <c r="IH30" s="55"/>
      <c r="II30" s="55"/>
      <c r="IJ30" s="55"/>
      <c r="IK30" s="55"/>
      <c r="IL30" s="55"/>
      <c r="IM30" s="55"/>
      <c r="IN30" s="55"/>
      <c r="IO30" s="55"/>
      <c r="IP30" s="55"/>
      <c r="IQ30" s="55"/>
      <c r="IR30" s="55"/>
      <c r="IS30" s="55"/>
      <c r="IT30" s="55"/>
      <c r="IU30" s="55"/>
      <c r="IV30" s="55"/>
    </row>
    <row r="31" spans="1:256" s="57" customFormat="1" ht="18" customHeight="1">
      <c r="A31" s="55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55"/>
      <c r="S31" s="21"/>
      <c r="T31" s="3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/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/>
      <c r="DK31" s="55"/>
      <c r="DL31" s="55"/>
      <c r="DM31" s="55"/>
      <c r="DN31" s="55"/>
      <c r="DO31" s="55"/>
      <c r="DP31" s="55"/>
      <c r="DQ31" s="55"/>
      <c r="DR31" s="55"/>
      <c r="DS31" s="55"/>
      <c r="DT31" s="55"/>
      <c r="DU31" s="55"/>
      <c r="DV31" s="55"/>
      <c r="DW31" s="55"/>
      <c r="DX31" s="55"/>
      <c r="DY31" s="55"/>
      <c r="DZ31" s="55"/>
      <c r="EA31" s="55"/>
      <c r="EB31" s="55"/>
      <c r="EC31" s="55"/>
      <c r="ED31" s="55"/>
      <c r="EE31" s="55"/>
      <c r="EF31" s="55"/>
      <c r="EG31" s="55"/>
      <c r="EH31" s="55"/>
      <c r="EI31" s="55"/>
      <c r="EJ31" s="55"/>
      <c r="EK31" s="55"/>
      <c r="EL31" s="55"/>
      <c r="EM31" s="55"/>
      <c r="EN31" s="55"/>
      <c r="EO31" s="55"/>
      <c r="EP31" s="55"/>
      <c r="EQ31" s="55"/>
      <c r="ER31" s="55"/>
      <c r="ES31" s="55"/>
      <c r="ET31" s="55"/>
      <c r="EU31" s="55"/>
      <c r="EV31" s="55"/>
      <c r="EW31" s="55"/>
      <c r="EX31" s="55"/>
      <c r="EY31" s="55"/>
      <c r="EZ31" s="55"/>
      <c r="FA31" s="55"/>
      <c r="FB31" s="55"/>
      <c r="FC31" s="55"/>
      <c r="FD31" s="55"/>
      <c r="FE31" s="55"/>
      <c r="FF31" s="55"/>
      <c r="FG31" s="55"/>
      <c r="FH31" s="55"/>
      <c r="FI31" s="55"/>
      <c r="FJ31" s="55"/>
      <c r="FK31" s="55"/>
      <c r="FL31" s="55"/>
      <c r="FM31" s="55"/>
      <c r="FN31" s="55"/>
      <c r="FO31" s="55"/>
      <c r="FP31" s="55"/>
      <c r="FQ31" s="55"/>
      <c r="FR31" s="55"/>
      <c r="FS31" s="55"/>
      <c r="FT31" s="55"/>
      <c r="FU31" s="55"/>
      <c r="FV31" s="55"/>
      <c r="FW31" s="55"/>
      <c r="FX31" s="55"/>
      <c r="FY31" s="55"/>
      <c r="FZ31" s="55"/>
      <c r="GA31" s="55"/>
      <c r="GB31" s="55"/>
      <c r="GC31" s="55"/>
      <c r="GD31" s="55"/>
      <c r="GE31" s="55"/>
      <c r="GF31" s="55"/>
      <c r="GG31" s="55"/>
      <c r="GH31" s="55"/>
      <c r="GI31" s="55"/>
      <c r="GJ31" s="55"/>
      <c r="GK31" s="55"/>
      <c r="GL31" s="55"/>
      <c r="GM31" s="55"/>
      <c r="GN31" s="55"/>
      <c r="GO31" s="55"/>
      <c r="GP31" s="55"/>
      <c r="GQ31" s="55"/>
      <c r="GR31" s="55"/>
      <c r="GS31" s="55"/>
      <c r="GT31" s="55"/>
      <c r="GU31" s="55"/>
      <c r="GV31" s="55"/>
      <c r="GW31" s="55"/>
      <c r="GX31" s="55"/>
      <c r="GY31" s="55"/>
      <c r="GZ31" s="55"/>
      <c r="HA31" s="55"/>
      <c r="HB31" s="55"/>
      <c r="HC31" s="55"/>
      <c r="HD31" s="55"/>
      <c r="HE31" s="55"/>
      <c r="HF31" s="55"/>
      <c r="HG31" s="55"/>
      <c r="HH31" s="55"/>
      <c r="HI31" s="55"/>
      <c r="HJ31" s="55"/>
      <c r="HK31" s="55"/>
      <c r="HL31" s="55"/>
      <c r="HM31" s="55"/>
      <c r="HN31" s="55"/>
      <c r="HO31" s="55"/>
      <c r="HP31" s="55"/>
      <c r="HQ31" s="55"/>
      <c r="HR31" s="55"/>
      <c r="HS31" s="55"/>
      <c r="HT31" s="55"/>
      <c r="HU31" s="55"/>
      <c r="HV31" s="55"/>
      <c r="HW31" s="55"/>
      <c r="HX31" s="55"/>
      <c r="HY31" s="55"/>
      <c r="HZ31" s="55"/>
      <c r="IA31" s="55"/>
      <c r="IB31" s="55"/>
      <c r="IC31" s="55"/>
      <c r="ID31" s="55"/>
      <c r="IE31" s="55"/>
      <c r="IF31" s="55"/>
      <c r="IG31" s="55"/>
      <c r="IH31" s="55"/>
      <c r="II31" s="55"/>
      <c r="IJ31" s="55"/>
      <c r="IK31" s="55"/>
      <c r="IL31" s="55"/>
      <c r="IM31" s="55"/>
      <c r="IN31" s="55"/>
      <c r="IO31" s="55"/>
      <c r="IP31" s="55"/>
      <c r="IQ31" s="55"/>
      <c r="IR31" s="55"/>
      <c r="IS31" s="55"/>
      <c r="IT31" s="55"/>
      <c r="IU31" s="55"/>
      <c r="IV31" s="55"/>
    </row>
    <row r="32" spans="1:256" s="57" customFormat="1" ht="18" customHeight="1">
      <c r="A32" s="55" t="s">
        <v>183</v>
      </c>
      <c r="B32" s="21"/>
      <c r="C32" s="49">
        <f t="shared" ref="C32:Q32" si="11">C30*2</f>
        <v>38</v>
      </c>
      <c r="D32" s="49">
        <f t="shared" si="11"/>
        <v>38</v>
      </c>
      <c r="E32" s="49">
        <f t="shared" si="11"/>
        <v>38</v>
      </c>
      <c r="F32" s="49">
        <f t="shared" si="11"/>
        <v>34</v>
      </c>
      <c r="G32" s="49">
        <f t="shared" si="11"/>
        <v>34</v>
      </c>
      <c r="H32" s="49">
        <f t="shared" si="11"/>
        <v>36</v>
      </c>
      <c r="I32" s="49">
        <f t="shared" si="11"/>
        <v>30</v>
      </c>
      <c r="J32" s="49">
        <f t="shared" si="11"/>
        <v>0</v>
      </c>
      <c r="K32" s="49">
        <f t="shared" si="11"/>
        <v>38</v>
      </c>
      <c r="L32" s="49">
        <f t="shared" si="11"/>
        <v>28</v>
      </c>
      <c r="M32" s="49">
        <f t="shared" si="11"/>
        <v>36</v>
      </c>
      <c r="N32" s="49">
        <f t="shared" si="11"/>
        <v>32</v>
      </c>
      <c r="O32" s="49">
        <f t="shared" si="11"/>
        <v>38</v>
      </c>
      <c r="P32" s="49">
        <f t="shared" si="11"/>
        <v>38</v>
      </c>
      <c r="Q32" s="49">
        <f t="shared" si="11"/>
        <v>40</v>
      </c>
      <c r="R32" s="55"/>
      <c r="S32" s="21"/>
      <c r="T32" s="3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  <c r="CK32" s="55"/>
      <c r="CL32" s="55"/>
      <c r="CM32" s="55"/>
      <c r="CN32" s="55"/>
      <c r="CO32" s="55"/>
      <c r="CP32" s="55"/>
      <c r="CQ32" s="55"/>
      <c r="CR32" s="55"/>
      <c r="CS32" s="55"/>
      <c r="CT32" s="55"/>
      <c r="CU32" s="55"/>
      <c r="CV32" s="55"/>
      <c r="CW32" s="55"/>
      <c r="CX32" s="55"/>
      <c r="CY32" s="55"/>
      <c r="CZ32" s="55"/>
      <c r="DA32" s="55"/>
      <c r="DB32" s="55"/>
      <c r="DC32" s="55"/>
      <c r="DD32" s="55"/>
      <c r="DE32" s="55"/>
      <c r="DF32" s="55"/>
      <c r="DG32" s="55"/>
      <c r="DH32" s="55"/>
      <c r="DI32" s="55"/>
      <c r="DJ32" s="55"/>
      <c r="DK32" s="55"/>
      <c r="DL32" s="55"/>
      <c r="DM32" s="55"/>
      <c r="DN32" s="55"/>
      <c r="DO32" s="55"/>
      <c r="DP32" s="55"/>
      <c r="DQ32" s="55"/>
      <c r="DR32" s="55"/>
      <c r="DS32" s="55"/>
      <c r="DT32" s="55"/>
      <c r="DU32" s="55"/>
      <c r="DV32" s="55"/>
      <c r="DW32" s="55"/>
      <c r="DX32" s="55"/>
      <c r="DY32" s="55"/>
      <c r="DZ32" s="55"/>
      <c r="EA32" s="55"/>
      <c r="EB32" s="55"/>
      <c r="EC32" s="55"/>
      <c r="ED32" s="55"/>
      <c r="EE32" s="55"/>
      <c r="EF32" s="55"/>
      <c r="EG32" s="55"/>
      <c r="EH32" s="55"/>
      <c r="EI32" s="55"/>
      <c r="EJ32" s="55"/>
      <c r="EK32" s="55"/>
      <c r="EL32" s="55"/>
      <c r="EM32" s="55"/>
      <c r="EN32" s="55"/>
      <c r="EO32" s="55"/>
      <c r="EP32" s="55"/>
      <c r="EQ32" s="55"/>
      <c r="ER32" s="55"/>
      <c r="ES32" s="55"/>
      <c r="ET32" s="55"/>
      <c r="EU32" s="55"/>
      <c r="EV32" s="55"/>
      <c r="EW32" s="55"/>
      <c r="EX32" s="55"/>
      <c r="EY32" s="55"/>
      <c r="EZ32" s="55"/>
      <c r="FA32" s="55"/>
      <c r="FB32" s="55"/>
      <c r="FC32" s="55"/>
      <c r="FD32" s="55"/>
      <c r="FE32" s="55"/>
      <c r="FF32" s="55"/>
      <c r="FG32" s="55"/>
      <c r="FH32" s="55"/>
      <c r="FI32" s="55"/>
      <c r="FJ32" s="55"/>
      <c r="FK32" s="55"/>
      <c r="FL32" s="55"/>
      <c r="FM32" s="55"/>
      <c r="FN32" s="55"/>
      <c r="FO32" s="55"/>
      <c r="FP32" s="55"/>
      <c r="FQ32" s="55"/>
      <c r="FR32" s="55"/>
      <c r="FS32" s="55"/>
      <c r="FT32" s="55"/>
      <c r="FU32" s="55"/>
      <c r="FV32" s="55"/>
      <c r="FW32" s="55"/>
      <c r="FX32" s="55"/>
      <c r="FY32" s="55"/>
      <c r="FZ32" s="55"/>
      <c r="GA32" s="55"/>
      <c r="GB32" s="55"/>
      <c r="GC32" s="55"/>
      <c r="GD32" s="55"/>
      <c r="GE32" s="55"/>
      <c r="GF32" s="55"/>
      <c r="GG32" s="55"/>
      <c r="GH32" s="55"/>
      <c r="GI32" s="55"/>
      <c r="GJ32" s="55"/>
      <c r="GK32" s="55"/>
      <c r="GL32" s="55"/>
      <c r="GM32" s="55"/>
      <c r="GN32" s="55"/>
      <c r="GO32" s="55"/>
      <c r="GP32" s="55"/>
      <c r="GQ32" s="55"/>
      <c r="GR32" s="55"/>
      <c r="GS32" s="55"/>
      <c r="GT32" s="55"/>
      <c r="GU32" s="55"/>
      <c r="GV32" s="55"/>
      <c r="GW32" s="55"/>
      <c r="GX32" s="55"/>
      <c r="GY32" s="55"/>
      <c r="GZ32" s="55"/>
      <c r="HA32" s="55"/>
      <c r="HB32" s="55"/>
      <c r="HC32" s="55"/>
      <c r="HD32" s="55"/>
      <c r="HE32" s="55"/>
      <c r="HF32" s="55"/>
      <c r="HG32" s="55"/>
      <c r="HH32" s="55"/>
      <c r="HI32" s="55"/>
      <c r="HJ32" s="55"/>
      <c r="HK32" s="55"/>
      <c r="HL32" s="55"/>
      <c r="HM32" s="55"/>
      <c r="HN32" s="55"/>
      <c r="HO32" s="55"/>
      <c r="HP32" s="55"/>
      <c r="HQ32" s="55"/>
      <c r="HR32" s="55"/>
      <c r="HS32" s="55"/>
      <c r="HT32" s="55"/>
      <c r="HU32" s="55"/>
      <c r="HV32" s="55"/>
      <c r="HW32" s="55"/>
      <c r="HX32" s="55"/>
      <c r="HY32" s="55"/>
      <c r="HZ32" s="55"/>
      <c r="IA32" s="55"/>
      <c r="IB32" s="55"/>
      <c r="IC32" s="55"/>
      <c r="ID32" s="55"/>
      <c r="IE32" s="55"/>
      <c r="IF32" s="55"/>
      <c r="IG32" s="55"/>
      <c r="IH32" s="55"/>
      <c r="II32" s="55"/>
      <c r="IJ32" s="55"/>
      <c r="IK32" s="55"/>
      <c r="IL32" s="55"/>
      <c r="IM32" s="55"/>
      <c r="IN32" s="55"/>
      <c r="IO32" s="55"/>
      <c r="IP32" s="55"/>
      <c r="IQ32" s="55"/>
      <c r="IR32" s="55"/>
      <c r="IS32" s="55"/>
      <c r="IT32" s="55"/>
      <c r="IU32" s="55"/>
      <c r="IV32" s="55"/>
    </row>
    <row r="34" spans="1:22" s="28" customFormat="1" ht="18" customHeight="1">
      <c r="A34" s="1"/>
      <c r="B34" s="49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8"/>
      <c r="S34" s="29"/>
      <c r="T34" s="30"/>
    </row>
    <row r="35" spans="1:22" ht="18" customHeight="1">
      <c r="R35" s="18"/>
      <c r="S35" s="29"/>
      <c r="T35" s="30"/>
      <c r="U35" s="28"/>
      <c r="V35" s="28"/>
    </row>
    <row r="36" spans="1:22" ht="18" customHeight="1">
      <c r="R36" s="18"/>
      <c r="S36" s="29"/>
      <c r="T36" s="30"/>
      <c r="U36" s="28"/>
      <c r="V36" s="28"/>
    </row>
    <row r="37" spans="1:22" ht="18" customHeight="1">
      <c r="U37" s="28"/>
      <c r="V37" s="28"/>
    </row>
  </sheetData>
  <sortState ref="A4:T33">
    <sortCondition ref="T33"/>
  </sortState>
  <conditionalFormatting sqref="B3:B12 C4:O18 E19:Q25 C26:Q28 B19:O28 P4:Q28">
    <cfRule type="cellIs" dxfId="64" priority="3" stopIfTrue="1" operator="equal">
      <formula>50</formula>
    </cfRule>
  </conditionalFormatting>
  <conditionalFormatting sqref="B34">
    <cfRule type="cellIs" dxfId="63" priority="6" stopIfTrue="1" operator="equal">
      <formula>50</formula>
    </cfRule>
  </conditionalFormatting>
  <conditionalFormatting sqref="C4:Q4">
    <cfRule type="cellIs" dxfId="62" priority="2" stopIfTrue="1" operator="equal">
      <formula>50</formula>
    </cfRule>
  </conditionalFormatting>
  <conditionalFormatting sqref="C4:Q28">
    <cfRule type="cellIs" dxfId="61" priority="1" operator="equal">
      <formula>50</formula>
    </cfRule>
  </conditionalFormatting>
  <printOptions horizontalCentered="1" gridLines="1"/>
  <pageMargins left="0.25" right="0.25" top="0.75" bottom="0.75" header="0.3" footer="0.3"/>
  <pageSetup scale="80" pageOrder="overThenDown" orientation="landscape" r:id="rId1"/>
  <headerFooter alignWithMargins="0">
    <oddHeader>&amp;C&amp;"Calibri,Bold"&amp;20&amp;ESUGAR GROVE II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69921875" style="1" customWidth="1"/>
    <col min="2" max="2" width="5.19921875" style="14" customWidth="1"/>
    <col min="3" max="17" width="5.19921875" style="20" customWidth="1"/>
    <col min="18" max="18" width="5.19921875" style="1" customWidth="1"/>
    <col min="19" max="19" width="9.59765625" style="21" customWidth="1"/>
    <col min="20" max="20" width="5.19921875" style="2" customWidth="1"/>
    <col min="21" max="21" width="6.8984375" style="1" hidden="1" customWidth="1"/>
    <col min="22" max="22" width="6.69921875" style="1" hidden="1" customWidth="1"/>
    <col min="23" max="23" width="6.8984375" style="1" hidden="1" customWidth="1"/>
    <col min="24" max="24" width="6.69921875" style="1" hidden="1" customWidth="1"/>
    <col min="25" max="25" width="8.3984375" style="1" hidden="1" customWidth="1"/>
    <col min="26" max="26" width="6.8984375" style="1" hidden="1" customWidth="1"/>
    <col min="27" max="28" width="8.3984375" style="1" customWidth="1"/>
    <col min="29" max="256" width="8.5" style="1" customWidth="1"/>
    <col min="257" max="1024" width="10.69921875" customWidth="1"/>
    <col min="1025" max="1025" width="9" customWidth="1"/>
  </cols>
  <sheetData>
    <row r="1" spans="1:256" s="39" customFormat="1" ht="69.900000000000006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4" t="s">
        <v>3</v>
      </c>
      <c r="V1" s="4" t="s">
        <v>306</v>
      </c>
      <c r="W1" s="100" t="s">
        <v>307</v>
      </c>
      <c r="X1" s="5" t="s">
        <v>4</v>
      </c>
      <c r="Y1" s="99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12</v>
      </c>
      <c r="D2" s="9" t="s">
        <v>9</v>
      </c>
      <c r="E2" s="10" t="s">
        <v>13</v>
      </c>
      <c r="F2" s="10" t="s">
        <v>10</v>
      </c>
      <c r="G2" s="10" t="s">
        <v>14</v>
      </c>
      <c r="H2" s="9" t="s">
        <v>11</v>
      </c>
      <c r="I2" s="82" t="s">
        <v>60</v>
      </c>
      <c r="K2" s="82" t="s">
        <v>12</v>
      </c>
      <c r="L2" s="10" t="s">
        <v>9</v>
      </c>
      <c r="M2" s="9" t="s">
        <v>13</v>
      </c>
      <c r="N2" s="9" t="s">
        <v>10</v>
      </c>
      <c r="O2" s="9" t="s">
        <v>14</v>
      </c>
      <c r="P2" s="10" t="s">
        <v>11</v>
      </c>
      <c r="Q2" s="10" t="s">
        <v>60</v>
      </c>
      <c r="S2" s="3" t="s">
        <v>93</v>
      </c>
    </row>
    <row r="3" spans="1:256" s="57" customFormat="1" ht="18" customHeight="1">
      <c r="A3" s="61" t="s">
        <v>15</v>
      </c>
      <c r="B3" s="21"/>
      <c r="C3" s="49"/>
      <c r="D3" s="49"/>
      <c r="E3" s="49"/>
      <c r="F3" s="49"/>
      <c r="G3" s="49"/>
      <c r="H3" s="49"/>
      <c r="I3" s="49"/>
      <c r="J3" s="21"/>
      <c r="K3" s="21"/>
      <c r="L3" s="53"/>
      <c r="M3" s="21"/>
      <c r="N3" s="21"/>
      <c r="O3" s="21"/>
      <c r="P3" s="21"/>
      <c r="Q3" s="21"/>
      <c r="R3" s="55"/>
      <c r="S3" s="29"/>
      <c r="T3" s="3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55"/>
      <c r="FE3" s="55"/>
      <c r="FF3" s="55"/>
      <c r="FG3" s="55"/>
      <c r="FH3" s="55"/>
      <c r="FI3" s="55"/>
      <c r="FJ3" s="55"/>
      <c r="FK3" s="55"/>
      <c r="FL3" s="55"/>
      <c r="FM3" s="55"/>
      <c r="FN3" s="55"/>
      <c r="FO3" s="55"/>
      <c r="FP3" s="55"/>
      <c r="FQ3" s="55"/>
      <c r="FR3" s="55"/>
      <c r="FS3" s="55"/>
      <c r="FT3" s="55"/>
      <c r="FU3" s="55"/>
      <c r="FV3" s="55"/>
      <c r="FW3" s="55"/>
      <c r="FX3" s="55"/>
      <c r="FY3" s="55"/>
      <c r="FZ3" s="55"/>
      <c r="GA3" s="55"/>
      <c r="GB3" s="55"/>
      <c r="GC3" s="55"/>
      <c r="GD3" s="55"/>
      <c r="GE3" s="55"/>
      <c r="GF3" s="55"/>
      <c r="GG3" s="55"/>
      <c r="GH3" s="55"/>
      <c r="GI3" s="55"/>
      <c r="GJ3" s="55"/>
      <c r="GK3" s="55"/>
      <c r="GL3" s="55"/>
      <c r="GM3" s="55"/>
      <c r="GN3" s="55"/>
      <c r="GO3" s="55"/>
      <c r="GP3" s="55"/>
      <c r="GQ3" s="55"/>
      <c r="GR3" s="55"/>
      <c r="GS3" s="55"/>
      <c r="GT3" s="55"/>
      <c r="GU3" s="55"/>
      <c r="GV3" s="55"/>
      <c r="GW3" s="55"/>
      <c r="GX3" s="55"/>
      <c r="GY3" s="55"/>
      <c r="GZ3" s="55"/>
      <c r="HA3" s="55"/>
      <c r="HB3" s="55"/>
      <c r="HC3" s="55"/>
      <c r="HD3" s="55"/>
      <c r="HE3" s="55"/>
      <c r="HF3" s="55"/>
      <c r="HG3" s="55"/>
      <c r="HH3" s="55"/>
      <c r="HI3" s="55"/>
      <c r="HJ3" s="55"/>
      <c r="HK3" s="55"/>
      <c r="HL3" s="55"/>
      <c r="HM3" s="55"/>
      <c r="HN3" s="55"/>
      <c r="HO3" s="55"/>
      <c r="HP3" s="55"/>
      <c r="HQ3" s="55"/>
      <c r="HR3" s="55"/>
      <c r="HS3" s="55"/>
      <c r="HT3" s="55"/>
      <c r="HU3" s="55"/>
      <c r="HV3" s="55"/>
      <c r="HW3" s="55"/>
      <c r="HX3" s="55"/>
      <c r="HY3" s="55"/>
      <c r="HZ3" s="55"/>
      <c r="IA3" s="55"/>
      <c r="IB3" s="55"/>
      <c r="IC3" s="55"/>
      <c r="ID3" s="55"/>
      <c r="IE3" s="55"/>
      <c r="IF3" s="55"/>
      <c r="IG3" s="55"/>
      <c r="IH3" s="55"/>
      <c r="II3" s="55"/>
      <c r="IJ3" s="55"/>
      <c r="IK3" s="55"/>
      <c r="IL3" s="55"/>
      <c r="IM3" s="55"/>
      <c r="IN3" s="55"/>
      <c r="IO3" s="55"/>
      <c r="IP3" s="55"/>
      <c r="IQ3" s="55"/>
      <c r="IR3" s="55"/>
      <c r="IS3" s="55"/>
      <c r="IT3" s="55"/>
      <c r="IU3" s="55"/>
      <c r="IV3" s="55"/>
    </row>
    <row r="4" spans="1:256" s="56" customFormat="1" ht="18" customHeight="1">
      <c r="A4" s="56" t="s">
        <v>184</v>
      </c>
      <c r="B4" s="49" t="s">
        <v>30</v>
      </c>
      <c r="C4" s="49">
        <v>48</v>
      </c>
      <c r="D4" s="49">
        <v>50</v>
      </c>
      <c r="E4" s="49">
        <v>50</v>
      </c>
      <c r="F4" s="49">
        <v>46</v>
      </c>
      <c r="G4" s="49">
        <v>49</v>
      </c>
      <c r="H4" s="49">
        <v>47</v>
      </c>
      <c r="I4" s="49">
        <v>49</v>
      </c>
      <c r="J4" s="21"/>
      <c r="K4" s="21">
        <v>48</v>
      </c>
      <c r="L4" s="21">
        <v>49</v>
      </c>
      <c r="M4" s="21">
        <v>50</v>
      </c>
      <c r="N4" s="21">
        <v>50</v>
      </c>
      <c r="O4" s="21">
        <v>50</v>
      </c>
      <c r="P4" s="49">
        <f>25+21+3</f>
        <v>49</v>
      </c>
      <c r="Q4" s="49">
        <v>49</v>
      </c>
      <c r="R4" s="50">
        <f t="shared" ref="R4:R32" si="0">COUNT(C4,D4,E4,F4,G4,H4,I4,K4,L4,M4,N4,O4,P4,Q4)</f>
        <v>14</v>
      </c>
      <c r="S4" s="29">
        <f t="shared" ref="S4:S32" si="1">AVERAGE(C4:Q4)*2</f>
        <v>97.714285714285708</v>
      </c>
      <c r="T4" s="51" t="s">
        <v>185</v>
      </c>
    </row>
    <row r="5" spans="1:256" s="56" customFormat="1" ht="18" customHeight="1">
      <c r="A5" s="56" t="s">
        <v>392</v>
      </c>
      <c r="B5" s="49" t="s">
        <v>17</v>
      </c>
      <c r="C5" s="49"/>
      <c r="D5" s="49"/>
      <c r="E5" s="49"/>
      <c r="F5" s="49"/>
      <c r="G5" s="49"/>
      <c r="H5" s="49">
        <v>22</v>
      </c>
      <c r="I5" s="49"/>
      <c r="J5" s="21"/>
      <c r="K5" s="21">
        <v>17</v>
      </c>
      <c r="L5" s="21">
        <v>20</v>
      </c>
      <c r="M5" s="21"/>
      <c r="N5" s="21"/>
      <c r="O5" s="21"/>
      <c r="P5" s="49"/>
      <c r="Q5" s="49">
        <v>28</v>
      </c>
      <c r="R5" s="50">
        <f t="shared" ref="R5" si="2">COUNT(C5,D5,E5,F5,G5,H5,I5,K5,L5,M5,N5,O5,P5,Q5)</f>
        <v>4</v>
      </c>
      <c r="S5" s="29">
        <f t="shared" ref="S5" si="3">AVERAGE(C5:Q5)*2</f>
        <v>43.5</v>
      </c>
      <c r="T5" s="51" t="s">
        <v>185</v>
      </c>
    </row>
    <row r="6" spans="1:256" s="56" customFormat="1" ht="18" customHeight="1">
      <c r="A6" s="56" t="s">
        <v>186</v>
      </c>
      <c r="B6" s="49" t="s">
        <v>93</v>
      </c>
      <c r="C6" s="49">
        <v>42</v>
      </c>
      <c r="D6" s="49"/>
      <c r="E6" s="49">
        <v>46</v>
      </c>
      <c r="F6" s="49">
        <v>43</v>
      </c>
      <c r="G6" s="49"/>
      <c r="H6" s="49">
        <v>46</v>
      </c>
      <c r="I6" s="49">
        <v>47</v>
      </c>
      <c r="J6" s="21"/>
      <c r="K6" s="21"/>
      <c r="L6" s="21">
        <v>49</v>
      </c>
      <c r="M6" s="21"/>
      <c r="N6" s="21">
        <v>49</v>
      </c>
      <c r="O6" s="21">
        <v>48</v>
      </c>
      <c r="P6" s="49"/>
      <c r="Q6" s="49">
        <v>49</v>
      </c>
      <c r="R6" s="50">
        <f t="shared" si="0"/>
        <v>9</v>
      </c>
      <c r="S6" s="29">
        <f t="shared" si="1"/>
        <v>93.111111111111114</v>
      </c>
      <c r="T6" s="51" t="s">
        <v>185</v>
      </c>
    </row>
    <row r="7" spans="1:256" s="56" customFormat="1" ht="18" customHeight="1">
      <c r="A7" s="56" t="s">
        <v>187</v>
      </c>
      <c r="B7" s="49"/>
      <c r="C7" s="49">
        <v>44</v>
      </c>
      <c r="D7" s="49"/>
      <c r="E7" s="49">
        <v>46</v>
      </c>
      <c r="F7" s="49">
        <v>43</v>
      </c>
      <c r="G7" s="49"/>
      <c r="H7" s="49">
        <v>43</v>
      </c>
      <c r="I7" s="49">
        <v>47</v>
      </c>
      <c r="J7" s="21"/>
      <c r="K7" s="21"/>
      <c r="L7" s="21">
        <v>47</v>
      </c>
      <c r="M7" s="21">
        <v>46</v>
      </c>
      <c r="N7" s="21">
        <v>46</v>
      </c>
      <c r="O7" s="21">
        <v>47</v>
      </c>
      <c r="P7" s="49">
        <v>46</v>
      </c>
      <c r="Q7" s="49">
        <v>44</v>
      </c>
      <c r="R7" s="50">
        <f t="shared" si="0"/>
        <v>11</v>
      </c>
      <c r="S7" s="29">
        <f t="shared" si="1"/>
        <v>90.727272727272734</v>
      </c>
      <c r="T7" s="51" t="s">
        <v>185</v>
      </c>
    </row>
    <row r="8" spans="1:256" s="56" customFormat="1" ht="18" customHeight="1">
      <c r="A8" s="56" t="s">
        <v>363</v>
      </c>
      <c r="B8" s="49" t="s">
        <v>21</v>
      </c>
      <c r="C8" s="49"/>
      <c r="D8" s="49"/>
      <c r="E8" s="49">
        <v>43</v>
      </c>
      <c r="F8" s="49"/>
      <c r="G8" s="49"/>
      <c r="H8" s="49"/>
      <c r="I8" s="49"/>
      <c r="J8" s="21"/>
      <c r="K8" s="21"/>
      <c r="L8" s="21"/>
      <c r="M8" s="21"/>
      <c r="N8" s="21"/>
      <c r="O8" s="21"/>
      <c r="P8" s="49"/>
      <c r="Q8" s="49"/>
      <c r="R8" s="50">
        <f t="shared" ref="R8" si="4">COUNT(C8,D8,E8,F8,G8,H8,I8,K8,L8,M8,N8,O8,P8,Q8)</f>
        <v>1</v>
      </c>
      <c r="S8" s="29">
        <f t="shared" ref="S8" si="5">AVERAGE(C8:Q8)*2</f>
        <v>86</v>
      </c>
      <c r="T8" s="51" t="s">
        <v>185</v>
      </c>
    </row>
    <row r="9" spans="1:256" s="56" customFormat="1" ht="18" customHeight="1">
      <c r="A9" s="56" t="s">
        <v>188</v>
      </c>
      <c r="B9" s="49" t="s">
        <v>49</v>
      </c>
      <c r="C9" s="49">
        <v>49</v>
      </c>
      <c r="D9" s="49">
        <v>45</v>
      </c>
      <c r="E9" s="49">
        <v>47</v>
      </c>
      <c r="F9" s="49">
        <v>39</v>
      </c>
      <c r="G9" s="49">
        <v>45</v>
      </c>
      <c r="H9" s="49">
        <v>42</v>
      </c>
      <c r="I9" s="49">
        <v>45</v>
      </c>
      <c r="J9" s="21"/>
      <c r="K9" s="21"/>
      <c r="L9" s="21">
        <v>47</v>
      </c>
      <c r="M9" s="21">
        <v>46</v>
      </c>
      <c r="N9" s="21">
        <v>46</v>
      </c>
      <c r="O9" s="21">
        <v>45</v>
      </c>
      <c r="P9" s="49">
        <v>45</v>
      </c>
      <c r="Q9" s="49">
        <v>42</v>
      </c>
      <c r="R9" s="50">
        <f t="shared" si="0"/>
        <v>13</v>
      </c>
      <c r="S9" s="29">
        <f t="shared" si="1"/>
        <v>89.692307692307693</v>
      </c>
      <c r="T9" s="51" t="s">
        <v>185</v>
      </c>
    </row>
    <row r="10" spans="1:256" s="56" customFormat="1" ht="18" customHeight="1">
      <c r="A10" s="55" t="s">
        <v>189</v>
      </c>
      <c r="B10" s="21"/>
      <c r="C10" s="49"/>
      <c r="D10" s="49"/>
      <c r="E10" s="49">
        <v>40</v>
      </c>
      <c r="F10" s="49"/>
      <c r="G10" s="49"/>
      <c r="H10" s="49">
        <v>40</v>
      </c>
      <c r="I10" s="49">
        <v>44</v>
      </c>
      <c r="J10" s="21"/>
      <c r="K10" s="21">
        <v>45</v>
      </c>
      <c r="L10" s="21">
        <v>46</v>
      </c>
      <c r="M10" s="21">
        <v>48</v>
      </c>
      <c r="N10" s="21">
        <v>47</v>
      </c>
      <c r="O10" s="21">
        <v>47</v>
      </c>
      <c r="P10" s="49">
        <v>47</v>
      </c>
      <c r="Q10" s="49">
        <v>46</v>
      </c>
      <c r="R10" s="50">
        <f t="shared" si="0"/>
        <v>10</v>
      </c>
      <c r="S10" s="29">
        <f t="shared" si="1"/>
        <v>90</v>
      </c>
      <c r="T10" s="51" t="s">
        <v>185</v>
      </c>
    </row>
    <row r="11" spans="1:256" s="56" customFormat="1" ht="18" customHeight="1">
      <c r="A11" s="56" t="s">
        <v>191</v>
      </c>
      <c r="B11" s="49"/>
      <c r="C11" s="49">
        <v>39</v>
      </c>
      <c r="D11" s="49">
        <v>43</v>
      </c>
      <c r="E11" s="49"/>
      <c r="F11" s="49">
        <v>15</v>
      </c>
      <c r="G11" s="49">
        <v>43</v>
      </c>
      <c r="H11" s="49">
        <v>43</v>
      </c>
      <c r="I11" s="49">
        <v>45</v>
      </c>
      <c r="J11" s="21"/>
      <c r="K11" s="21">
        <v>44</v>
      </c>
      <c r="L11" s="21">
        <v>41</v>
      </c>
      <c r="M11" s="21">
        <v>46</v>
      </c>
      <c r="N11" s="21">
        <v>46</v>
      </c>
      <c r="O11" s="21">
        <v>47</v>
      </c>
      <c r="P11" s="49">
        <v>45</v>
      </c>
      <c r="Q11" s="49">
        <v>45</v>
      </c>
      <c r="R11" s="50">
        <f t="shared" si="0"/>
        <v>13</v>
      </c>
      <c r="S11" s="29">
        <f t="shared" si="1"/>
        <v>83.384615384615387</v>
      </c>
      <c r="T11" s="51" t="s">
        <v>185</v>
      </c>
    </row>
    <row r="12" spans="1:256" s="56" customFormat="1" ht="18" customHeight="1">
      <c r="A12" s="56" t="s">
        <v>192</v>
      </c>
      <c r="B12" s="49" t="s">
        <v>24</v>
      </c>
      <c r="C12" s="49"/>
      <c r="D12" s="49">
        <v>42</v>
      </c>
      <c r="E12" s="49"/>
      <c r="F12" s="49"/>
      <c r="G12" s="49"/>
      <c r="H12" s="49"/>
      <c r="I12" s="49"/>
      <c r="J12" s="21"/>
      <c r="K12" s="21"/>
      <c r="L12" s="21"/>
      <c r="M12" s="21"/>
      <c r="N12" s="21"/>
      <c r="O12" s="21"/>
      <c r="P12" s="49"/>
      <c r="Q12" s="49"/>
      <c r="R12" s="50">
        <f t="shared" si="0"/>
        <v>1</v>
      </c>
      <c r="S12" s="29">
        <f t="shared" si="1"/>
        <v>84</v>
      </c>
      <c r="T12" s="51" t="s">
        <v>185</v>
      </c>
    </row>
    <row r="13" spans="1:256" s="56" customFormat="1" ht="18" customHeight="1">
      <c r="A13" s="56" t="s">
        <v>193</v>
      </c>
      <c r="B13" s="49"/>
      <c r="C13" s="49">
        <v>40</v>
      </c>
      <c r="D13" s="49">
        <v>43</v>
      </c>
      <c r="E13" s="49">
        <v>45</v>
      </c>
      <c r="F13" s="49">
        <v>41</v>
      </c>
      <c r="G13" s="49">
        <v>46</v>
      </c>
      <c r="H13" s="49">
        <v>43</v>
      </c>
      <c r="I13" s="49">
        <v>47</v>
      </c>
      <c r="J13" s="21"/>
      <c r="K13" s="21">
        <v>44</v>
      </c>
      <c r="L13" s="21">
        <v>44</v>
      </c>
      <c r="M13" s="21">
        <v>47</v>
      </c>
      <c r="N13" s="21">
        <v>43</v>
      </c>
      <c r="O13" s="21">
        <v>45</v>
      </c>
      <c r="P13" s="49">
        <v>47</v>
      </c>
      <c r="Q13" s="49">
        <v>45</v>
      </c>
      <c r="R13" s="50">
        <f t="shared" si="0"/>
        <v>14</v>
      </c>
      <c r="S13" s="29">
        <f t="shared" si="1"/>
        <v>88.571428571428569</v>
      </c>
      <c r="T13" s="51" t="s">
        <v>185</v>
      </c>
    </row>
    <row r="14" spans="1:256" s="56" customFormat="1" ht="18" customHeight="1">
      <c r="A14" s="56" t="s">
        <v>194</v>
      </c>
      <c r="B14" s="49" t="s">
        <v>24</v>
      </c>
      <c r="C14" s="49">
        <v>48</v>
      </c>
      <c r="D14" s="49">
        <v>47</v>
      </c>
      <c r="E14" s="49">
        <v>47</v>
      </c>
      <c r="F14" s="49">
        <v>47</v>
      </c>
      <c r="G14" s="49">
        <v>49</v>
      </c>
      <c r="H14" s="49">
        <v>47</v>
      </c>
      <c r="I14" s="49">
        <v>48</v>
      </c>
      <c r="J14" s="21"/>
      <c r="K14" s="21">
        <v>49</v>
      </c>
      <c r="L14" s="21">
        <v>50</v>
      </c>
      <c r="M14" s="21">
        <v>48</v>
      </c>
      <c r="N14" s="21">
        <v>49</v>
      </c>
      <c r="O14" s="21">
        <v>50</v>
      </c>
      <c r="P14" s="49">
        <v>45</v>
      </c>
      <c r="Q14" s="49">
        <v>48</v>
      </c>
      <c r="R14" s="50">
        <f t="shared" si="0"/>
        <v>14</v>
      </c>
      <c r="S14" s="29">
        <f t="shared" si="1"/>
        <v>96</v>
      </c>
      <c r="T14" s="51" t="s">
        <v>185</v>
      </c>
    </row>
    <row r="15" spans="1:256" s="64" customFormat="1" ht="18" customHeight="1">
      <c r="A15" s="56" t="s">
        <v>250</v>
      </c>
      <c r="B15" s="49" t="s">
        <v>49</v>
      </c>
      <c r="C15" s="49">
        <v>48</v>
      </c>
      <c r="D15" s="49">
        <v>46</v>
      </c>
      <c r="E15" s="49">
        <v>47</v>
      </c>
      <c r="F15" s="49">
        <v>45</v>
      </c>
      <c r="G15" s="49">
        <v>47</v>
      </c>
      <c r="H15" s="49">
        <v>49</v>
      </c>
      <c r="I15" s="49">
        <v>48</v>
      </c>
      <c r="J15" s="21"/>
      <c r="K15" s="21">
        <v>49</v>
      </c>
      <c r="L15" s="21">
        <v>47</v>
      </c>
      <c r="M15" s="21">
        <v>47</v>
      </c>
      <c r="N15" s="21">
        <v>47</v>
      </c>
      <c r="O15" s="21">
        <v>47</v>
      </c>
      <c r="P15" s="49">
        <v>50</v>
      </c>
      <c r="Q15" s="49">
        <v>47</v>
      </c>
      <c r="R15" s="50">
        <f t="shared" si="0"/>
        <v>14</v>
      </c>
      <c r="S15" s="29">
        <f t="shared" si="1"/>
        <v>94.857142857142861</v>
      </c>
      <c r="T15" s="51" t="s">
        <v>185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</row>
    <row r="16" spans="1:256" s="64" customFormat="1" ht="18" customHeight="1">
      <c r="A16" s="56" t="s">
        <v>251</v>
      </c>
      <c r="B16" s="49" t="s">
        <v>24</v>
      </c>
      <c r="C16" s="49">
        <v>46</v>
      </c>
      <c r="D16" s="49">
        <v>41</v>
      </c>
      <c r="E16" s="49">
        <v>47</v>
      </c>
      <c r="F16" s="49">
        <v>45</v>
      </c>
      <c r="G16" s="49">
        <v>47</v>
      </c>
      <c r="H16" s="49">
        <v>47</v>
      </c>
      <c r="I16" s="49">
        <v>45</v>
      </c>
      <c r="J16" s="21"/>
      <c r="K16" s="21">
        <v>48</v>
      </c>
      <c r="L16" s="21">
        <v>47</v>
      </c>
      <c r="M16" s="21">
        <v>48</v>
      </c>
      <c r="N16" s="21">
        <v>47</v>
      </c>
      <c r="O16" s="21">
        <v>45</v>
      </c>
      <c r="P16" s="49">
        <v>48</v>
      </c>
      <c r="Q16" s="49">
        <v>45</v>
      </c>
      <c r="R16" s="50">
        <f t="shared" si="0"/>
        <v>14</v>
      </c>
      <c r="S16" s="29">
        <f t="shared" si="1"/>
        <v>92.285714285714292</v>
      </c>
      <c r="T16" s="51" t="s">
        <v>185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</row>
    <row r="17" spans="1:256" s="64" customFormat="1" ht="18" customHeight="1">
      <c r="A17" s="56" t="s">
        <v>364</v>
      </c>
      <c r="B17" s="49" t="s">
        <v>21</v>
      </c>
      <c r="C17" s="49"/>
      <c r="D17" s="49"/>
      <c r="E17" s="49">
        <v>32</v>
      </c>
      <c r="F17" s="49">
        <v>22</v>
      </c>
      <c r="G17" s="49">
        <v>33</v>
      </c>
      <c r="H17" s="49"/>
      <c r="I17" s="49"/>
      <c r="J17" s="21"/>
      <c r="K17" s="21"/>
      <c r="L17" s="21"/>
      <c r="M17" s="21"/>
      <c r="N17" s="21"/>
      <c r="O17" s="21"/>
      <c r="P17" s="49"/>
      <c r="Q17" s="49"/>
      <c r="R17" s="50">
        <f t="shared" ref="R17" si="6">COUNT(C17,D17,E17,F17,G17,H17,I17,K17,L17,M17,N17,O17,P17,Q17)</f>
        <v>3</v>
      </c>
      <c r="S17" s="29">
        <f t="shared" ref="S17" si="7">AVERAGE(C17:Q17)*2</f>
        <v>58</v>
      </c>
      <c r="T17" s="51" t="s">
        <v>185</v>
      </c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</row>
    <row r="18" spans="1:256" s="62" customFormat="1" ht="18" customHeight="1">
      <c r="A18" s="56" t="s">
        <v>195</v>
      </c>
      <c r="B18" s="49" t="s">
        <v>49</v>
      </c>
      <c r="C18" s="49">
        <v>47</v>
      </c>
      <c r="D18" s="49">
        <v>46</v>
      </c>
      <c r="E18" s="49">
        <v>41</v>
      </c>
      <c r="F18" s="49">
        <v>48</v>
      </c>
      <c r="G18" s="49">
        <v>46</v>
      </c>
      <c r="H18" s="49">
        <v>45</v>
      </c>
      <c r="I18" s="49">
        <v>44</v>
      </c>
      <c r="J18" s="21"/>
      <c r="K18" s="21">
        <v>46</v>
      </c>
      <c r="L18" s="21">
        <v>48</v>
      </c>
      <c r="M18" s="21">
        <v>50</v>
      </c>
      <c r="N18" s="21">
        <v>49</v>
      </c>
      <c r="O18" s="21">
        <v>47</v>
      </c>
      <c r="P18" s="49">
        <v>49</v>
      </c>
      <c r="Q18" s="49"/>
      <c r="R18" s="50">
        <f t="shared" si="0"/>
        <v>13</v>
      </c>
      <c r="S18" s="29">
        <f t="shared" si="1"/>
        <v>93.230769230769226</v>
      </c>
      <c r="T18" s="51" t="s">
        <v>185</v>
      </c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</row>
    <row r="19" spans="1:256" s="62" customFormat="1" ht="18" customHeight="1">
      <c r="A19" s="56" t="s">
        <v>196</v>
      </c>
      <c r="B19" s="49" t="s">
        <v>49</v>
      </c>
      <c r="C19" s="49">
        <v>41</v>
      </c>
      <c r="D19" s="49"/>
      <c r="E19" s="49">
        <v>44</v>
      </c>
      <c r="F19" s="49">
        <v>46</v>
      </c>
      <c r="G19" s="49">
        <v>45</v>
      </c>
      <c r="H19" s="49"/>
      <c r="I19" s="49">
        <v>42</v>
      </c>
      <c r="J19" s="21"/>
      <c r="K19" s="21">
        <v>44</v>
      </c>
      <c r="L19" s="21">
        <v>41</v>
      </c>
      <c r="M19" s="21"/>
      <c r="N19" s="21"/>
      <c r="O19" s="21"/>
      <c r="P19" s="49"/>
      <c r="Q19" s="49"/>
      <c r="R19" s="50">
        <f t="shared" si="0"/>
        <v>7</v>
      </c>
      <c r="S19" s="29">
        <f t="shared" si="1"/>
        <v>86.571428571428569</v>
      </c>
      <c r="T19" s="51" t="s">
        <v>185</v>
      </c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</row>
    <row r="20" spans="1:256" s="62" customFormat="1" ht="18" customHeight="1">
      <c r="A20" s="56" t="s">
        <v>401</v>
      </c>
      <c r="B20" s="49" t="s">
        <v>30</v>
      </c>
      <c r="C20" s="49"/>
      <c r="D20" s="49"/>
      <c r="E20" s="49"/>
      <c r="F20" s="49"/>
      <c r="G20" s="49"/>
      <c r="H20" s="49"/>
      <c r="I20" s="49"/>
      <c r="J20" s="21"/>
      <c r="K20" s="21">
        <v>49</v>
      </c>
      <c r="L20" s="21"/>
      <c r="M20" s="21">
        <v>47</v>
      </c>
      <c r="N20" s="21"/>
      <c r="O20" s="21"/>
      <c r="P20" s="49">
        <v>44</v>
      </c>
      <c r="Q20" s="49">
        <v>49</v>
      </c>
      <c r="R20" s="50">
        <f t="shared" ref="R20" si="8">COUNT(C20,D20,E20,F20,G20,H20,I20,K20,L20,M20,N20,O20,P20,Q20)</f>
        <v>4</v>
      </c>
      <c r="S20" s="29">
        <f t="shared" ref="S20" si="9">AVERAGE(C20:Q20)*2</f>
        <v>94.5</v>
      </c>
      <c r="T20" s="51" t="s">
        <v>185</v>
      </c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</row>
    <row r="21" spans="1:256" s="62" customFormat="1" ht="18" customHeight="1">
      <c r="A21" s="56" t="s">
        <v>382</v>
      </c>
      <c r="B21" s="49" t="s">
        <v>17</v>
      </c>
      <c r="C21" s="49"/>
      <c r="D21" s="49"/>
      <c r="E21" s="49"/>
      <c r="F21" s="49">
        <v>35</v>
      </c>
      <c r="G21" s="49">
        <v>39</v>
      </c>
      <c r="H21" s="49">
        <v>39</v>
      </c>
      <c r="I21" s="49">
        <v>33</v>
      </c>
      <c r="J21" s="21"/>
      <c r="K21" s="21"/>
      <c r="L21" s="21"/>
      <c r="M21" s="21"/>
      <c r="N21" s="21"/>
      <c r="O21" s="21">
        <v>43</v>
      </c>
      <c r="P21" s="49">
        <v>39</v>
      </c>
      <c r="Q21" s="49">
        <v>37</v>
      </c>
      <c r="R21" s="50">
        <f t="shared" si="0"/>
        <v>7</v>
      </c>
      <c r="S21" s="29">
        <f t="shared" si="1"/>
        <v>75.714285714285708</v>
      </c>
      <c r="T21" s="51" t="s">
        <v>185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</row>
    <row r="22" spans="1:256" s="62" customFormat="1" ht="18" customHeight="1">
      <c r="A22" s="56" t="s">
        <v>229</v>
      </c>
      <c r="B22" s="49"/>
      <c r="C22" s="49">
        <v>42</v>
      </c>
      <c r="D22" s="49">
        <v>44</v>
      </c>
      <c r="E22" s="49">
        <v>44</v>
      </c>
      <c r="F22" s="49">
        <v>45</v>
      </c>
      <c r="G22" s="49">
        <v>42</v>
      </c>
      <c r="H22" s="49"/>
      <c r="I22" s="49">
        <v>43</v>
      </c>
      <c r="J22" s="21"/>
      <c r="K22" s="21">
        <v>37</v>
      </c>
      <c r="L22" s="21">
        <v>45</v>
      </c>
      <c r="M22" s="21">
        <v>43</v>
      </c>
      <c r="N22" s="21">
        <v>38</v>
      </c>
      <c r="O22" s="21">
        <v>43</v>
      </c>
      <c r="P22" s="49">
        <v>46</v>
      </c>
      <c r="Q22" s="49">
        <v>43</v>
      </c>
      <c r="R22" s="50">
        <f t="shared" si="0"/>
        <v>13</v>
      </c>
      <c r="S22" s="29">
        <f t="shared" si="1"/>
        <v>85.384615384615387</v>
      </c>
      <c r="T22" s="51" t="s">
        <v>185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</row>
    <row r="23" spans="1:256" s="62" customFormat="1" ht="18" customHeight="1">
      <c r="A23" s="56" t="s">
        <v>198</v>
      </c>
      <c r="B23" s="49"/>
      <c r="C23" s="49">
        <v>47</v>
      </c>
      <c r="D23" s="49">
        <v>43</v>
      </c>
      <c r="E23" s="49">
        <v>41</v>
      </c>
      <c r="F23" s="49">
        <v>42</v>
      </c>
      <c r="G23" s="49">
        <v>36</v>
      </c>
      <c r="H23" s="49"/>
      <c r="I23" s="49">
        <v>48</v>
      </c>
      <c r="J23" s="21"/>
      <c r="K23" s="21">
        <v>47</v>
      </c>
      <c r="L23" s="21"/>
      <c r="M23" s="21">
        <v>48</v>
      </c>
      <c r="N23" s="21">
        <v>45</v>
      </c>
      <c r="O23" s="21">
        <v>44</v>
      </c>
      <c r="P23" s="49">
        <v>45</v>
      </c>
      <c r="Q23" s="49">
        <v>45</v>
      </c>
      <c r="R23" s="50">
        <f t="shared" si="0"/>
        <v>12</v>
      </c>
      <c r="S23" s="29">
        <f t="shared" si="1"/>
        <v>88.5</v>
      </c>
      <c r="T23" s="51" t="s">
        <v>185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</row>
    <row r="24" spans="1:256" s="62" customFormat="1" ht="18" customHeight="1">
      <c r="A24" s="56" t="s">
        <v>252</v>
      </c>
      <c r="B24" s="49" t="s">
        <v>21</v>
      </c>
      <c r="C24" s="49">
        <v>27</v>
      </c>
      <c r="D24" s="49">
        <v>18</v>
      </c>
      <c r="E24" s="49">
        <v>34</v>
      </c>
      <c r="F24" s="49">
        <v>23</v>
      </c>
      <c r="G24" s="49">
        <v>32</v>
      </c>
      <c r="H24" s="49">
        <v>27</v>
      </c>
      <c r="I24" s="49">
        <v>17</v>
      </c>
      <c r="J24" s="21"/>
      <c r="K24" s="21">
        <v>22</v>
      </c>
      <c r="L24" s="21">
        <v>26</v>
      </c>
      <c r="M24" s="21">
        <v>27</v>
      </c>
      <c r="N24" s="21">
        <v>30</v>
      </c>
      <c r="O24" s="21">
        <v>36</v>
      </c>
      <c r="P24" s="49">
        <v>33</v>
      </c>
      <c r="Q24" s="49">
        <v>34</v>
      </c>
      <c r="R24" s="50">
        <f t="shared" si="0"/>
        <v>14</v>
      </c>
      <c r="S24" s="29">
        <f t="shared" si="1"/>
        <v>55.142857142857146</v>
      </c>
      <c r="T24" s="51" t="s">
        <v>185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</row>
    <row r="25" spans="1:256" s="56" customFormat="1" ht="18" customHeight="1">
      <c r="A25" s="56" t="s">
        <v>199</v>
      </c>
      <c r="B25" s="49"/>
      <c r="C25" s="49">
        <v>46</v>
      </c>
      <c r="D25" s="49">
        <v>46</v>
      </c>
      <c r="E25" s="49">
        <v>48</v>
      </c>
      <c r="F25" s="49">
        <v>41</v>
      </c>
      <c r="G25" s="49">
        <v>46</v>
      </c>
      <c r="H25" s="49">
        <v>46</v>
      </c>
      <c r="I25" s="49">
        <v>48</v>
      </c>
      <c r="J25" s="21"/>
      <c r="K25" s="21">
        <v>49</v>
      </c>
      <c r="L25" s="21">
        <v>49</v>
      </c>
      <c r="M25" s="21">
        <v>46</v>
      </c>
      <c r="N25" s="21">
        <v>46</v>
      </c>
      <c r="O25" s="21">
        <v>47</v>
      </c>
      <c r="P25" s="49">
        <v>50</v>
      </c>
      <c r="Q25" s="49">
        <v>48</v>
      </c>
      <c r="R25" s="50">
        <f t="shared" si="0"/>
        <v>14</v>
      </c>
      <c r="S25" s="29">
        <f t="shared" si="1"/>
        <v>93.714285714285708</v>
      </c>
      <c r="T25" s="51" t="s">
        <v>185</v>
      </c>
    </row>
    <row r="26" spans="1:256" s="56" customFormat="1" ht="18" customHeight="1">
      <c r="A26" s="56" t="s">
        <v>236</v>
      </c>
      <c r="B26" s="49" t="s">
        <v>49</v>
      </c>
      <c r="C26" s="49">
        <v>43</v>
      </c>
      <c r="D26" s="49">
        <v>35</v>
      </c>
      <c r="E26" s="49"/>
      <c r="F26" s="49"/>
      <c r="G26" s="49"/>
      <c r="H26" s="49"/>
      <c r="I26" s="49"/>
      <c r="J26" s="21"/>
      <c r="K26" s="21">
        <v>43</v>
      </c>
      <c r="L26" s="21"/>
      <c r="M26" s="21">
        <v>45</v>
      </c>
      <c r="N26" s="21"/>
      <c r="O26" s="21">
        <v>46</v>
      </c>
      <c r="P26" s="49"/>
      <c r="Q26" s="49">
        <v>44</v>
      </c>
      <c r="R26" s="50">
        <f t="shared" si="0"/>
        <v>6</v>
      </c>
      <c r="S26" s="29">
        <f t="shared" si="1"/>
        <v>85.333333333333329</v>
      </c>
      <c r="T26" s="51" t="s">
        <v>185</v>
      </c>
    </row>
    <row r="27" spans="1:256" s="56" customFormat="1" ht="18" customHeight="1">
      <c r="A27" s="56" t="s">
        <v>201</v>
      </c>
      <c r="B27" s="49"/>
      <c r="C27" s="49">
        <v>48</v>
      </c>
      <c r="D27" s="49">
        <v>49</v>
      </c>
      <c r="E27" s="49">
        <v>49</v>
      </c>
      <c r="F27" s="49">
        <v>45</v>
      </c>
      <c r="G27" s="49">
        <v>47</v>
      </c>
      <c r="H27" s="49">
        <v>46</v>
      </c>
      <c r="I27" s="49">
        <v>47</v>
      </c>
      <c r="J27" s="21"/>
      <c r="K27" s="21">
        <v>49</v>
      </c>
      <c r="L27" s="21">
        <v>48</v>
      </c>
      <c r="M27" s="21">
        <v>49</v>
      </c>
      <c r="N27" s="21">
        <v>50</v>
      </c>
      <c r="O27" s="21">
        <v>49</v>
      </c>
      <c r="P27" s="49">
        <v>49</v>
      </c>
      <c r="Q27" s="49">
        <v>49</v>
      </c>
      <c r="R27" s="50">
        <f t="shared" si="0"/>
        <v>14</v>
      </c>
      <c r="S27" s="29">
        <f t="shared" si="1"/>
        <v>96.285714285714292</v>
      </c>
      <c r="T27" s="51" t="s">
        <v>185</v>
      </c>
    </row>
    <row r="28" spans="1:256" s="64" customFormat="1" ht="18" customHeight="1">
      <c r="A28" s="56" t="s">
        <v>437</v>
      </c>
      <c r="B28" s="49"/>
      <c r="C28" s="49"/>
      <c r="D28" s="49"/>
      <c r="E28" s="49"/>
      <c r="F28" s="49"/>
      <c r="G28" s="49"/>
      <c r="H28" s="49"/>
      <c r="I28" s="49"/>
      <c r="J28" s="21"/>
      <c r="K28" s="21"/>
      <c r="L28" s="21"/>
      <c r="M28" s="21">
        <v>44</v>
      </c>
      <c r="N28" s="21"/>
      <c r="O28" s="21"/>
      <c r="P28" s="49">
        <v>44</v>
      </c>
      <c r="Q28" s="49"/>
      <c r="R28" s="50">
        <f t="shared" ref="R28" si="10">COUNT(C28,D28,E28,F28,G28,H28,I28,K28,L28,M28,N28,O28,P28,Q28)</f>
        <v>2</v>
      </c>
      <c r="S28" s="29">
        <f t="shared" ref="S28" si="11">AVERAGE(C28:Q28)*2</f>
        <v>88</v>
      </c>
      <c r="T28" s="51" t="s">
        <v>185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  <c r="IR28" s="56"/>
      <c r="IS28" s="56"/>
      <c r="IT28" s="56"/>
      <c r="IU28" s="56"/>
      <c r="IV28" s="56"/>
    </row>
    <row r="29" spans="1:256" s="57" customFormat="1" ht="18" customHeight="1">
      <c r="A29" s="56" t="s">
        <v>202</v>
      </c>
      <c r="B29" s="49"/>
      <c r="C29" s="49">
        <v>43</v>
      </c>
      <c r="D29" s="49">
        <v>46</v>
      </c>
      <c r="E29" s="49">
        <v>41</v>
      </c>
      <c r="F29" s="49">
        <v>42</v>
      </c>
      <c r="G29" s="49">
        <v>41</v>
      </c>
      <c r="H29" s="49">
        <v>42</v>
      </c>
      <c r="I29" s="49">
        <v>43</v>
      </c>
      <c r="J29" s="21"/>
      <c r="K29" s="21">
        <v>48</v>
      </c>
      <c r="L29" s="21">
        <v>47</v>
      </c>
      <c r="M29" s="21">
        <v>46</v>
      </c>
      <c r="N29" s="49">
        <v>40</v>
      </c>
      <c r="O29" s="21">
        <v>44</v>
      </c>
      <c r="P29" s="21">
        <v>44</v>
      </c>
      <c r="Q29" s="21">
        <v>44</v>
      </c>
      <c r="R29" s="50">
        <f t="shared" si="0"/>
        <v>14</v>
      </c>
      <c r="S29" s="29">
        <f t="shared" si="1"/>
        <v>87.285714285714292</v>
      </c>
      <c r="T29" s="51" t="s">
        <v>185</v>
      </c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5"/>
      <c r="CB29" s="55"/>
      <c r="CC29" s="55"/>
      <c r="CD29" s="55"/>
      <c r="CE29" s="55"/>
      <c r="CF29" s="55"/>
      <c r="CG29" s="55"/>
      <c r="CH29" s="55"/>
      <c r="CI29" s="55"/>
      <c r="CJ29" s="55"/>
      <c r="CK29" s="55"/>
      <c r="CL29" s="55"/>
      <c r="CM29" s="55"/>
      <c r="CN29" s="55"/>
      <c r="CO29" s="55"/>
      <c r="CP29" s="55"/>
      <c r="CQ29" s="55"/>
      <c r="CR29" s="55"/>
      <c r="CS29" s="55"/>
      <c r="CT29" s="55"/>
      <c r="CU29" s="55"/>
      <c r="CV29" s="55"/>
      <c r="CW29" s="55"/>
      <c r="CX29" s="55"/>
      <c r="CY29" s="55"/>
      <c r="CZ29" s="55"/>
      <c r="DA29" s="55"/>
      <c r="DB29" s="55"/>
      <c r="DC29" s="55"/>
      <c r="DD29" s="55"/>
      <c r="DE29" s="55"/>
      <c r="DF29" s="55"/>
      <c r="DG29" s="55"/>
      <c r="DH29" s="55"/>
      <c r="DI29" s="55"/>
      <c r="DJ29" s="55"/>
      <c r="DK29" s="55"/>
      <c r="DL29" s="55"/>
      <c r="DM29" s="55"/>
      <c r="DN29" s="55"/>
      <c r="DO29" s="55"/>
      <c r="DP29" s="55"/>
      <c r="DQ29" s="55"/>
      <c r="DR29" s="55"/>
      <c r="DS29" s="55"/>
      <c r="DT29" s="55"/>
      <c r="DU29" s="55"/>
      <c r="DV29" s="55"/>
      <c r="DW29" s="55"/>
      <c r="DX29" s="55"/>
      <c r="DY29" s="55"/>
      <c r="DZ29" s="55"/>
      <c r="EA29" s="55"/>
      <c r="EB29" s="55"/>
      <c r="EC29" s="55"/>
      <c r="ED29" s="55"/>
      <c r="EE29" s="55"/>
      <c r="EF29" s="55"/>
      <c r="EG29" s="55"/>
      <c r="EH29" s="55"/>
      <c r="EI29" s="55"/>
      <c r="EJ29" s="55"/>
      <c r="EK29" s="55"/>
      <c r="EL29" s="55"/>
      <c r="EM29" s="55"/>
      <c r="EN29" s="55"/>
      <c r="EO29" s="55"/>
      <c r="EP29" s="55"/>
      <c r="EQ29" s="55"/>
      <c r="ER29" s="55"/>
      <c r="ES29" s="55"/>
      <c r="ET29" s="55"/>
      <c r="EU29" s="55"/>
      <c r="EV29" s="55"/>
      <c r="EW29" s="55"/>
      <c r="EX29" s="55"/>
      <c r="EY29" s="55"/>
      <c r="EZ29" s="55"/>
      <c r="FA29" s="55"/>
      <c r="FB29" s="55"/>
      <c r="FC29" s="55"/>
      <c r="FD29" s="55"/>
      <c r="FE29" s="55"/>
      <c r="FF29" s="55"/>
      <c r="FG29" s="55"/>
      <c r="FH29" s="55"/>
      <c r="FI29" s="55"/>
      <c r="FJ29" s="55"/>
      <c r="FK29" s="55"/>
      <c r="FL29" s="55"/>
      <c r="FM29" s="55"/>
      <c r="FN29" s="55"/>
      <c r="FO29" s="55"/>
      <c r="FP29" s="55"/>
      <c r="FQ29" s="55"/>
      <c r="FR29" s="55"/>
      <c r="FS29" s="55"/>
      <c r="FT29" s="55"/>
      <c r="FU29" s="55"/>
      <c r="FV29" s="55"/>
      <c r="FW29" s="55"/>
      <c r="FX29" s="55"/>
      <c r="FY29" s="55"/>
      <c r="FZ29" s="55"/>
      <c r="GA29" s="55"/>
      <c r="GB29" s="55"/>
      <c r="GC29" s="55"/>
      <c r="GD29" s="55"/>
      <c r="GE29" s="55"/>
      <c r="GF29" s="55"/>
      <c r="GG29" s="55"/>
      <c r="GH29" s="55"/>
      <c r="GI29" s="55"/>
      <c r="GJ29" s="55"/>
      <c r="GK29" s="55"/>
      <c r="GL29" s="55"/>
      <c r="GM29" s="55"/>
      <c r="GN29" s="55"/>
      <c r="GO29" s="55"/>
      <c r="GP29" s="55"/>
      <c r="GQ29" s="55"/>
      <c r="GR29" s="55"/>
      <c r="GS29" s="55"/>
      <c r="GT29" s="55"/>
      <c r="GU29" s="55"/>
      <c r="GV29" s="55"/>
      <c r="GW29" s="55"/>
      <c r="GX29" s="55"/>
      <c r="GY29" s="55"/>
      <c r="GZ29" s="55"/>
      <c r="HA29" s="55"/>
      <c r="HB29" s="55"/>
      <c r="HC29" s="55"/>
      <c r="HD29" s="55"/>
      <c r="HE29" s="55"/>
      <c r="HF29" s="55"/>
      <c r="HG29" s="55"/>
      <c r="HH29" s="55"/>
      <c r="HI29" s="55"/>
      <c r="HJ29" s="55"/>
      <c r="HK29" s="55"/>
      <c r="HL29" s="55"/>
      <c r="HM29" s="55"/>
      <c r="HN29" s="55"/>
      <c r="HO29" s="55"/>
      <c r="HP29" s="55"/>
      <c r="HQ29" s="55"/>
      <c r="HR29" s="55"/>
      <c r="HS29" s="55"/>
      <c r="HT29" s="55"/>
      <c r="HU29" s="55"/>
      <c r="HV29" s="55"/>
      <c r="HW29" s="55"/>
      <c r="HX29" s="55"/>
      <c r="HY29" s="55"/>
      <c r="HZ29" s="55"/>
      <c r="IA29" s="55"/>
      <c r="IB29" s="55"/>
      <c r="IC29" s="55"/>
      <c r="ID29" s="55"/>
      <c r="IE29" s="55"/>
      <c r="IF29" s="55"/>
      <c r="IG29" s="55"/>
      <c r="IH29" s="55"/>
      <c r="II29" s="55"/>
      <c r="IJ29" s="55"/>
      <c r="IK29" s="55"/>
      <c r="IL29" s="55"/>
      <c r="IM29" s="55"/>
      <c r="IN29" s="55"/>
      <c r="IO29" s="55"/>
      <c r="IP29" s="55"/>
      <c r="IQ29" s="55"/>
      <c r="IR29" s="55"/>
      <c r="IS29" s="55"/>
      <c r="IT29" s="55"/>
      <c r="IU29" s="55"/>
      <c r="IV29" s="55"/>
    </row>
    <row r="30" spans="1:256" s="57" customFormat="1" ht="18" customHeight="1">
      <c r="A30" s="56" t="s">
        <v>418</v>
      </c>
      <c r="B30" s="49"/>
      <c r="C30" s="49"/>
      <c r="D30" s="49"/>
      <c r="E30" s="49"/>
      <c r="F30" s="49"/>
      <c r="G30" s="49"/>
      <c r="H30" s="49"/>
      <c r="I30" s="49"/>
      <c r="J30" s="21"/>
      <c r="K30" s="21"/>
      <c r="L30" s="21">
        <v>38</v>
      </c>
      <c r="M30" s="21"/>
      <c r="N30" s="49"/>
      <c r="O30" s="21"/>
      <c r="P30" s="21"/>
      <c r="Q30" s="21"/>
      <c r="R30" s="50">
        <f t="shared" ref="R30" si="12">COUNT(C30,D30,E30,F30,G30,H30,I30,K30,L30,M30,N30,O30,P30,Q30)</f>
        <v>1</v>
      </c>
      <c r="S30" s="29">
        <f t="shared" ref="S30" si="13">AVERAGE(C30:Q30)*2</f>
        <v>76</v>
      </c>
      <c r="T30" s="51" t="s">
        <v>185</v>
      </c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  <c r="CH30" s="55"/>
      <c r="CI30" s="55"/>
      <c r="CJ30" s="55"/>
      <c r="CK30" s="55"/>
      <c r="CL30" s="55"/>
      <c r="CM30" s="55"/>
      <c r="CN30" s="55"/>
      <c r="CO30" s="55"/>
      <c r="CP30" s="55"/>
      <c r="CQ30" s="55"/>
      <c r="CR30" s="55"/>
      <c r="CS30" s="55"/>
      <c r="CT30" s="55"/>
      <c r="CU30" s="55"/>
      <c r="CV30" s="55"/>
      <c r="CW30" s="55"/>
      <c r="CX30" s="55"/>
      <c r="CY30" s="55"/>
      <c r="CZ30" s="55"/>
      <c r="DA30" s="55"/>
      <c r="DB30" s="55"/>
      <c r="DC30" s="55"/>
      <c r="DD30" s="55"/>
      <c r="DE30" s="55"/>
      <c r="DF30" s="55"/>
      <c r="DG30" s="55"/>
      <c r="DH30" s="55"/>
      <c r="DI30" s="55"/>
      <c r="DJ30" s="55"/>
      <c r="DK30" s="55"/>
      <c r="DL30" s="55"/>
      <c r="DM30" s="55"/>
      <c r="DN30" s="55"/>
      <c r="DO30" s="55"/>
      <c r="DP30" s="55"/>
      <c r="DQ30" s="55"/>
      <c r="DR30" s="55"/>
      <c r="DS30" s="55"/>
      <c r="DT30" s="55"/>
      <c r="DU30" s="55"/>
      <c r="DV30" s="55"/>
      <c r="DW30" s="55"/>
      <c r="DX30" s="55"/>
      <c r="DY30" s="55"/>
      <c r="DZ30" s="55"/>
      <c r="EA30" s="55"/>
      <c r="EB30" s="55"/>
      <c r="EC30" s="55"/>
      <c r="ED30" s="55"/>
      <c r="EE30" s="55"/>
      <c r="EF30" s="55"/>
      <c r="EG30" s="55"/>
      <c r="EH30" s="55"/>
      <c r="EI30" s="55"/>
      <c r="EJ30" s="55"/>
      <c r="EK30" s="55"/>
      <c r="EL30" s="55"/>
      <c r="EM30" s="55"/>
      <c r="EN30" s="55"/>
      <c r="EO30" s="55"/>
      <c r="EP30" s="55"/>
      <c r="EQ30" s="55"/>
      <c r="ER30" s="55"/>
      <c r="ES30" s="55"/>
      <c r="ET30" s="55"/>
      <c r="EU30" s="55"/>
      <c r="EV30" s="55"/>
      <c r="EW30" s="55"/>
      <c r="EX30" s="55"/>
      <c r="EY30" s="55"/>
      <c r="EZ30" s="55"/>
      <c r="FA30" s="55"/>
      <c r="FB30" s="55"/>
      <c r="FC30" s="55"/>
      <c r="FD30" s="55"/>
      <c r="FE30" s="55"/>
      <c r="FF30" s="55"/>
      <c r="FG30" s="55"/>
      <c r="FH30" s="55"/>
      <c r="FI30" s="55"/>
      <c r="FJ30" s="55"/>
      <c r="FK30" s="55"/>
      <c r="FL30" s="55"/>
      <c r="FM30" s="55"/>
      <c r="FN30" s="55"/>
      <c r="FO30" s="55"/>
      <c r="FP30" s="55"/>
      <c r="FQ30" s="55"/>
      <c r="FR30" s="55"/>
      <c r="FS30" s="55"/>
      <c r="FT30" s="55"/>
      <c r="FU30" s="55"/>
      <c r="FV30" s="55"/>
      <c r="FW30" s="55"/>
      <c r="FX30" s="55"/>
      <c r="FY30" s="55"/>
      <c r="FZ30" s="55"/>
      <c r="GA30" s="55"/>
      <c r="GB30" s="55"/>
      <c r="GC30" s="55"/>
      <c r="GD30" s="55"/>
      <c r="GE30" s="55"/>
      <c r="GF30" s="55"/>
      <c r="GG30" s="55"/>
      <c r="GH30" s="55"/>
      <c r="GI30" s="55"/>
      <c r="GJ30" s="55"/>
      <c r="GK30" s="55"/>
      <c r="GL30" s="55"/>
      <c r="GM30" s="55"/>
      <c r="GN30" s="55"/>
      <c r="GO30" s="55"/>
      <c r="GP30" s="55"/>
      <c r="GQ30" s="55"/>
      <c r="GR30" s="55"/>
      <c r="GS30" s="55"/>
      <c r="GT30" s="55"/>
      <c r="GU30" s="55"/>
      <c r="GV30" s="55"/>
      <c r="GW30" s="55"/>
      <c r="GX30" s="55"/>
      <c r="GY30" s="55"/>
      <c r="GZ30" s="55"/>
      <c r="HA30" s="55"/>
      <c r="HB30" s="55"/>
      <c r="HC30" s="55"/>
      <c r="HD30" s="55"/>
      <c r="HE30" s="55"/>
      <c r="HF30" s="55"/>
      <c r="HG30" s="55"/>
      <c r="HH30" s="55"/>
      <c r="HI30" s="55"/>
      <c r="HJ30" s="55"/>
      <c r="HK30" s="55"/>
      <c r="HL30" s="55"/>
      <c r="HM30" s="55"/>
      <c r="HN30" s="55"/>
      <c r="HO30" s="55"/>
      <c r="HP30" s="55"/>
      <c r="HQ30" s="55"/>
      <c r="HR30" s="55"/>
      <c r="HS30" s="55"/>
      <c r="HT30" s="55"/>
      <c r="HU30" s="55"/>
      <c r="HV30" s="55"/>
      <c r="HW30" s="55"/>
      <c r="HX30" s="55"/>
      <c r="HY30" s="55"/>
      <c r="HZ30" s="55"/>
      <c r="IA30" s="55"/>
      <c r="IB30" s="55"/>
      <c r="IC30" s="55"/>
      <c r="ID30" s="55"/>
      <c r="IE30" s="55"/>
      <c r="IF30" s="55"/>
      <c r="IG30" s="55"/>
      <c r="IH30" s="55"/>
      <c r="II30" s="55"/>
      <c r="IJ30" s="55"/>
      <c r="IK30" s="55"/>
      <c r="IL30" s="55"/>
      <c r="IM30" s="55"/>
      <c r="IN30" s="55"/>
      <c r="IO30" s="55"/>
      <c r="IP30" s="55"/>
      <c r="IQ30" s="55"/>
      <c r="IR30" s="55"/>
      <c r="IS30" s="55"/>
      <c r="IT30" s="55"/>
      <c r="IU30" s="55"/>
      <c r="IV30" s="55"/>
    </row>
    <row r="31" spans="1:256" s="57" customFormat="1" ht="18" customHeight="1">
      <c r="A31" s="56" t="s">
        <v>296</v>
      </c>
      <c r="B31" s="49"/>
      <c r="C31" s="49">
        <v>28</v>
      </c>
      <c r="D31" s="49"/>
      <c r="E31" s="49"/>
      <c r="F31" s="49"/>
      <c r="G31" s="49"/>
      <c r="H31" s="49"/>
      <c r="I31" s="49"/>
      <c r="J31" s="21"/>
      <c r="K31" s="21">
        <v>36</v>
      </c>
      <c r="L31" s="21">
        <v>29</v>
      </c>
      <c r="M31" s="21">
        <v>26</v>
      </c>
      <c r="N31" s="49"/>
      <c r="O31" s="21"/>
      <c r="P31" s="21"/>
      <c r="Q31" s="21"/>
      <c r="R31" s="50">
        <f t="shared" si="0"/>
        <v>4</v>
      </c>
      <c r="S31" s="29">
        <f t="shared" si="1"/>
        <v>59.5</v>
      </c>
      <c r="T31" s="51" t="s">
        <v>185</v>
      </c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/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/>
      <c r="DK31" s="55"/>
      <c r="DL31" s="55"/>
      <c r="DM31" s="55"/>
      <c r="DN31" s="55"/>
      <c r="DO31" s="55"/>
      <c r="DP31" s="55"/>
      <c r="DQ31" s="55"/>
      <c r="DR31" s="55"/>
      <c r="DS31" s="55"/>
      <c r="DT31" s="55"/>
      <c r="DU31" s="55"/>
      <c r="DV31" s="55"/>
      <c r="DW31" s="55"/>
      <c r="DX31" s="55"/>
      <c r="DY31" s="55"/>
      <c r="DZ31" s="55"/>
      <c r="EA31" s="55"/>
      <c r="EB31" s="55"/>
      <c r="EC31" s="55"/>
      <c r="ED31" s="55"/>
      <c r="EE31" s="55"/>
      <c r="EF31" s="55"/>
      <c r="EG31" s="55"/>
      <c r="EH31" s="55"/>
      <c r="EI31" s="55"/>
      <c r="EJ31" s="55"/>
      <c r="EK31" s="55"/>
      <c r="EL31" s="55"/>
      <c r="EM31" s="55"/>
      <c r="EN31" s="55"/>
      <c r="EO31" s="55"/>
      <c r="EP31" s="55"/>
      <c r="EQ31" s="55"/>
      <c r="ER31" s="55"/>
      <c r="ES31" s="55"/>
      <c r="ET31" s="55"/>
      <c r="EU31" s="55"/>
      <c r="EV31" s="55"/>
      <c r="EW31" s="55"/>
      <c r="EX31" s="55"/>
      <c r="EY31" s="55"/>
      <c r="EZ31" s="55"/>
      <c r="FA31" s="55"/>
      <c r="FB31" s="55"/>
      <c r="FC31" s="55"/>
      <c r="FD31" s="55"/>
      <c r="FE31" s="55"/>
      <c r="FF31" s="55"/>
      <c r="FG31" s="55"/>
      <c r="FH31" s="55"/>
      <c r="FI31" s="55"/>
      <c r="FJ31" s="55"/>
      <c r="FK31" s="55"/>
      <c r="FL31" s="55"/>
      <c r="FM31" s="55"/>
      <c r="FN31" s="55"/>
      <c r="FO31" s="55"/>
      <c r="FP31" s="55"/>
      <c r="FQ31" s="55"/>
      <c r="FR31" s="55"/>
      <c r="FS31" s="55"/>
      <c r="FT31" s="55"/>
      <c r="FU31" s="55"/>
      <c r="FV31" s="55"/>
      <c r="FW31" s="55"/>
      <c r="FX31" s="55"/>
      <c r="FY31" s="55"/>
      <c r="FZ31" s="55"/>
      <c r="GA31" s="55"/>
      <c r="GB31" s="55"/>
      <c r="GC31" s="55"/>
      <c r="GD31" s="55"/>
      <c r="GE31" s="55"/>
      <c r="GF31" s="55"/>
      <c r="GG31" s="55"/>
      <c r="GH31" s="55"/>
      <c r="GI31" s="55"/>
      <c r="GJ31" s="55"/>
      <c r="GK31" s="55"/>
      <c r="GL31" s="55"/>
      <c r="GM31" s="55"/>
      <c r="GN31" s="55"/>
      <c r="GO31" s="55"/>
      <c r="GP31" s="55"/>
      <c r="GQ31" s="55"/>
      <c r="GR31" s="55"/>
      <c r="GS31" s="55"/>
      <c r="GT31" s="55"/>
      <c r="GU31" s="55"/>
      <c r="GV31" s="55"/>
      <c r="GW31" s="55"/>
      <c r="GX31" s="55"/>
      <c r="GY31" s="55"/>
      <c r="GZ31" s="55"/>
      <c r="HA31" s="55"/>
      <c r="HB31" s="55"/>
      <c r="HC31" s="55"/>
      <c r="HD31" s="55"/>
      <c r="HE31" s="55"/>
      <c r="HF31" s="55"/>
      <c r="HG31" s="55"/>
      <c r="HH31" s="55"/>
      <c r="HI31" s="55"/>
      <c r="HJ31" s="55"/>
      <c r="HK31" s="55"/>
      <c r="HL31" s="55"/>
      <c r="HM31" s="55"/>
      <c r="HN31" s="55"/>
      <c r="HO31" s="55"/>
      <c r="HP31" s="55"/>
      <c r="HQ31" s="55"/>
      <c r="HR31" s="55"/>
      <c r="HS31" s="55"/>
      <c r="HT31" s="55"/>
      <c r="HU31" s="55"/>
      <c r="HV31" s="55"/>
      <c r="HW31" s="55"/>
      <c r="HX31" s="55"/>
      <c r="HY31" s="55"/>
      <c r="HZ31" s="55"/>
      <c r="IA31" s="55"/>
      <c r="IB31" s="55"/>
      <c r="IC31" s="55"/>
      <c r="ID31" s="55"/>
      <c r="IE31" s="55"/>
      <c r="IF31" s="55"/>
      <c r="IG31" s="55"/>
      <c r="IH31" s="55"/>
      <c r="II31" s="55"/>
      <c r="IJ31" s="55"/>
      <c r="IK31" s="55"/>
      <c r="IL31" s="55"/>
      <c r="IM31" s="55"/>
      <c r="IN31" s="55"/>
      <c r="IO31" s="55"/>
      <c r="IP31" s="55"/>
      <c r="IQ31" s="55"/>
      <c r="IR31" s="55"/>
      <c r="IS31" s="55"/>
      <c r="IT31" s="55"/>
      <c r="IU31" s="55"/>
      <c r="IV31" s="55"/>
    </row>
    <row r="32" spans="1:256" s="57" customFormat="1" ht="18" customHeight="1">
      <c r="A32" s="55" t="s">
        <v>203</v>
      </c>
      <c r="B32" s="21"/>
      <c r="C32" s="21">
        <v>48</v>
      </c>
      <c r="D32" s="21"/>
      <c r="E32" s="21"/>
      <c r="F32" s="21"/>
      <c r="G32" s="21">
        <v>48</v>
      </c>
      <c r="H32" s="21"/>
      <c r="I32" s="21"/>
      <c r="J32" s="21"/>
      <c r="K32" s="21"/>
      <c r="L32" s="21">
        <v>43</v>
      </c>
      <c r="M32" s="21"/>
      <c r="N32" s="49"/>
      <c r="O32" s="21"/>
      <c r="P32" s="21"/>
      <c r="Q32" s="21"/>
      <c r="R32" s="50">
        <f t="shared" si="0"/>
        <v>3</v>
      </c>
      <c r="S32" s="29">
        <f t="shared" si="1"/>
        <v>92.666666666666671</v>
      </c>
      <c r="T32" s="51" t="s">
        <v>185</v>
      </c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  <c r="CK32" s="55"/>
      <c r="CL32" s="55"/>
      <c r="CM32" s="55"/>
      <c r="CN32" s="55"/>
      <c r="CO32" s="55"/>
      <c r="CP32" s="55"/>
      <c r="CQ32" s="55"/>
      <c r="CR32" s="55"/>
      <c r="CS32" s="55"/>
      <c r="CT32" s="55"/>
      <c r="CU32" s="55"/>
      <c r="CV32" s="55"/>
      <c r="CW32" s="55"/>
      <c r="CX32" s="55"/>
      <c r="CY32" s="55"/>
      <c r="CZ32" s="55"/>
      <c r="DA32" s="55"/>
      <c r="DB32" s="55"/>
      <c r="DC32" s="55"/>
      <c r="DD32" s="55"/>
      <c r="DE32" s="55"/>
      <c r="DF32" s="55"/>
      <c r="DG32" s="55"/>
      <c r="DH32" s="55"/>
      <c r="DI32" s="55"/>
      <c r="DJ32" s="55"/>
      <c r="DK32" s="55"/>
      <c r="DL32" s="55"/>
      <c r="DM32" s="55"/>
      <c r="DN32" s="55"/>
      <c r="DO32" s="55"/>
      <c r="DP32" s="55"/>
      <c r="DQ32" s="55"/>
      <c r="DR32" s="55"/>
      <c r="DS32" s="55"/>
      <c r="DT32" s="55"/>
      <c r="DU32" s="55"/>
      <c r="DV32" s="55"/>
      <c r="DW32" s="55"/>
      <c r="DX32" s="55"/>
      <c r="DY32" s="55"/>
      <c r="DZ32" s="55"/>
      <c r="EA32" s="55"/>
      <c r="EB32" s="55"/>
      <c r="EC32" s="55"/>
      <c r="ED32" s="55"/>
      <c r="EE32" s="55"/>
      <c r="EF32" s="55"/>
      <c r="EG32" s="55"/>
      <c r="EH32" s="55"/>
      <c r="EI32" s="55"/>
      <c r="EJ32" s="55"/>
      <c r="EK32" s="55"/>
      <c r="EL32" s="55"/>
      <c r="EM32" s="55"/>
      <c r="EN32" s="55"/>
      <c r="EO32" s="55"/>
      <c r="EP32" s="55"/>
      <c r="EQ32" s="55"/>
      <c r="ER32" s="55"/>
      <c r="ES32" s="55"/>
      <c r="ET32" s="55"/>
      <c r="EU32" s="55"/>
      <c r="EV32" s="55"/>
      <c r="EW32" s="55"/>
      <c r="EX32" s="55"/>
      <c r="EY32" s="55"/>
      <c r="EZ32" s="55"/>
      <c r="FA32" s="55"/>
      <c r="FB32" s="55"/>
      <c r="FC32" s="55"/>
      <c r="FD32" s="55"/>
      <c r="FE32" s="55"/>
      <c r="FF32" s="55"/>
      <c r="FG32" s="55"/>
      <c r="FH32" s="55"/>
      <c r="FI32" s="55"/>
      <c r="FJ32" s="55"/>
      <c r="FK32" s="55"/>
      <c r="FL32" s="55"/>
      <c r="FM32" s="55"/>
      <c r="FN32" s="55"/>
      <c r="FO32" s="55"/>
      <c r="FP32" s="55"/>
      <c r="FQ32" s="55"/>
      <c r="FR32" s="55"/>
      <c r="FS32" s="55"/>
      <c r="FT32" s="55"/>
      <c r="FU32" s="55"/>
      <c r="FV32" s="55"/>
      <c r="FW32" s="55"/>
      <c r="FX32" s="55"/>
      <c r="FY32" s="55"/>
      <c r="FZ32" s="55"/>
      <c r="GA32" s="55"/>
      <c r="GB32" s="55"/>
      <c r="GC32" s="55"/>
      <c r="GD32" s="55"/>
      <c r="GE32" s="55"/>
      <c r="GF32" s="55"/>
      <c r="GG32" s="55"/>
      <c r="GH32" s="55"/>
      <c r="GI32" s="55"/>
      <c r="GJ32" s="55"/>
      <c r="GK32" s="55"/>
      <c r="GL32" s="55"/>
      <c r="GM32" s="55"/>
      <c r="GN32" s="55"/>
      <c r="GO32" s="55"/>
      <c r="GP32" s="55"/>
      <c r="GQ32" s="55"/>
      <c r="GR32" s="55"/>
      <c r="GS32" s="55"/>
      <c r="GT32" s="55"/>
      <c r="GU32" s="55"/>
      <c r="GV32" s="55"/>
      <c r="GW32" s="55"/>
      <c r="GX32" s="55"/>
      <c r="GY32" s="55"/>
      <c r="GZ32" s="55"/>
      <c r="HA32" s="55"/>
      <c r="HB32" s="55"/>
      <c r="HC32" s="55"/>
      <c r="HD32" s="55"/>
      <c r="HE32" s="55"/>
      <c r="HF32" s="55"/>
      <c r="HG32" s="55"/>
      <c r="HH32" s="55"/>
      <c r="HI32" s="55"/>
      <c r="HJ32" s="55"/>
      <c r="HK32" s="55"/>
      <c r="HL32" s="55"/>
      <c r="HM32" s="55"/>
      <c r="HN32" s="55"/>
      <c r="HO32" s="55"/>
      <c r="HP32" s="55"/>
      <c r="HQ32" s="55"/>
      <c r="HR32" s="55"/>
      <c r="HS32" s="55"/>
      <c r="HT32" s="55"/>
      <c r="HU32" s="55"/>
      <c r="HV32" s="55"/>
      <c r="HW32" s="55"/>
      <c r="HX32" s="55"/>
      <c r="HY32" s="55"/>
      <c r="HZ32" s="55"/>
      <c r="IA32" s="55"/>
      <c r="IB32" s="55"/>
      <c r="IC32" s="55"/>
      <c r="ID32" s="55"/>
      <c r="IE32" s="55"/>
      <c r="IF32" s="55"/>
      <c r="IG32" s="55"/>
      <c r="IH32" s="55"/>
      <c r="II32" s="55"/>
      <c r="IJ32" s="55"/>
      <c r="IK32" s="55"/>
      <c r="IL32" s="55"/>
      <c r="IM32" s="55"/>
      <c r="IN32" s="55"/>
      <c r="IO32" s="55"/>
      <c r="IP32" s="55"/>
      <c r="IQ32" s="55"/>
      <c r="IR32" s="55"/>
      <c r="IS32" s="55"/>
      <c r="IT32" s="55"/>
      <c r="IU32" s="55"/>
      <c r="IV32" s="55"/>
    </row>
    <row r="33" spans="1:256" s="57" customFormat="1" ht="18" customHeight="1">
      <c r="A33" s="55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49"/>
      <c r="O33" s="21"/>
      <c r="P33" s="21"/>
      <c r="Q33" s="21"/>
      <c r="R33" s="55"/>
      <c r="S33" s="21"/>
      <c r="T33" s="3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5"/>
      <c r="FJ33" s="55"/>
      <c r="FK33" s="55"/>
      <c r="FL33" s="55"/>
      <c r="FM33" s="55"/>
      <c r="FN33" s="55"/>
      <c r="FO33" s="55"/>
      <c r="FP33" s="55"/>
      <c r="FQ33" s="55"/>
      <c r="FR33" s="55"/>
      <c r="FS33" s="55"/>
      <c r="FT33" s="55"/>
      <c r="FU33" s="55"/>
      <c r="FV33" s="55"/>
      <c r="FW33" s="55"/>
      <c r="FX33" s="55"/>
      <c r="FY33" s="55"/>
      <c r="FZ33" s="55"/>
      <c r="GA33" s="55"/>
      <c r="GB33" s="55"/>
      <c r="GC33" s="55"/>
      <c r="GD33" s="55"/>
      <c r="GE33" s="55"/>
      <c r="GF33" s="55"/>
      <c r="GG33" s="55"/>
      <c r="GH33" s="55"/>
      <c r="GI33" s="55"/>
      <c r="GJ33" s="55"/>
      <c r="GK33" s="55"/>
      <c r="GL33" s="55"/>
      <c r="GM33" s="55"/>
      <c r="GN33" s="55"/>
      <c r="GO33" s="55"/>
      <c r="GP33" s="55"/>
      <c r="GQ33" s="5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  <c r="HK33" s="55"/>
      <c r="HL33" s="55"/>
      <c r="HM33" s="55"/>
      <c r="HN33" s="55"/>
      <c r="HO33" s="55"/>
      <c r="HP33" s="55"/>
      <c r="HQ33" s="55"/>
      <c r="HR33" s="55"/>
      <c r="HS33" s="55"/>
      <c r="HT33" s="55"/>
      <c r="HU33" s="55"/>
      <c r="HV33" s="55"/>
      <c r="HW33" s="55"/>
      <c r="HX33" s="55"/>
      <c r="HY33" s="55"/>
      <c r="HZ33" s="55"/>
      <c r="IA33" s="55"/>
      <c r="IB33" s="55"/>
      <c r="IC33" s="55"/>
      <c r="ID33" s="55"/>
      <c r="IE33" s="55"/>
      <c r="IF33" s="55"/>
      <c r="IG33" s="55"/>
      <c r="IH33" s="55"/>
      <c r="II33" s="55"/>
      <c r="IJ33" s="55"/>
      <c r="IK33" s="55"/>
      <c r="IL33" s="55"/>
      <c r="IM33" s="55"/>
      <c r="IN33" s="55"/>
      <c r="IO33" s="55"/>
      <c r="IP33" s="55"/>
      <c r="IQ33" s="55"/>
      <c r="IR33" s="55"/>
      <c r="IS33" s="55"/>
      <c r="IT33" s="55"/>
      <c r="IU33" s="55"/>
      <c r="IV33" s="55"/>
    </row>
    <row r="34" spans="1:256" s="57" customFormat="1" ht="18" customHeight="1">
      <c r="A34" s="55" t="s">
        <v>58</v>
      </c>
      <c r="B34" s="21"/>
      <c r="C34" s="49">
        <f>COUNT(C4:C32)</f>
        <v>20</v>
      </c>
      <c r="D34" s="49">
        <f>COUNT(D4:D32)</f>
        <v>16</v>
      </c>
      <c r="E34" s="49">
        <f>COUNT(E4:E32)</f>
        <v>19</v>
      </c>
      <c r="F34" s="49">
        <f>COUNT(F4:F32)</f>
        <v>19</v>
      </c>
      <c r="G34" s="49">
        <f>COUNT(G4:G33)</f>
        <v>18</v>
      </c>
      <c r="H34" s="49">
        <f t="shared" ref="H34:R34" si="14">COUNT(H4:H32)</f>
        <v>17</v>
      </c>
      <c r="I34" s="49">
        <f t="shared" si="14"/>
        <v>19</v>
      </c>
      <c r="J34" s="49">
        <f t="shared" si="14"/>
        <v>0</v>
      </c>
      <c r="K34" s="49">
        <f t="shared" si="14"/>
        <v>19</v>
      </c>
      <c r="L34" s="49">
        <f t="shared" si="14"/>
        <v>21</v>
      </c>
      <c r="M34" s="49">
        <f t="shared" si="14"/>
        <v>20</v>
      </c>
      <c r="N34" s="49">
        <f t="shared" si="14"/>
        <v>17</v>
      </c>
      <c r="O34" s="49">
        <f t="shared" si="14"/>
        <v>19</v>
      </c>
      <c r="P34" s="49">
        <f t="shared" si="14"/>
        <v>19</v>
      </c>
      <c r="Q34" s="49">
        <f t="shared" si="14"/>
        <v>20</v>
      </c>
      <c r="R34" s="49">
        <f t="shared" si="14"/>
        <v>29</v>
      </c>
      <c r="S34" s="21"/>
      <c r="T34" s="3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7" customFormat="1" ht="18" customHeight="1">
      <c r="A35" s="55"/>
      <c r="B35" s="21"/>
      <c r="C35" s="49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55"/>
      <c r="S35" s="21"/>
      <c r="T35" s="3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7" customFormat="1" ht="18" customHeight="1">
      <c r="A36" s="55" t="s">
        <v>59</v>
      </c>
      <c r="B36" s="21"/>
      <c r="C36" s="49">
        <f t="shared" ref="C36:Q36" si="15">C34*2</f>
        <v>40</v>
      </c>
      <c r="D36" s="49">
        <f t="shared" si="15"/>
        <v>32</v>
      </c>
      <c r="E36" s="49">
        <f t="shared" si="15"/>
        <v>38</v>
      </c>
      <c r="F36" s="49">
        <f t="shared" si="15"/>
        <v>38</v>
      </c>
      <c r="G36" s="49">
        <f t="shared" si="15"/>
        <v>36</v>
      </c>
      <c r="H36" s="49">
        <f t="shared" si="15"/>
        <v>34</v>
      </c>
      <c r="I36" s="49">
        <f t="shared" si="15"/>
        <v>38</v>
      </c>
      <c r="J36" s="49">
        <f t="shared" si="15"/>
        <v>0</v>
      </c>
      <c r="K36" s="49">
        <f t="shared" si="15"/>
        <v>38</v>
      </c>
      <c r="L36" s="49">
        <f t="shared" si="15"/>
        <v>42</v>
      </c>
      <c r="M36" s="49">
        <f t="shared" si="15"/>
        <v>40</v>
      </c>
      <c r="N36" s="49">
        <f t="shared" si="15"/>
        <v>34</v>
      </c>
      <c r="O36" s="49">
        <f t="shared" si="15"/>
        <v>38</v>
      </c>
      <c r="P36" s="49">
        <f t="shared" si="15"/>
        <v>38</v>
      </c>
      <c r="Q36" s="49">
        <f t="shared" si="15"/>
        <v>40</v>
      </c>
      <c r="R36" s="55"/>
      <c r="S36" s="21"/>
      <c r="T36" s="3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41" spans="1:256" ht="18" customHeight="1">
      <c r="S41" s="36"/>
    </row>
  </sheetData>
  <sortState ref="A4:T37">
    <sortCondition ref="T37"/>
  </sortState>
  <conditionalFormatting sqref="C2:I2 S2:IV2 K2:Q2 C37:IV65534 G36:IV36 IW18:AMJ24 A2:B65534 C3:IV35">
    <cfRule type="cellIs" dxfId="60" priority="9" stopIfTrue="1" operator="equal">
      <formula>50</formula>
    </cfRule>
  </conditionalFormatting>
  <conditionalFormatting sqref="T4:T5">
    <cfRule type="cellIs" dxfId="59" priority="2" operator="equal">
      <formula>50</formula>
    </cfRule>
  </conditionalFormatting>
  <conditionalFormatting sqref="C4:Q32">
    <cfRule type="cellIs" dxfId="58" priority="1" operator="equal">
      <formula>50</formula>
    </cfRule>
  </conditionalFormatting>
  <printOptions horizontalCentered="1" gridLines="1"/>
  <pageMargins left="0.25" right="0.25" top="0.75" bottom="0" header="0.25" footer="0.05"/>
  <pageSetup pageOrder="overThenDown" orientation="landscape" r:id="rId1"/>
  <headerFooter alignWithMargins="0">
    <oddHeader>&amp;C&amp;"Calibri,Bold"&amp;20&amp;ETIDIOUTE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workbookViewId="0">
      <selection activeCell="P13" sqref="P13"/>
    </sheetView>
  </sheetViews>
  <sheetFormatPr defaultRowHeight="15"/>
  <cols>
    <col min="1" max="1" width="14.19921875" customWidth="1"/>
    <col min="2" max="3" width="6.59765625" style="39" customWidth="1"/>
    <col min="4" max="4" width="6.59765625" style="40" customWidth="1"/>
    <col min="5" max="8" width="6.59765625" style="39" customWidth="1"/>
    <col min="9" max="9" width="8.5" style="72" customWidth="1"/>
    <col min="10" max="16" width="5.59765625" style="39" customWidth="1"/>
    <col min="17" max="17" width="8.5" style="72" customWidth="1"/>
    <col min="18" max="256" width="8.3984375" customWidth="1"/>
    <col min="257" max="257" width="9" customWidth="1"/>
  </cols>
  <sheetData>
    <row r="1" spans="1:17" ht="49.5" customHeight="1">
      <c r="A1" s="37" t="s">
        <v>204</v>
      </c>
      <c r="B1" s="48">
        <v>42858</v>
      </c>
      <c r="C1" s="48">
        <v>42865</v>
      </c>
      <c r="D1" s="48">
        <v>42872</v>
      </c>
      <c r="E1" s="48">
        <v>42879</v>
      </c>
      <c r="F1" s="48">
        <v>42886</v>
      </c>
      <c r="G1" s="48">
        <v>42893</v>
      </c>
      <c r="H1" s="48">
        <v>42907</v>
      </c>
      <c r="I1" s="38" t="s">
        <v>239</v>
      </c>
      <c r="J1" s="48">
        <v>42914</v>
      </c>
      <c r="K1" s="48">
        <v>42921</v>
      </c>
      <c r="L1" s="48">
        <v>42928</v>
      </c>
      <c r="M1" s="48">
        <v>42935</v>
      </c>
      <c r="N1" s="48">
        <v>42942</v>
      </c>
      <c r="O1" s="48">
        <v>42949</v>
      </c>
      <c r="P1" s="48">
        <v>42956</v>
      </c>
      <c r="Q1" s="38" t="s">
        <v>205</v>
      </c>
    </row>
    <row r="3" spans="1:17">
      <c r="A3" s="1" t="s">
        <v>206</v>
      </c>
      <c r="B3" s="41">
        <v>2</v>
      </c>
      <c r="C3" s="41">
        <v>0</v>
      </c>
      <c r="D3" s="42">
        <v>2</v>
      </c>
      <c r="E3" s="41">
        <v>2</v>
      </c>
      <c r="F3" s="41">
        <v>2</v>
      </c>
      <c r="G3" s="41">
        <v>0</v>
      </c>
      <c r="H3" s="41">
        <v>2</v>
      </c>
      <c r="I3" s="21">
        <f t="shared" ref="I3:I10" si="0">SUM(B3:H3)</f>
        <v>10</v>
      </c>
      <c r="J3" s="41">
        <v>0</v>
      </c>
      <c r="K3" s="41">
        <v>0</v>
      </c>
      <c r="L3" s="41">
        <v>2</v>
      </c>
      <c r="M3" s="41">
        <v>0</v>
      </c>
      <c r="N3" s="41">
        <v>0</v>
      </c>
      <c r="O3" s="41">
        <v>2</v>
      </c>
      <c r="P3" s="41">
        <v>2</v>
      </c>
      <c r="Q3" s="21">
        <f t="shared" ref="Q3:Q10" si="1">SUM(J3:P3)</f>
        <v>6</v>
      </c>
    </row>
    <row r="4" spans="1:17">
      <c r="A4" s="1" t="s">
        <v>207</v>
      </c>
      <c r="B4" s="41">
        <v>2</v>
      </c>
      <c r="C4" s="41">
        <v>2</v>
      </c>
      <c r="D4" s="42">
        <v>2</v>
      </c>
      <c r="E4" s="41">
        <v>2</v>
      </c>
      <c r="F4" s="41">
        <v>2</v>
      </c>
      <c r="G4" s="41">
        <v>0</v>
      </c>
      <c r="H4" s="41">
        <v>2</v>
      </c>
      <c r="I4" s="21">
        <f t="shared" si="0"/>
        <v>12</v>
      </c>
      <c r="J4" s="41">
        <v>0</v>
      </c>
      <c r="K4" s="41">
        <v>2</v>
      </c>
      <c r="L4" s="41">
        <v>0</v>
      </c>
      <c r="M4" s="41">
        <v>2</v>
      </c>
      <c r="N4" s="41">
        <v>2</v>
      </c>
      <c r="O4" s="41">
        <v>2</v>
      </c>
      <c r="P4" s="41">
        <v>2</v>
      </c>
      <c r="Q4" s="21">
        <f t="shared" si="1"/>
        <v>10</v>
      </c>
    </row>
    <row r="5" spans="1:17">
      <c r="A5" s="1" t="s">
        <v>208</v>
      </c>
      <c r="B5" s="41">
        <v>0</v>
      </c>
      <c r="C5" s="41">
        <v>2</v>
      </c>
      <c r="D5" s="42">
        <v>2</v>
      </c>
      <c r="E5" s="41">
        <v>2</v>
      </c>
      <c r="F5" s="41">
        <v>0</v>
      </c>
      <c r="G5" s="41">
        <v>2</v>
      </c>
      <c r="H5" s="41">
        <v>2</v>
      </c>
      <c r="I5" s="21">
        <f t="shared" si="0"/>
        <v>10</v>
      </c>
      <c r="J5" s="41">
        <v>2</v>
      </c>
      <c r="K5" s="41">
        <v>2</v>
      </c>
      <c r="L5" s="41">
        <v>2</v>
      </c>
      <c r="M5" s="41">
        <v>2</v>
      </c>
      <c r="N5" s="41">
        <v>2</v>
      </c>
      <c r="O5" s="41">
        <v>0</v>
      </c>
      <c r="P5" s="41">
        <v>1</v>
      </c>
      <c r="Q5" s="21">
        <f t="shared" si="1"/>
        <v>11</v>
      </c>
    </row>
    <row r="6" spans="1:17">
      <c r="A6" s="1" t="s">
        <v>209</v>
      </c>
      <c r="B6" s="41">
        <v>2</v>
      </c>
      <c r="C6" s="41">
        <v>0</v>
      </c>
      <c r="D6" s="42">
        <v>0</v>
      </c>
      <c r="E6" s="41">
        <v>0</v>
      </c>
      <c r="F6" s="41">
        <v>0</v>
      </c>
      <c r="G6" s="41">
        <v>2</v>
      </c>
      <c r="H6" s="41">
        <v>2</v>
      </c>
      <c r="I6" s="21">
        <f t="shared" si="0"/>
        <v>6</v>
      </c>
      <c r="J6" s="41">
        <v>2</v>
      </c>
      <c r="K6" s="41">
        <v>0</v>
      </c>
      <c r="L6" s="41">
        <v>2</v>
      </c>
      <c r="M6" s="41">
        <v>0</v>
      </c>
      <c r="N6" s="41">
        <v>2</v>
      </c>
      <c r="O6" s="41">
        <v>0</v>
      </c>
      <c r="P6" s="41">
        <v>1</v>
      </c>
      <c r="Q6" s="21">
        <f t="shared" si="1"/>
        <v>7</v>
      </c>
    </row>
    <row r="7" spans="1:17">
      <c r="A7" s="1" t="s">
        <v>210</v>
      </c>
      <c r="B7" s="41">
        <v>0</v>
      </c>
      <c r="C7" s="41">
        <v>0</v>
      </c>
      <c r="D7" s="42">
        <v>0</v>
      </c>
      <c r="E7" s="41">
        <v>0</v>
      </c>
      <c r="F7" s="41">
        <v>0</v>
      </c>
      <c r="G7" s="41">
        <v>0</v>
      </c>
      <c r="H7" s="41">
        <v>0</v>
      </c>
      <c r="I7" s="21">
        <f t="shared" si="0"/>
        <v>0</v>
      </c>
      <c r="J7" s="41">
        <v>0</v>
      </c>
      <c r="K7" s="41">
        <v>0</v>
      </c>
      <c r="L7" s="41">
        <v>0</v>
      </c>
      <c r="M7" s="41">
        <v>2</v>
      </c>
      <c r="N7" s="41">
        <v>0</v>
      </c>
      <c r="O7" s="41">
        <v>0</v>
      </c>
      <c r="P7" s="41">
        <v>1</v>
      </c>
      <c r="Q7" s="21">
        <f t="shared" si="1"/>
        <v>3</v>
      </c>
    </row>
    <row r="8" spans="1:17">
      <c r="A8" s="1" t="s">
        <v>211</v>
      </c>
      <c r="B8" s="41">
        <v>0</v>
      </c>
      <c r="C8" s="41">
        <v>2</v>
      </c>
      <c r="D8" s="42">
        <v>0</v>
      </c>
      <c r="E8" s="41">
        <v>2</v>
      </c>
      <c r="F8" s="41">
        <v>2</v>
      </c>
      <c r="G8" s="41">
        <v>2</v>
      </c>
      <c r="H8" s="41">
        <v>0</v>
      </c>
      <c r="I8" s="21">
        <f t="shared" si="0"/>
        <v>8</v>
      </c>
      <c r="J8" s="41">
        <v>2</v>
      </c>
      <c r="K8" s="41">
        <v>0</v>
      </c>
      <c r="L8" s="41">
        <v>2</v>
      </c>
      <c r="M8" s="41">
        <v>2</v>
      </c>
      <c r="N8" s="41">
        <v>2</v>
      </c>
      <c r="O8" s="41">
        <v>2</v>
      </c>
      <c r="P8" s="41">
        <v>1</v>
      </c>
      <c r="Q8" s="21">
        <f t="shared" si="1"/>
        <v>11</v>
      </c>
    </row>
    <row r="9" spans="1:17">
      <c r="A9" s="1" t="s">
        <v>212</v>
      </c>
      <c r="B9" s="41">
        <v>0</v>
      </c>
      <c r="C9" s="41">
        <v>2</v>
      </c>
      <c r="D9" s="42">
        <v>0</v>
      </c>
      <c r="E9" s="41">
        <v>0</v>
      </c>
      <c r="F9" s="41">
        <v>0</v>
      </c>
      <c r="G9" s="41">
        <v>0</v>
      </c>
      <c r="H9" s="41">
        <v>0</v>
      </c>
      <c r="I9" s="21">
        <f t="shared" si="0"/>
        <v>2</v>
      </c>
      <c r="J9" s="41">
        <v>0</v>
      </c>
      <c r="K9" s="41">
        <v>2</v>
      </c>
      <c r="L9" s="41">
        <v>0</v>
      </c>
      <c r="M9" s="41">
        <v>0</v>
      </c>
      <c r="N9" s="41">
        <v>0</v>
      </c>
      <c r="O9" s="41">
        <v>0</v>
      </c>
      <c r="P9" s="41">
        <v>0</v>
      </c>
      <c r="Q9" s="21">
        <f t="shared" si="1"/>
        <v>2</v>
      </c>
    </row>
    <row r="10" spans="1:17">
      <c r="A10" s="1" t="s">
        <v>213</v>
      </c>
      <c r="B10" s="41">
        <v>2</v>
      </c>
      <c r="C10" s="41">
        <v>0</v>
      </c>
      <c r="D10" s="42">
        <v>2</v>
      </c>
      <c r="E10" s="41">
        <v>0</v>
      </c>
      <c r="F10" s="41">
        <v>2</v>
      </c>
      <c r="G10" s="41">
        <v>2</v>
      </c>
      <c r="H10" s="41">
        <v>0</v>
      </c>
      <c r="I10" s="21">
        <f t="shared" si="0"/>
        <v>8</v>
      </c>
      <c r="J10" s="41">
        <v>2</v>
      </c>
      <c r="K10" s="41">
        <v>2</v>
      </c>
      <c r="L10" s="41">
        <v>0</v>
      </c>
      <c r="M10" s="41">
        <v>0</v>
      </c>
      <c r="N10" s="41">
        <v>0</v>
      </c>
      <c r="O10" s="41">
        <v>2</v>
      </c>
      <c r="P10" s="41">
        <v>0</v>
      </c>
      <c r="Q10" s="21">
        <f t="shared" si="1"/>
        <v>6</v>
      </c>
    </row>
    <row r="18" spans="19:19">
      <c r="S18" s="39"/>
    </row>
    <row r="19" spans="19:19">
      <c r="S19" s="39"/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18" sqref="A18"/>
    </sheetView>
  </sheetViews>
  <sheetFormatPr defaultRowHeight="13.8"/>
  <cols>
    <col min="1" max="1" width="16.8984375" style="47" customWidth="1"/>
    <col min="2" max="2" width="8.3984375" customWidth="1"/>
    <col min="3" max="3" width="9.8984375" style="71" customWidth="1"/>
    <col min="4" max="4" width="8.3984375" customWidth="1"/>
    <col min="5" max="5" width="8.5" style="71" customWidth="1"/>
    <col min="6" max="6" width="8.3984375" customWidth="1"/>
    <col min="7" max="7" width="8.5" style="71" customWidth="1"/>
    <col min="8" max="256" width="8.3984375" customWidth="1"/>
    <col min="257" max="257" width="9" customWidth="1"/>
  </cols>
  <sheetData>
    <row r="1" spans="1:7" ht="18.600000000000001">
      <c r="A1" s="68" t="s">
        <v>15</v>
      </c>
      <c r="B1" s="43"/>
      <c r="C1" s="69" t="s">
        <v>214</v>
      </c>
      <c r="D1" s="44"/>
      <c r="E1" s="69" t="s">
        <v>215</v>
      </c>
      <c r="F1" s="45"/>
      <c r="G1" s="69" t="s">
        <v>216</v>
      </c>
    </row>
    <row r="2" spans="1:7">
      <c r="A2" s="46" t="s">
        <v>365</v>
      </c>
      <c r="C2" s="70" t="s">
        <v>145</v>
      </c>
      <c r="E2" s="70" t="s">
        <v>249</v>
      </c>
    </row>
    <row r="3" spans="1:7">
      <c r="A3" s="46" t="s">
        <v>366</v>
      </c>
      <c r="C3" s="70" t="s">
        <v>145</v>
      </c>
      <c r="E3" s="70" t="s">
        <v>249</v>
      </c>
    </row>
    <row r="4" spans="1:7">
      <c r="A4" s="47" t="s">
        <v>368</v>
      </c>
      <c r="C4" s="71" t="s">
        <v>13</v>
      </c>
      <c r="E4" s="71" t="s">
        <v>249</v>
      </c>
    </row>
    <row r="5" spans="1:7">
      <c r="A5" s="47" t="s">
        <v>369</v>
      </c>
      <c r="C5" s="71" t="s">
        <v>14</v>
      </c>
      <c r="E5" s="71" t="s">
        <v>249</v>
      </c>
      <c r="G5" s="71" t="s">
        <v>249</v>
      </c>
    </row>
    <row r="6" spans="1:7">
      <c r="A6" s="47" t="s">
        <v>391</v>
      </c>
      <c r="C6" s="71" t="s">
        <v>10</v>
      </c>
      <c r="E6" s="71" t="s">
        <v>249</v>
      </c>
      <c r="G6" s="71" t="s">
        <v>249</v>
      </c>
    </row>
    <row r="7" spans="1:7">
      <c r="A7" s="47" t="s">
        <v>399</v>
      </c>
      <c r="C7" s="71" t="s">
        <v>10</v>
      </c>
      <c r="G7" s="71" t="s">
        <v>249</v>
      </c>
    </row>
    <row r="8" spans="1:7">
      <c r="A8" s="46" t="s">
        <v>412</v>
      </c>
      <c r="C8" s="70" t="s">
        <v>14</v>
      </c>
      <c r="E8" s="70" t="s">
        <v>249</v>
      </c>
      <c r="G8" s="71" t="s">
        <v>249</v>
      </c>
    </row>
    <row r="9" spans="1:7">
      <c r="A9" s="47" t="s">
        <v>413</v>
      </c>
      <c r="C9" s="71" t="s">
        <v>10</v>
      </c>
      <c r="E9" s="71" t="s">
        <v>249</v>
      </c>
    </row>
    <row r="10" spans="1:7">
      <c r="A10" s="47" t="s">
        <v>414</v>
      </c>
      <c r="C10" s="71" t="s">
        <v>10</v>
      </c>
      <c r="G10" s="71" t="s">
        <v>249</v>
      </c>
    </row>
    <row r="11" spans="1:7">
      <c r="A11" s="47" t="s">
        <v>415</v>
      </c>
      <c r="C11" s="71" t="s">
        <v>10</v>
      </c>
      <c r="G11" s="71" t="s">
        <v>249</v>
      </c>
    </row>
    <row r="12" spans="1:7">
      <c r="A12" s="47" t="s">
        <v>416</v>
      </c>
      <c r="C12" s="71" t="s">
        <v>13</v>
      </c>
      <c r="E12" s="71" t="s">
        <v>249</v>
      </c>
    </row>
    <row r="13" spans="1:7">
      <c r="A13" s="47" t="s">
        <v>417</v>
      </c>
      <c r="C13" s="71" t="s">
        <v>14</v>
      </c>
      <c r="E13" s="71" t="s">
        <v>249</v>
      </c>
    </row>
    <row r="14" spans="1:7">
      <c r="A14" s="47" t="s">
        <v>442</v>
      </c>
      <c r="C14" s="71" t="s">
        <v>10</v>
      </c>
      <c r="G14" s="71" t="s">
        <v>249</v>
      </c>
    </row>
    <row r="15" spans="1:7">
      <c r="A15" s="47" t="s">
        <v>443</v>
      </c>
      <c r="C15" s="71" t="s">
        <v>10</v>
      </c>
      <c r="G15" s="71" t="s">
        <v>249</v>
      </c>
    </row>
    <row r="16" spans="1:7">
      <c r="A16" s="47" t="s">
        <v>444</v>
      </c>
      <c r="C16" s="71" t="s">
        <v>13</v>
      </c>
      <c r="G16" s="71" t="s">
        <v>249</v>
      </c>
    </row>
    <row r="17" spans="1:7">
      <c r="A17" s="47" t="s">
        <v>445</v>
      </c>
      <c r="C17" s="71" t="s">
        <v>168</v>
      </c>
      <c r="G17" s="71" t="s">
        <v>249</v>
      </c>
    </row>
  </sheetData>
  <conditionalFormatting sqref="A1 C1:D1">
    <cfRule type="cellIs" dxfId="57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I21" sqref="I21"/>
    </sheetView>
  </sheetViews>
  <sheetFormatPr defaultRowHeight="13.8"/>
  <cols>
    <col min="1" max="1" width="16.8984375" style="47" customWidth="1"/>
    <col min="2" max="2" width="8.3984375" customWidth="1"/>
    <col min="3" max="3" width="9.8984375" style="71" customWidth="1"/>
    <col min="4" max="4" width="8.3984375" customWidth="1"/>
    <col min="5" max="5" width="8.5" style="71" customWidth="1"/>
    <col min="6" max="6" width="8.3984375" customWidth="1"/>
    <col min="7" max="7" width="8.5" style="71" customWidth="1"/>
    <col min="8" max="256" width="8.3984375" customWidth="1"/>
    <col min="257" max="257" width="9" customWidth="1"/>
  </cols>
  <sheetData>
    <row r="1" spans="1:7" ht="18.600000000000001">
      <c r="A1" s="68" t="s">
        <v>15</v>
      </c>
      <c r="B1" s="43"/>
      <c r="C1" s="69" t="s">
        <v>214</v>
      </c>
      <c r="D1" s="44"/>
      <c r="E1" s="69" t="s">
        <v>215</v>
      </c>
      <c r="F1" s="45"/>
      <c r="G1" s="69" t="s">
        <v>216</v>
      </c>
    </row>
    <row r="2" spans="1:7">
      <c r="A2" s="46" t="s">
        <v>247</v>
      </c>
      <c r="C2" s="70" t="s">
        <v>248</v>
      </c>
      <c r="E2" s="70"/>
      <c r="G2" s="71" t="s">
        <v>249</v>
      </c>
    </row>
    <row r="3" spans="1:7">
      <c r="A3" s="46" t="s">
        <v>267</v>
      </c>
      <c r="C3" s="70" t="s">
        <v>13</v>
      </c>
      <c r="E3" s="70" t="s">
        <v>249</v>
      </c>
    </row>
    <row r="4" spans="1:7">
      <c r="A4" s="47" t="s">
        <v>273</v>
      </c>
      <c r="C4" s="71" t="s">
        <v>10</v>
      </c>
      <c r="G4" s="71" t="s">
        <v>249</v>
      </c>
    </row>
    <row r="5" spans="1:7">
      <c r="A5" s="47" t="s">
        <v>280</v>
      </c>
      <c r="C5" s="71" t="s">
        <v>10</v>
      </c>
      <c r="E5" s="71" t="s">
        <v>249</v>
      </c>
    </row>
    <row r="6" spans="1:7">
      <c r="A6" s="47" t="s">
        <v>281</v>
      </c>
      <c r="C6" s="71" t="s">
        <v>10</v>
      </c>
      <c r="E6" s="71" t="s">
        <v>249</v>
      </c>
    </row>
    <row r="7" spans="1:7">
      <c r="A7" s="47" t="s">
        <v>282</v>
      </c>
      <c r="C7" s="71" t="s">
        <v>10</v>
      </c>
      <c r="E7" s="71" t="s">
        <v>249</v>
      </c>
    </row>
    <row r="8" spans="1:7">
      <c r="A8" s="46" t="s">
        <v>284</v>
      </c>
      <c r="C8" s="70" t="s">
        <v>13</v>
      </c>
      <c r="E8" s="70" t="s">
        <v>249</v>
      </c>
    </row>
    <row r="9" spans="1:7">
      <c r="A9" s="47" t="s">
        <v>285</v>
      </c>
      <c r="C9" s="71" t="s">
        <v>10</v>
      </c>
      <c r="E9" s="71" t="s">
        <v>249</v>
      </c>
    </row>
    <row r="10" spans="1:7">
      <c r="A10" s="47" t="s">
        <v>287</v>
      </c>
      <c r="C10" s="71" t="s">
        <v>10</v>
      </c>
      <c r="E10" s="71" t="s">
        <v>249</v>
      </c>
    </row>
    <row r="11" spans="1:7">
      <c r="A11" s="47" t="s">
        <v>288</v>
      </c>
      <c r="C11" s="71" t="s">
        <v>14</v>
      </c>
      <c r="E11" s="71" t="s">
        <v>249</v>
      </c>
      <c r="G11" s="71" t="s">
        <v>249</v>
      </c>
    </row>
    <row r="12" spans="1:7">
      <c r="A12" s="47" t="s">
        <v>291</v>
      </c>
      <c r="C12" s="71" t="s">
        <v>13</v>
      </c>
      <c r="E12" s="71" t="s">
        <v>249</v>
      </c>
    </row>
    <row r="13" spans="1:7">
      <c r="A13" s="47" t="s">
        <v>292</v>
      </c>
      <c r="C13" s="71" t="s">
        <v>248</v>
      </c>
      <c r="E13" s="71" t="s">
        <v>249</v>
      </c>
    </row>
    <row r="14" spans="1:7">
      <c r="A14" s="47" t="s">
        <v>293</v>
      </c>
      <c r="C14" s="71" t="s">
        <v>248</v>
      </c>
      <c r="E14" s="71" t="s">
        <v>249</v>
      </c>
    </row>
    <row r="15" spans="1:7">
      <c r="A15" s="47" t="s">
        <v>294</v>
      </c>
      <c r="C15" s="71" t="s">
        <v>295</v>
      </c>
      <c r="G15" s="71" t="s">
        <v>249</v>
      </c>
    </row>
    <row r="16" spans="1:7">
      <c r="A16" s="47" t="s">
        <v>297</v>
      </c>
      <c r="C16" s="71" t="s">
        <v>168</v>
      </c>
      <c r="E16" s="71" t="s">
        <v>249</v>
      </c>
    </row>
    <row r="17" spans="1:7">
      <c r="A17" s="47" t="s">
        <v>299</v>
      </c>
      <c r="C17" s="71" t="s">
        <v>14</v>
      </c>
      <c r="E17" s="71" t="s">
        <v>249</v>
      </c>
    </row>
    <row r="18" spans="1:7">
      <c r="A18" s="47" t="s">
        <v>303</v>
      </c>
      <c r="C18" s="71" t="s">
        <v>10</v>
      </c>
      <c r="E18" s="71" t="s">
        <v>249</v>
      </c>
    </row>
    <row r="19" spans="1:7">
      <c r="A19" s="47" t="s">
        <v>304</v>
      </c>
      <c r="C19" s="71" t="s">
        <v>10</v>
      </c>
      <c r="G19" s="71" t="s">
        <v>249</v>
      </c>
    </row>
    <row r="20" spans="1:7">
      <c r="A20" s="47" t="s">
        <v>305</v>
      </c>
      <c r="C20" s="71" t="s">
        <v>168</v>
      </c>
      <c r="G20" s="71" t="s">
        <v>249</v>
      </c>
    </row>
    <row r="21" spans="1:7">
      <c r="A21" s="47" t="s">
        <v>308</v>
      </c>
      <c r="C21" s="71" t="s">
        <v>13</v>
      </c>
      <c r="E21" s="71" t="s">
        <v>249</v>
      </c>
      <c r="G21" s="71" t="s">
        <v>249</v>
      </c>
    </row>
    <row r="22" spans="1:7">
      <c r="A22" s="47" t="s">
        <v>309</v>
      </c>
      <c r="C22" s="71" t="s">
        <v>10</v>
      </c>
      <c r="E22" s="71" t="s">
        <v>249</v>
      </c>
    </row>
    <row r="23" spans="1:7">
      <c r="A23" s="47" t="s">
        <v>299</v>
      </c>
      <c r="C23" s="71" t="s">
        <v>14</v>
      </c>
      <c r="E23" s="71" t="s">
        <v>249</v>
      </c>
    </row>
  </sheetData>
  <conditionalFormatting sqref="A1 C1:D1">
    <cfRule type="cellIs" dxfId="56" priority="7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86"/>
  <sheetViews>
    <sheetView workbookViewId="0">
      <selection activeCell="T307" sqref="A270:T307"/>
    </sheetView>
  </sheetViews>
  <sheetFormatPr defaultRowHeight="13.8"/>
  <cols>
    <col min="1" max="1" width="23.69921875" style="107" customWidth="1"/>
    <col min="2" max="9" width="5.19921875" style="105" customWidth="1"/>
    <col min="10" max="17" width="5.19921875" style="105" hidden="1" customWidth="1"/>
    <col min="18" max="18" width="5.19921875" style="105" customWidth="1"/>
    <col min="19" max="19" width="9.59765625" style="108" customWidth="1"/>
    <col min="20" max="20" width="5.19921875" style="109" customWidth="1"/>
    <col min="21" max="26" width="8.3984375" hidden="1" customWidth="1"/>
    <col min="27" max="28" width="8.3984375" customWidth="1"/>
    <col min="29" max="256" width="8.5" customWidth="1"/>
    <col min="257" max="1024" width="10.69921875" customWidth="1"/>
    <col min="1025" max="1025" width="9" customWidth="1"/>
  </cols>
  <sheetData>
    <row r="1" spans="1:26" s="105" customFormat="1" ht="75" customHeight="1">
      <c r="A1" s="21" t="s">
        <v>93</v>
      </c>
      <c r="B1" s="3" t="s">
        <v>0</v>
      </c>
      <c r="C1" s="48">
        <v>42858</v>
      </c>
      <c r="D1" s="48">
        <v>42865</v>
      </c>
      <c r="E1" s="48">
        <v>42872</v>
      </c>
      <c r="F1" s="48">
        <v>42879</v>
      </c>
      <c r="G1" s="48">
        <v>42886</v>
      </c>
      <c r="H1" s="48">
        <v>42893</v>
      </c>
      <c r="I1" s="48">
        <v>42907</v>
      </c>
      <c r="J1" s="39"/>
      <c r="K1" s="48">
        <v>42914</v>
      </c>
      <c r="L1" s="48">
        <v>42921</v>
      </c>
      <c r="M1" s="48">
        <v>42928</v>
      </c>
      <c r="N1" s="48">
        <v>42935</v>
      </c>
      <c r="O1" s="48">
        <v>42942</v>
      </c>
      <c r="P1" s="48">
        <v>42949</v>
      </c>
      <c r="Q1" s="48">
        <v>42956</v>
      </c>
      <c r="R1" s="98" t="s">
        <v>1</v>
      </c>
      <c r="S1" s="3" t="s">
        <v>2</v>
      </c>
      <c r="T1" s="54"/>
      <c r="U1" s="105" t="s">
        <v>3</v>
      </c>
      <c r="V1" s="105" t="s">
        <v>306</v>
      </c>
      <c r="W1" s="105" t="s">
        <v>307</v>
      </c>
      <c r="X1" s="105" t="s">
        <v>4</v>
      </c>
      <c r="Y1" s="105" t="s">
        <v>5</v>
      </c>
      <c r="Z1" s="105" t="s">
        <v>6</v>
      </c>
    </row>
    <row r="2" spans="1:26" ht="15.6">
      <c r="A2" s="8" t="s">
        <v>7</v>
      </c>
      <c r="B2" s="3"/>
      <c r="C2" s="79" t="s">
        <v>9</v>
      </c>
      <c r="D2" s="59" t="s">
        <v>10</v>
      </c>
      <c r="E2" s="59" t="s">
        <v>11</v>
      </c>
      <c r="F2" s="84" t="s">
        <v>12</v>
      </c>
      <c r="G2" s="59" t="s">
        <v>13</v>
      </c>
      <c r="H2" s="79" t="s">
        <v>14</v>
      </c>
      <c r="I2" s="59" t="s">
        <v>8</v>
      </c>
      <c r="J2" s="1"/>
      <c r="K2" s="59" t="s">
        <v>9</v>
      </c>
      <c r="L2" s="79" t="s">
        <v>10</v>
      </c>
      <c r="M2" s="79" t="s">
        <v>11</v>
      </c>
      <c r="N2" s="59" t="s">
        <v>12</v>
      </c>
      <c r="O2" s="85" t="s">
        <v>13</v>
      </c>
      <c r="P2" s="59" t="s">
        <v>14</v>
      </c>
      <c r="Q2" s="85" t="s">
        <v>8</v>
      </c>
      <c r="R2" s="21"/>
      <c r="S2" s="11"/>
      <c r="T2" s="3"/>
    </row>
    <row r="3" spans="1:26" ht="15.6">
      <c r="A3" s="13" t="s">
        <v>15</v>
      </c>
      <c r="B3" s="2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17"/>
      <c r="T3" s="3"/>
    </row>
    <row r="4" spans="1:26" ht="15.6">
      <c r="A4" s="56" t="s">
        <v>146</v>
      </c>
      <c r="B4" s="49" t="s">
        <v>93</v>
      </c>
      <c r="C4" s="49">
        <v>47</v>
      </c>
      <c r="D4" s="49">
        <v>49</v>
      </c>
      <c r="E4" s="49">
        <v>46</v>
      </c>
      <c r="F4" s="49">
        <v>49</v>
      </c>
      <c r="G4" s="49">
        <v>47</v>
      </c>
      <c r="H4" s="21">
        <v>50</v>
      </c>
      <c r="I4" s="21">
        <v>50</v>
      </c>
      <c r="J4" s="21"/>
      <c r="K4" s="21"/>
      <c r="L4" s="21"/>
      <c r="M4" s="21"/>
      <c r="N4" s="21"/>
      <c r="O4" s="21"/>
      <c r="P4" s="49"/>
      <c r="Q4" s="49"/>
      <c r="R4" s="50">
        <f>COUNT(C4,D4,E4,F4,G4,H4,I4,K4,L4,M4,N4,O4,P4,Q4)</f>
        <v>7</v>
      </c>
      <c r="S4" s="19">
        <f t="shared" ref="S4:S35" si="0">AVERAGE(C4:Q4)*2</f>
        <v>96.571428571428569</v>
      </c>
      <c r="T4" s="51" t="s">
        <v>145</v>
      </c>
    </row>
    <row r="5" spans="1:26" ht="15.6">
      <c r="A5" s="56" t="s">
        <v>124</v>
      </c>
      <c r="B5" s="49" t="s">
        <v>93</v>
      </c>
      <c r="C5" s="21">
        <v>45</v>
      </c>
      <c r="D5" s="21">
        <v>46</v>
      </c>
      <c r="E5" s="21">
        <v>47</v>
      </c>
      <c r="F5" s="21"/>
      <c r="G5" s="21">
        <v>49</v>
      </c>
      <c r="H5" s="21">
        <v>49</v>
      </c>
      <c r="I5" s="21"/>
      <c r="J5" s="21"/>
      <c r="K5" s="21"/>
      <c r="L5" s="21"/>
      <c r="M5" s="21"/>
      <c r="N5" s="21"/>
      <c r="O5" s="21"/>
      <c r="P5" s="49"/>
      <c r="Q5" s="49"/>
      <c r="R5" s="50">
        <f>COUNT(C5,D5,E5,F5,G5,H5,I5,K5,L5,M5,N5,O5,P5,Q5)</f>
        <v>5</v>
      </c>
      <c r="S5" s="19">
        <f t="shared" si="0"/>
        <v>94.4</v>
      </c>
      <c r="T5" s="51" t="s">
        <v>13</v>
      </c>
    </row>
    <row r="6" spans="1:26" ht="15.6">
      <c r="A6" s="56" t="s">
        <v>155</v>
      </c>
      <c r="B6" s="49" t="s">
        <v>93</v>
      </c>
      <c r="C6" s="21">
        <v>43</v>
      </c>
      <c r="D6" s="49">
        <v>46</v>
      </c>
      <c r="E6" s="49">
        <v>46</v>
      </c>
      <c r="F6" s="49">
        <v>46</v>
      </c>
      <c r="G6" s="49">
        <v>46</v>
      </c>
      <c r="H6" s="21">
        <v>44</v>
      </c>
      <c r="I6" s="21">
        <v>47</v>
      </c>
      <c r="J6" s="21"/>
      <c r="K6" s="21"/>
      <c r="L6" s="21"/>
      <c r="M6" s="21"/>
      <c r="N6" s="21"/>
      <c r="O6" s="21"/>
      <c r="P6" s="49"/>
      <c r="Q6" s="49"/>
      <c r="R6" s="50">
        <f>COUNT(C6,D6,E6,F6,G6,H6,I6,K6,L6,M6,N6,O6,P6,Q6)</f>
        <v>7</v>
      </c>
      <c r="S6" s="19">
        <f t="shared" si="0"/>
        <v>90.857142857142861</v>
      </c>
      <c r="T6" s="51" t="s">
        <v>145</v>
      </c>
    </row>
    <row r="7" spans="1:26" ht="15.6">
      <c r="A7" s="56" t="s">
        <v>186</v>
      </c>
      <c r="B7" s="49" t="s">
        <v>93</v>
      </c>
      <c r="C7" s="49">
        <v>42</v>
      </c>
      <c r="D7" s="49"/>
      <c r="E7" s="49">
        <v>46</v>
      </c>
      <c r="F7" s="49">
        <v>43</v>
      </c>
      <c r="G7" s="49"/>
      <c r="H7" s="49">
        <v>46</v>
      </c>
      <c r="I7" s="49">
        <v>47</v>
      </c>
      <c r="J7" s="21"/>
      <c r="K7" s="21"/>
      <c r="L7" s="21"/>
      <c r="M7" s="21"/>
      <c r="N7" s="21"/>
      <c r="O7" s="21"/>
      <c r="P7" s="49"/>
      <c r="Q7" s="49"/>
      <c r="R7" s="50">
        <f>COUNT(C7,D7,E7,F7,G7,H7,I7,K7,L7,M7,N7,O7,P7,Q7)</f>
        <v>5</v>
      </c>
      <c r="S7" s="19">
        <f t="shared" si="0"/>
        <v>89.6</v>
      </c>
      <c r="T7" s="51" t="s">
        <v>185</v>
      </c>
    </row>
    <row r="8" spans="1:26" ht="15.6">
      <c r="A8" s="56" t="s">
        <v>170</v>
      </c>
      <c r="B8" s="49" t="s">
        <v>93</v>
      </c>
      <c r="C8" s="21">
        <v>40</v>
      </c>
      <c r="D8" s="21">
        <v>44</v>
      </c>
      <c r="E8" s="21">
        <v>44</v>
      </c>
      <c r="F8" s="21"/>
      <c r="G8" s="21">
        <v>43</v>
      </c>
      <c r="H8" s="21">
        <v>42</v>
      </c>
      <c r="I8" s="21">
        <v>48</v>
      </c>
      <c r="J8" s="21"/>
      <c r="K8" s="21"/>
      <c r="L8" s="21"/>
      <c r="M8" s="21"/>
      <c r="N8" s="21"/>
      <c r="O8" s="21"/>
      <c r="P8" s="49"/>
      <c r="Q8" s="49"/>
      <c r="R8" s="50">
        <f>COUNT(C8,D8,E8,F8,G8,H8,I8,K8:Q8)</f>
        <v>6</v>
      </c>
      <c r="S8" s="19">
        <f t="shared" si="0"/>
        <v>87</v>
      </c>
      <c r="T8" s="51" t="s">
        <v>168</v>
      </c>
    </row>
    <row r="9" spans="1:26" ht="15.6">
      <c r="A9" s="56" t="s">
        <v>104</v>
      </c>
      <c r="B9" s="49" t="s">
        <v>93</v>
      </c>
      <c r="C9" s="49">
        <v>32</v>
      </c>
      <c r="D9" s="49">
        <v>44</v>
      </c>
      <c r="E9" s="49"/>
      <c r="F9" s="49">
        <v>45</v>
      </c>
      <c r="G9" s="49">
        <v>45</v>
      </c>
      <c r="H9" s="49">
        <v>42</v>
      </c>
      <c r="I9" s="49"/>
      <c r="J9" s="21"/>
      <c r="K9" s="21"/>
      <c r="L9" s="21"/>
      <c r="M9" s="21"/>
      <c r="N9" s="21"/>
      <c r="O9" s="21"/>
      <c r="P9" s="21"/>
      <c r="Q9" s="49"/>
      <c r="R9" s="50">
        <f>COUNT(C9:D9,E9,F9,G9,H9,I9,K9,L9,M9,N9,O9,P9,Q9)</f>
        <v>5</v>
      </c>
      <c r="S9" s="19">
        <f t="shared" si="0"/>
        <v>83.2</v>
      </c>
      <c r="T9" s="51" t="s">
        <v>82</v>
      </c>
    </row>
    <row r="10" spans="1:26" ht="15.6">
      <c r="A10" s="56" t="s">
        <v>169</v>
      </c>
      <c r="B10" s="49" t="s">
        <v>93</v>
      </c>
      <c r="C10" s="21">
        <v>43</v>
      </c>
      <c r="D10" s="21">
        <v>40</v>
      </c>
      <c r="E10" s="21">
        <v>45</v>
      </c>
      <c r="F10" s="21">
        <v>36</v>
      </c>
      <c r="G10" s="21">
        <v>40</v>
      </c>
      <c r="H10" s="21">
        <v>38</v>
      </c>
      <c r="I10" s="21">
        <v>42</v>
      </c>
      <c r="J10" s="21"/>
      <c r="K10" s="21"/>
      <c r="L10" s="21"/>
      <c r="M10" s="21"/>
      <c r="N10" s="21"/>
      <c r="O10" s="21"/>
      <c r="P10" s="49"/>
      <c r="Q10" s="49"/>
      <c r="R10" s="50">
        <f>COUNT(C10,D10,E10,F10,G10,H10,I10,K10:Q10)</f>
        <v>7</v>
      </c>
      <c r="S10" s="19">
        <f t="shared" si="0"/>
        <v>81.142857142857139</v>
      </c>
      <c r="T10" s="51" t="s">
        <v>168</v>
      </c>
    </row>
    <row r="11" spans="1:26" ht="15.6">
      <c r="A11" s="58" t="s">
        <v>140</v>
      </c>
      <c r="B11" s="49" t="s">
        <v>93</v>
      </c>
      <c r="C11" s="21">
        <v>39</v>
      </c>
      <c r="D11" s="21"/>
      <c r="E11" s="21">
        <v>37</v>
      </c>
      <c r="F11" s="21">
        <v>32</v>
      </c>
      <c r="G11" s="21">
        <v>43</v>
      </c>
      <c r="H11" s="21">
        <v>45</v>
      </c>
      <c r="I11" s="21">
        <v>47</v>
      </c>
      <c r="J11" s="21"/>
      <c r="K11" s="21"/>
      <c r="L11" s="21"/>
      <c r="M11" s="21"/>
      <c r="N11" s="21"/>
      <c r="O11" s="21"/>
      <c r="P11" s="49"/>
      <c r="Q11" s="49"/>
      <c r="R11" s="50">
        <f>COUNT(C11,D11,E11,F11,G11,H11,I11,K11,L11,M11,N11,O11,P11,Q11)</f>
        <v>6</v>
      </c>
      <c r="S11" s="19">
        <f t="shared" si="0"/>
        <v>81</v>
      </c>
      <c r="T11" s="51" t="s">
        <v>139</v>
      </c>
    </row>
    <row r="12" spans="1:26" ht="15.6">
      <c r="A12" s="56" t="s">
        <v>68</v>
      </c>
      <c r="B12" s="49" t="s">
        <v>21</v>
      </c>
      <c r="C12" s="21">
        <v>50</v>
      </c>
      <c r="D12" s="21">
        <v>48</v>
      </c>
      <c r="E12" s="21">
        <v>49</v>
      </c>
      <c r="F12" s="21">
        <v>49</v>
      </c>
      <c r="G12" s="21">
        <v>48</v>
      </c>
      <c r="H12" s="21">
        <v>46</v>
      </c>
      <c r="I12" s="21">
        <v>50</v>
      </c>
      <c r="J12" s="21"/>
      <c r="K12" s="21"/>
      <c r="L12" s="21"/>
      <c r="M12" s="21"/>
      <c r="N12" s="21"/>
      <c r="O12" s="21"/>
      <c r="P12" s="21"/>
      <c r="Q12" s="49"/>
      <c r="R12" s="50">
        <f>COUNT(C12,D12,E12,F12,G12,H12,I12,K12,L12,M12,N12,O12,P12,Q12)</f>
        <v>7</v>
      </c>
      <c r="S12" s="19">
        <f t="shared" si="0"/>
        <v>97.142857142857139</v>
      </c>
      <c r="T12" s="51" t="s">
        <v>62</v>
      </c>
    </row>
    <row r="13" spans="1:26" ht="15.6">
      <c r="A13" s="56" t="s">
        <v>173</v>
      </c>
      <c r="B13" s="49" t="s">
        <v>21</v>
      </c>
      <c r="C13" s="21">
        <v>49</v>
      </c>
      <c r="D13" s="21"/>
      <c r="E13" s="21">
        <v>48</v>
      </c>
      <c r="F13" s="21">
        <v>50</v>
      </c>
      <c r="G13" s="21"/>
      <c r="H13" s="21">
        <v>45</v>
      </c>
      <c r="I13" s="21"/>
      <c r="J13" s="21"/>
      <c r="K13" s="21"/>
      <c r="L13" s="21"/>
      <c r="M13" s="21"/>
      <c r="N13" s="21"/>
      <c r="O13" s="21"/>
      <c r="P13" s="49"/>
      <c r="Q13" s="49"/>
      <c r="R13" s="50">
        <f>COUNT(C13,D13,E13,F13,G13,H13,I13,K13:Q13)</f>
        <v>4</v>
      </c>
      <c r="S13" s="19">
        <f t="shared" si="0"/>
        <v>96</v>
      </c>
      <c r="T13" s="51" t="s">
        <v>168</v>
      </c>
    </row>
    <row r="14" spans="1:26" ht="15.6">
      <c r="A14" s="56" t="s">
        <v>166</v>
      </c>
      <c r="B14" s="49" t="s">
        <v>21</v>
      </c>
      <c r="C14" s="21">
        <v>48</v>
      </c>
      <c r="D14" s="21">
        <v>49</v>
      </c>
      <c r="E14" s="21">
        <v>46</v>
      </c>
      <c r="F14" s="21">
        <v>48</v>
      </c>
      <c r="G14" s="21">
        <v>49</v>
      </c>
      <c r="H14" s="21">
        <v>48</v>
      </c>
      <c r="I14" s="21">
        <v>46</v>
      </c>
      <c r="J14" s="21"/>
      <c r="K14" s="21"/>
      <c r="L14" s="21"/>
      <c r="M14" s="21"/>
      <c r="N14" s="21"/>
      <c r="O14" s="21"/>
      <c r="P14" s="49"/>
      <c r="Q14" s="49"/>
      <c r="R14" s="50">
        <f>COUNT(C14,D14,E14,F14,G14,H14,I14,K14:Q14)</f>
        <v>7</v>
      </c>
      <c r="S14" s="19">
        <f t="shared" si="0"/>
        <v>95.428571428571431</v>
      </c>
      <c r="T14" s="51" t="s">
        <v>168</v>
      </c>
    </row>
    <row r="15" spans="1:26" ht="15.6">
      <c r="A15" s="56" t="s">
        <v>77</v>
      </c>
      <c r="B15" s="49" t="s">
        <v>21</v>
      </c>
      <c r="C15" s="21">
        <v>41</v>
      </c>
      <c r="D15" s="21">
        <v>49</v>
      </c>
      <c r="E15" s="21">
        <v>48</v>
      </c>
      <c r="F15" s="21">
        <v>47</v>
      </c>
      <c r="G15" s="21">
        <v>49</v>
      </c>
      <c r="H15" s="21">
        <v>49</v>
      </c>
      <c r="I15" s="21">
        <v>50</v>
      </c>
      <c r="J15" s="21"/>
      <c r="K15" s="21"/>
      <c r="L15" s="21"/>
      <c r="M15" s="21"/>
      <c r="N15" s="21"/>
      <c r="O15" s="21"/>
      <c r="P15" s="21"/>
      <c r="Q15" s="49"/>
      <c r="R15" s="50">
        <f t="shared" ref="R15:R27" si="1">COUNT(C15,D15,E15,F15,G15,H15,I15,K15,L15,M15,N15,O15,P15,Q15)</f>
        <v>7</v>
      </c>
      <c r="S15" s="19">
        <f t="shared" si="0"/>
        <v>95.142857142857139</v>
      </c>
      <c r="T15" s="51" t="s">
        <v>62</v>
      </c>
    </row>
    <row r="16" spans="1:26" ht="15.6">
      <c r="A16" s="56" t="s">
        <v>367</v>
      </c>
      <c r="B16" s="49" t="s">
        <v>21</v>
      </c>
      <c r="C16" s="21">
        <v>42</v>
      </c>
      <c r="D16" s="21">
        <v>49</v>
      </c>
      <c r="E16" s="21">
        <v>47</v>
      </c>
      <c r="F16" s="21">
        <v>42</v>
      </c>
      <c r="G16" s="21">
        <v>49</v>
      </c>
      <c r="H16" s="21">
        <v>49</v>
      </c>
      <c r="I16" s="21">
        <v>49</v>
      </c>
      <c r="J16" s="21"/>
      <c r="K16" s="21"/>
      <c r="L16" s="21"/>
      <c r="M16" s="21"/>
      <c r="N16" s="21"/>
      <c r="O16" s="21"/>
      <c r="P16" s="21"/>
      <c r="Q16" s="49"/>
      <c r="R16" s="50">
        <f t="shared" si="1"/>
        <v>7</v>
      </c>
      <c r="S16" s="19">
        <f t="shared" si="0"/>
        <v>93.428571428571431</v>
      </c>
      <c r="T16" s="51" t="s">
        <v>62</v>
      </c>
    </row>
    <row r="17" spans="1:20" ht="15.6">
      <c r="A17" s="56" t="s">
        <v>258</v>
      </c>
      <c r="B17" s="49" t="s">
        <v>21</v>
      </c>
      <c r="C17" s="21">
        <v>45</v>
      </c>
      <c r="D17" s="21">
        <v>45</v>
      </c>
      <c r="E17" s="21">
        <v>44</v>
      </c>
      <c r="F17" s="21">
        <v>47</v>
      </c>
      <c r="G17" s="21">
        <v>48</v>
      </c>
      <c r="H17" s="21">
        <v>48</v>
      </c>
      <c r="I17" s="21">
        <v>48</v>
      </c>
      <c r="J17" s="21"/>
      <c r="K17" s="21"/>
      <c r="L17" s="21"/>
      <c r="M17" s="21"/>
      <c r="N17" s="21"/>
      <c r="O17" s="21"/>
      <c r="P17" s="49"/>
      <c r="Q17" s="49"/>
      <c r="R17" s="50">
        <f t="shared" si="1"/>
        <v>7</v>
      </c>
      <c r="S17" s="19">
        <f t="shared" si="0"/>
        <v>92.857142857142861</v>
      </c>
      <c r="T17" s="51" t="s">
        <v>13</v>
      </c>
    </row>
    <row r="18" spans="1:20" ht="15.6">
      <c r="A18" s="66" t="s">
        <v>274</v>
      </c>
      <c r="B18" s="49" t="s">
        <v>21</v>
      </c>
      <c r="C18" s="49">
        <v>47</v>
      </c>
      <c r="D18" s="49">
        <v>43</v>
      </c>
      <c r="E18" s="49">
        <v>49</v>
      </c>
      <c r="F18" s="49">
        <v>45</v>
      </c>
      <c r="G18" s="49">
        <v>45</v>
      </c>
      <c r="H18" s="49">
        <v>46</v>
      </c>
      <c r="I18" s="49">
        <v>46</v>
      </c>
      <c r="J18" s="49"/>
      <c r="K18" s="52"/>
      <c r="L18" s="49"/>
      <c r="M18" s="49"/>
      <c r="N18" s="49"/>
      <c r="O18" s="49"/>
      <c r="P18" s="49"/>
      <c r="Q18" s="49"/>
      <c r="R18" s="50">
        <f t="shared" si="1"/>
        <v>7</v>
      </c>
      <c r="S18" s="19">
        <f t="shared" si="0"/>
        <v>91.714285714285708</v>
      </c>
      <c r="T18" s="3" t="s">
        <v>18</v>
      </c>
    </row>
    <row r="19" spans="1:20" ht="15.6">
      <c r="A19" s="56" t="s">
        <v>290</v>
      </c>
      <c r="B19" s="49" t="s">
        <v>21</v>
      </c>
      <c r="C19" s="21">
        <v>49</v>
      </c>
      <c r="D19" s="21">
        <v>42</v>
      </c>
      <c r="E19" s="21"/>
      <c r="F19" s="21"/>
      <c r="G19" s="21">
        <v>48</v>
      </c>
      <c r="H19" s="21">
        <v>44</v>
      </c>
      <c r="I19" s="21"/>
      <c r="J19" s="21"/>
      <c r="K19" s="21"/>
      <c r="L19" s="21"/>
      <c r="M19" s="21"/>
      <c r="N19" s="21"/>
      <c r="O19" s="21"/>
      <c r="P19" s="21"/>
      <c r="Q19" s="49"/>
      <c r="R19" s="50">
        <f t="shared" si="1"/>
        <v>4</v>
      </c>
      <c r="S19" s="19">
        <f t="shared" si="0"/>
        <v>91.5</v>
      </c>
      <c r="T19" s="51" t="s">
        <v>62</v>
      </c>
    </row>
    <row r="20" spans="1:20" ht="15.6">
      <c r="A20" s="58" t="s">
        <v>221</v>
      </c>
      <c r="B20" s="49" t="s">
        <v>21</v>
      </c>
      <c r="C20" s="21">
        <v>48</v>
      </c>
      <c r="D20" s="21">
        <v>42</v>
      </c>
      <c r="E20" s="21">
        <v>46</v>
      </c>
      <c r="F20" s="21">
        <v>47</v>
      </c>
      <c r="G20" s="21">
        <v>48</v>
      </c>
      <c r="H20" s="21">
        <v>42</v>
      </c>
      <c r="I20" s="21">
        <v>43</v>
      </c>
      <c r="J20" s="21"/>
      <c r="K20" s="21"/>
      <c r="L20" s="21"/>
      <c r="M20" s="21"/>
      <c r="N20" s="21"/>
      <c r="O20" s="21"/>
      <c r="P20" s="49"/>
      <c r="Q20" s="49"/>
      <c r="R20" s="50">
        <f t="shared" si="1"/>
        <v>7</v>
      </c>
      <c r="S20" s="19">
        <f t="shared" si="0"/>
        <v>90.285714285714292</v>
      </c>
      <c r="T20" s="51" t="s">
        <v>139</v>
      </c>
    </row>
    <row r="21" spans="1:20" ht="15.6">
      <c r="A21" s="58" t="s">
        <v>143</v>
      </c>
      <c r="B21" s="49" t="s">
        <v>21</v>
      </c>
      <c r="C21" s="21">
        <v>45</v>
      </c>
      <c r="D21" s="21">
        <v>43</v>
      </c>
      <c r="E21" s="21">
        <v>47</v>
      </c>
      <c r="F21" s="21">
        <v>46</v>
      </c>
      <c r="G21" s="21">
        <v>46</v>
      </c>
      <c r="H21" s="21">
        <v>43</v>
      </c>
      <c r="I21" s="21">
        <v>45</v>
      </c>
      <c r="J21" s="21"/>
      <c r="K21" s="21"/>
      <c r="L21" s="21"/>
      <c r="M21" s="21"/>
      <c r="N21" s="21"/>
      <c r="O21" s="21"/>
      <c r="P21" s="49"/>
      <c r="Q21" s="49"/>
      <c r="R21" s="50">
        <f t="shared" si="1"/>
        <v>7</v>
      </c>
      <c r="S21" s="19">
        <f t="shared" si="0"/>
        <v>90</v>
      </c>
      <c r="T21" s="51" t="s">
        <v>139</v>
      </c>
    </row>
    <row r="22" spans="1:20" ht="15.6">
      <c r="A22" s="66" t="s">
        <v>51</v>
      </c>
      <c r="B22" s="49" t="s">
        <v>21</v>
      </c>
      <c r="C22" s="49">
        <v>44</v>
      </c>
      <c r="D22" s="49">
        <v>48</v>
      </c>
      <c r="E22" s="49">
        <v>45</v>
      </c>
      <c r="F22" s="49">
        <v>45</v>
      </c>
      <c r="G22" s="49">
        <v>43</v>
      </c>
      <c r="H22" s="49">
        <v>42</v>
      </c>
      <c r="I22" s="49">
        <v>45</v>
      </c>
      <c r="J22" s="49"/>
      <c r="K22" s="52"/>
      <c r="L22" s="49"/>
      <c r="M22" s="49"/>
      <c r="N22" s="49"/>
      <c r="O22" s="49"/>
      <c r="P22" s="49"/>
      <c r="Q22" s="49"/>
      <c r="R22" s="50">
        <f t="shared" si="1"/>
        <v>7</v>
      </c>
      <c r="S22" s="19">
        <f t="shared" si="0"/>
        <v>89.142857142857139</v>
      </c>
      <c r="T22" s="3" t="s">
        <v>18</v>
      </c>
    </row>
    <row r="23" spans="1:20" ht="15.6">
      <c r="A23" s="56" t="s">
        <v>151</v>
      </c>
      <c r="B23" s="49" t="s">
        <v>21</v>
      </c>
      <c r="C23" s="21">
        <v>41</v>
      </c>
      <c r="D23" s="21">
        <v>43</v>
      </c>
      <c r="E23" s="21">
        <v>47</v>
      </c>
      <c r="F23" s="21">
        <v>47</v>
      </c>
      <c r="G23" s="21">
        <v>40</v>
      </c>
      <c r="H23" s="21">
        <v>46</v>
      </c>
      <c r="I23" s="21">
        <v>45</v>
      </c>
      <c r="J23" s="21"/>
      <c r="K23" s="21"/>
      <c r="L23" s="21"/>
      <c r="M23" s="21"/>
      <c r="N23" s="21"/>
      <c r="O23" s="21"/>
      <c r="P23" s="49"/>
      <c r="Q23" s="49"/>
      <c r="R23" s="50">
        <f t="shared" si="1"/>
        <v>7</v>
      </c>
      <c r="S23" s="19">
        <f t="shared" si="0"/>
        <v>88.285714285714292</v>
      </c>
      <c r="T23" s="51" t="s">
        <v>145</v>
      </c>
    </row>
    <row r="24" spans="1:20" ht="15.6">
      <c r="A24" s="56" t="s">
        <v>162</v>
      </c>
      <c r="B24" s="49" t="s">
        <v>21</v>
      </c>
      <c r="C24" s="21">
        <v>46</v>
      </c>
      <c r="D24" s="21">
        <v>42</v>
      </c>
      <c r="E24" s="21">
        <v>47</v>
      </c>
      <c r="F24" s="21">
        <v>47</v>
      </c>
      <c r="G24" s="21">
        <v>47</v>
      </c>
      <c r="H24" s="21">
        <v>42</v>
      </c>
      <c r="I24" s="21">
        <v>37</v>
      </c>
      <c r="J24" s="21"/>
      <c r="K24" s="21"/>
      <c r="L24" s="21"/>
      <c r="M24" s="21"/>
      <c r="N24" s="21"/>
      <c r="O24" s="21"/>
      <c r="P24" s="49"/>
      <c r="Q24" s="49"/>
      <c r="R24" s="50">
        <f t="shared" si="1"/>
        <v>7</v>
      </c>
      <c r="S24" s="19">
        <f t="shared" si="0"/>
        <v>88</v>
      </c>
      <c r="T24" s="51" t="s">
        <v>145</v>
      </c>
    </row>
    <row r="25" spans="1:20" ht="15.6">
      <c r="A25" s="66" t="s">
        <v>263</v>
      </c>
      <c r="B25" s="21" t="s">
        <v>21</v>
      </c>
      <c r="C25" s="49">
        <v>40</v>
      </c>
      <c r="D25" s="49">
        <v>41</v>
      </c>
      <c r="E25" s="49">
        <v>46</v>
      </c>
      <c r="F25" s="49">
        <v>44</v>
      </c>
      <c r="G25" s="49">
        <v>42</v>
      </c>
      <c r="H25" s="49">
        <v>44</v>
      </c>
      <c r="I25" s="49">
        <v>47</v>
      </c>
      <c r="J25" s="49"/>
      <c r="K25" s="49"/>
      <c r="L25" s="49"/>
      <c r="M25" s="49"/>
      <c r="N25" s="49"/>
      <c r="O25" s="49"/>
      <c r="P25" s="49"/>
      <c r="Q25" s="49"/>
      <c r="R25" s="50">
        <f t="shared" si="1"/>
        <v>7</v>
      </c>
      <c r="S25" s="19">
        <f t="shared" si="0"/>
        <v>86.857142857142861</v>
      </c>
      <c r="T25" s="3" t="s">
        <v>18</v>
      </c>
    </row>
    <row r="26" spans="1:20" ht="15.6">
      <c r="A26" s="56" t="s">
        <v>338</v>
      </c>
      <c r="B26" s="49" t="s">
        <v>21</v>
      </c>
      <c r="C26" s="21"/>
      <c r="D26" s="21">
        <v>46</v>
      </c>
      <c r="E26" s="21"/>
      <c r="F26" s="21">
        <v>43</v>
      </c>
      <c r="G26" s="21">
        <v>41</v>
      </c>
      <c r="H26" s="21">
        <v>40</v>
      </c>
      <c r="I26" s="21">
        <v>44</v>
      </c>
      <c r="J26" s="21"/>
      <c r="K26" s="21"/>
      <c r="L26" s="21"/>
      <c r="M26" s="21"/>
      <c r="N26" s="21"/>
      <c r="O26" s="21"/>
      <c r="P26" s="49"/>
      <c r="Q26" s="49"/>
      <c r="R26" s="50">
        <f t="shared" si="1"/>
        <v>5</v>
      </c>
      <c r="S26" s="19">
        <f t="shared" si="0"/>
        <v>85.6</v>
      </c>
      <c r="T26" s="51" t="s">
        <v>145</v>
      </c>
    </row>
    <row r="27" spans="1:20" ht="15.6">
      <c r="A27" s="56" t="s">
        <v>323</v>
      </c>
      <c r="B27" s="49" t="s">
        <v>21</v>
      </c>
      <c r="C27" s="21">
        <v>37</v>
      </c>
      <c r="D27" s="49">
        <v>40</v>
      </c>
      <c r="E27" s="49"/>
      <c r="F27" s="49">
        <v>43</v>
      </c>
      <c r="G27" s="49">
        <v>42</v>
      </c>
      <c r="H27" s="21">
        <v>43</v>
      </c>
      <c r="I27" s="21"/>
      <c r="J27" s="21"/>
      <c r="K27" s="21"/>
      <c r="L27" s="21"/>
      <c r="M27" s="21"/>
      <c r="N27" s="21"/>
      <c r="O27" s="21"/>
      <c r="P27" s="49"/>
      <c r="Q27" s="49"/>
      <c r="R27" s="50">
        <f t="shared" si="1"/>
        <v>5</v>
      </c>
      <c r="S27" s="19">
        <f t="shared" si="0"/>
        <v>82</v>
      </c>
      <c r="T27" s="51" t="s">
        <v>13</v>
      </c>
    </row>
    <row r="28" spans="1:20" ht="15.6">
      <c r="A28" s="56" t="s">
        <v>328</v>
      </c>
      <c r="B28" s="49" t="s">
        <v>21</v>
      </c>
      <c r="C28" s="49">
        <v>37</v>
      </c>
      <c r="D28" s="49">
        <v>41</v>
      </c>
      <c r="E28" s="49">
        <v>41</v>
      </c>
      <c r="F28" s="49">
        <v>45</v>
      </c>
      <c r="G28" s="49">
        <v>39</v>
      </c>
      <c r="H28" s="49">
        <v>37</v>
      </c>
      <c r="I28" s="49"/>
      <c r="J28" s="21"/>
      <c r="K28" s="21"/>
      <c r="L28" s="21"/>
      <c r="M28" s="21"/>
      <c r="N28" s="21"/>
      <c r="O28" s="21"/>
      <c r="P28" s="21"/>
      <c r="Q28" s="49"/>
      <c r="R28" s="50">
        <f>COUNT(C28:D28,E28,F28,G28,H28,I28,K28,L28,M28,N28,O28,P28,Q28)</f>
        <v>6</v>
      </c>
      <c r="S28" s="19">
        <f t="shared" si="0"/>
        <v>80</v>
      </c>
      <c r="T28" s="51" t="s">
        <v>82</v>
      </c>
    </row>
    <row r="29" spans="1:20" ht="15.6">
      <c r="A29" s="56" t="s">
        <v>361</v>
      </c>
      <c r="B29" s="49" t="s">
        <v>21</v>
      </c>
      <c r="C29" s="49"/>
      <c r="D29" s="49"/>
      <c r="E29" s="49">
        <v>43</v>
      </c>
      <c r="F29" s="49">
        <v>33</v>
      </c>
      <c r="G29" s="49">
        <v>35</v>
      </c>
      <c r="H29" s="49">
        <v>42</v>
      </c>
      <c r="I29" s="49">
        <v>40</v>
      </c>
      <c r="J29" s="21"/>
      <c r="K29" s="21"/>
      <c r="L29" s="21"/>
      <c r="M29" s="21"/>
      <c r="N29" s="21"/>
      <c r="O29" s="21"/>
      <c r="P29" s="21"/>
      <c r="Q29" s="49"/>
      <c r="R29" s="50">
        <f>COUNT(C29:D29,E29,F29,G29,H29,I29,K29,L29,M29,N29,O29,P29,Q29)</f>
        <v>5</v>
      </c>
      <c r="S29" s="19">
        <f t="shared" si="0"/>
        <v>77.2</v>
      </c>
      <c r="T29" s="51" t="s">
        <v>82</v>
      </c>
    </row>
    <row r="30" spans="1:20" ht="15.6">
      <c r="A30" s="56" t="s">
        <v>329</v>
      </c>
      <c r="B30" s="49" t="s">
        <v>21</v>
      </c>
      <c r="C30" s="49">
        <v>39</v>
      </c>
      <c r="D30" s="49"/>
      <c r="E30" s="49">
        <v>39</v>
      </c>
      <c r="F30" s="49">
        <v>39</v>
      </c>
      <c r="G30" s="49"/>
      <c r="H30" s="49"/>
      <c r="I30" s="49">
        <v>36</v>
      </c>
      <c r="J30" s="21"/>
      <c r="K30" s="21"/>
      <c r="L30" s="21"/>
      <c r="M30" s="21"/>
      <c r="N30" s="21"/>
      <c r="O30" s="21"/>
      <c r="P30" s="21"/>
      <c r="Q30" s="49"/>
      <c r="R30" s="50">
        <f>COUNT(C30:D30,E30,F30,G30,H30,I30,K30,L30,M30,N30,O30,P30,Q30)</f>
        <v>4</v>
      </c>
      <c r="S30" s="19">
        <f t="shared" si="0"/>
        <v>76.5</v>
      </c>
      <c r="T30" s="51" t="s">
        <v>82</v>
      </c>
    </row>
    <row r="31" spans="1:20" ht="15.6">
      <c r="A31" s="56" t="s">
        <v>382</v>
      </c>
      <c r="B31" s="49" t="s">
        <v>21</v>
      </c>
      <c r="C31" s="49"/>
      <c r="D31" s="49"/>
      <c r="E31" s="49"/>
      <c r="F31" s="49">
        <v>35</v>
      </c>
      <c r="G31" s="49">
        <v>39</v>
      </c>
      <c r="H31" s="49">
        <v>39</v>
      </c>
      <c r="I31" s="49">
        <v>33</v>
      </c>
      <c r="J31" s="21"/>
      <c r="K31" s="21"/>
      <c r="L31" s="21"/>
      <c r="M31" s="21"/>
      <c r="N31" s="21"/>
      <c r="O31" s="21"/>
      <c r="P31" s="49"/>
      <c r="Q31" s="49"/>
      <c r="R31" s="50">
        <f>COUNT(C31,D31,E31,F31,G31,H31,I31,K31,L31,M31,N31,O31,P31,Q31)</f>
        <v>4</v>
      </c>
      <c r="S31" s="19">
        <f t="shared" si="0"/>
        <v>73</v>
      </c>
      <c r="T31" s="51" t="s">
        <v>185</v>
      </c>
    </row>
    <row r="32" spans="1:20" ht="15.6">
      <c r="A32" s="56" t="s">
        <v>315</v>
      </c>
      <c r="B32" s="49" t="s">
        <v>21</v>
      </c>
      <c r="C32" s="21">
        <v>28</v>
      </c>
      <c r="D32" s="21">
        <v>30</v>
      </c>
      <c r="E32" s="21">
        <v>38</v>
      </c>
      <c r="F32" s="21"/>
      <c r="G32" s="21">
        <v>28</v>
      </c>
      <c r="H32" s="21">
        <v>28</v>
      </c>
      <c r="I32" s="21">
        <v>27</v>
      </c>
      <c r="J32" s="21"/>
      <c r="K32" s="21"/>
      <c r="L32" s="21"/>
      <c r="M32" s="21"/>
      <c r="N32" s="21"/>
      <c r="O32" s="21"/>
      <c r="P32" s="49"/>
      <c r="Q32" s="49"/>
      <c r="R32" s="50">
        <f>COUNT(C32,D32,E32,F32,G32,H32,I32,K32,L32,M32,N32,O32,P32,Q32)</f>
        <v>6</v>
      </c>
      <c r="S32" s="19">
        <f t="shared" si="0"/>
        <v>59.666666666666664</v>
      </c>
      <c r="T32" s="51" t="s">
        <v>145</v>
      </c>
    </row>
    <row r="33" spans="1:20" ht="15.6">
      <c r="A33" s="56" t="s">
        <v>278</v>
      </c>
      <c r="B33" s="49" t="s">
        <v>21</v>
      </c>
      <c r="C33" s="49">
        <v>29</v>
      </c>
      <c r="D33" s="49">
        <v>28</v>
      </c>
      <c r="E33" s="49">
        <v>34</v>
      </c>
      <c r="F33" s="49">
        <v>24</v>
      </c>
      <c r="G33" s="49">
        <v>30</v>
      </c>
      <c r="H33" s="49">
        <v>28</v>
      </c>
      <c r="I33" s="49">
        <v>30</v>
      </c>
      <c r="J33" s="21"/>
      <c r="K33" s="21"/>
      <c r="L33" s="21"/>
      <c r="M33" s="21"/>
      <c r="N33" s="21"/>
      <c r="O33" s="21"/>
      <c r="P33" s="21"/>
      <c r="Q33" s="49"/>
      <c r="R33" s="50">
        <f>COUNT(C33:D33,E33,F33,G33,H33,I33,K33,L33,M33,N33,O33,P33,Q33)</f>
        <v>7</v>
      </c>
      <c r="S33" s="19">
        <f t="shared" si="0"/>
        <v>58</v>
      </c>
      <c r="T33" s="51" t="s">
        <v>82</v>
      </c>
    </row>
    <row r="34" spans="1:20" ht="15.6">
      <c r="A34" s="55" t="s">
        <v>342</v>
      </c>
      <c r="B34" s="21" t="s">
        <v>21</v>
      </c>
      <c r="C34" s="21"/>
      <c r="D34" s="49">
        <v>27</v>
      </c>
      <c r="E34" s="49">
        <v>36</v>
      </c>
      <c r="F34" s="49">
        <v>24</v>
      </c>
      <c r="G34" s="49">
        <v>32</v>
      </c>
      <c r="H34" s="21">
        <v>33</v>
      </c>
      <c r="I34" s="21">
        <v>21</v>
      </c>
      <c r="J34" s="21"/>
      <c r="K34" s="21"/>
      <c r="L34" s="21"/>
      <c r="M34" s="21"/>
      <c r="N34" s="21"/>
      <c r="O34" s="21"/>
      <c r="P34" s="49"/>
      <c r="Q34" s="49"/>
      <c r="R34" s="50">
        <f t="shared" ref="R34:R41" si="2">COUNT(C34,D34,E34,F34,G34,H34,I34,K34,L34,M34,N34,O34,P34,Q34)</f>
        <v>6</v>
      </c>
      <c r="S34" s="19">
        <f t="shared" si="0"/>
        <v>57.666666666666664</v>
      </c>
      <c r="T34" s="51" t="s">
        <v>13</v>
      </c>
    </row>
    <row r="35" spans="1:20" ht="15.6">
      <c r="A35" s="56" t="s">
        <v>252</v>
      </c>
      <c r="B35" s="49" t="s">
        <v>21</v>
      </c>
      <c r="C35" s="49">
        <v>27</v>
      </c>
      <c r="D35" s="49">
        <v>18</v>
      </c>
      <c r="E35" s="49">
        <v>34</v>
      </c>
      <c r="F35" s="49">
        <v>23</v>
      </c>
      <c r="G35" s="49">
        <v>32</v>
      </c>
      <c r="H35" s="49">
        <v>27</v>
      </c>
      <c r="I35" s="49">
        <v>17</v>
      </c>
      <c r="J35" s="21"/>
      <c r="K35" s="21"/>
      <c r="L35" s="21"/>
      <c r="M35" s="21"/>
      <c r="N35" s="21"/>
      <c r="O35" s="21"/>
      <c r="P35" s="49"/>
      <c r="Q35" s="49"/>
      <c r="R35" s="50">
        <f t="shared" si="2"/>
        <v>7</v>
      </c>
      <c r="S35" s="19">
        <f t="shared" si="0"/>
        <v>50.857142857142854</v>
      </c>
      <c r="T35" s="51" t="s">
        <v>185</v>
      </c>
    </row>
    <row r="36" spans="1:20" ht="15.6">
      <c r="A36" s="56" t="s">
        <v>194</v>
      </c>
      <c r="B36" s="49" t="s">
        <v>24</v>
      </c>
      <c r="C36" s="49">
        <v>48</v>
      </c>
      <c r="D36" s="49">
        <v>47</v>
      </c>
      <c r="E36" s="49">
        <v>47</v>
      </c>
      <c r="F36" s="49">
        <v>47</v>
      </c>
      <c r="G36" s="49">
        <v>49</v>
      </c>
      <c r="H36" s="49">
        <v>47</v>
      </c>
      <c r="I36" s="49">
        <v>48</v>
      </c>
      <c r="J36" s="21"/>
      <c r="K36" s="21"/>
      <c r="L36" s="21"/>
      <c r="M36" s="21"/>
      <c r="N36" s="21"/>
      <c r="O36" s="21"/>
      <c r="P36" s="49"/>
      <c r="Q36" s="49"/>
      <c r="R36" s="50">
        <f t="shared" si="2"/>
        <v>7</v>
      </c>
      <c r="S36" s="19">
        <f t="shared" ref="S36:S67" si="3">AVERAGE(C36:Q36)*2</f>
        <v>95.142857142857139</v>
      </c>
      <c r="T36" s="51" t="s">
        <v>185</v>
      </c>
    </row>
    <row r="37" spans="1:20" ht="15.6">
      <c r="A37" s="56" t="s">
        <v>332</v>
      </c>
      <c r="B37" s="49" t="s">
        <v>24</v>
      </c>
      <c r="C37" s="21">
        <v>49</v>
      </c>
      <c r="D37" s="21"/>
      <c r="E37" s="21">
        <v>45</v>
      </c>
      <c r="F37" s="21">
        <v>48</v>
      </c>
      <c r="G37" s="21">
        <v>48</v>
      </c>
      <c r="H37" s="21">
        <v>43</v>
      </c>
      <c r="I37" s="21">
        <v>49</v>
      </c>
      <c r="J37" s="21"/>
      <c r="K37" s="21"/>
      <c r="L37" s="21"/>
      <c r="M37" s="21"/>
      <c r="N37" s="21"/>
      <c r="O37" s="21"/>
      <c r="P37" s="21"/>
      <c r="Q37" s="49"/>
      <c r="R37" s="50">
        <f t="shared" si="2"/>
        <v>6</v>
      </c>
      <c r="S37" s="19">
        <f t="shared" si="3"/>
        <v>94</v>
      </c>
      <c r="T37" s="51" t="s">
        <v>62</v>
      </c>
    </row>
    <row r="38" spans="1:20" ht="15.6">
      <c r="A38" s="56" t="s">
        <v>251</v>
      </c>
      <c r="B38" s="49" t="s">
        <v>24</v>
      </c>
      <c r="C38" s="49">
        <v>46</v>
      </c>
      <c r="D38" s="49">
        <v>41</v>
      </c>
      <c r="E38" s="49">
        <v>47</v>
      </c>
      <c r="F38" s="49">
        <v>45</v>
      </c>
      <c r="G38" s="49">
        <v>47</v>
      </c>
      <c r="H38" s="49">
        <v>47</v>
      </c>
      <c r="I38" s="49">
        <v>45</v>
      </c>
      <c r="J38" s="21"/>
      <c r="K38" s="21"/>
      <c r="L38" s="21"/>
      <c r="M38" s="21"/>
      <c r="N38" s="21"/>
      <c r="O38" s="21"/>
      <c r="P38" s="49"/>
      <c r="Q38" s="49"/>
      <c r="R38" s="50">
        <f t="shared" si="2"/>
        <v>7</v>
      </c>
      <c r="S38" s="19">
        <f t="shared" si="3"/>
        <v>90.857142857142861</v>
      </c>
      <c r="T38" s="51" t="s">
        <v>185</v>
      </c>
    </row>
    <row r="39" spans="1:20" ht="15.6">
      <c r="A39" s="56" t="s">
        <v>117</v>
      </c>
      <c r="B39" s="49" t="s">
        <v>24</v>
      </c>
      <c r="C39" s="21">
        <v>46</v>
      </c>
      <c r="D39" s="21">
        <v>48</v>
      </c>
      <c r="E39" s="21"/>
      <c r="F39" s="21">
        <v>40</v>
      </c>
      <c r="G39" s="21">
        <v>44</v>
      </c>
      <c r="H39" s="21">
        <v>48</v>
      </c>
      <c r="I39" s="21">
        <v>46</v>
      </c>
      <c r="J39" s="21"/>
      <c r="K39" s="21"/>
      <c r="L39" s="21"/>
      <c r="M39" s="21"/>
      <c r="N39" s="21"/>
      <c r="O39" s="21"/>
      <c r="P39" s="49"/>
      <c r="Q39" s="49"/>
      <c r="R39" s="50">
        <f t="shared" si="2"/>
        <v>6</v>
      </c>
      <c r="S39" s="19">
        <f t="shared" si="3"/>
        <v>90.666666666666671</v>
      </c>
      <c r="T39" s="51" t="s">
        <v>13</v>
      </c>
    </row>
    <row r="40" spans="1:20" ht="15.6">
      <c r="A40" s="56" t="s">
        <v>237</v>
      </c>
      <c r="B40" s="49" t="s">
        <v>24</v>
      </c>
      <c r="C40" s="21">
        <v>45</v>
      </c>
      <c r="D40" s="49">
        <v>38</v>
      </c>
      <c r="E40" s="49">
        <v>42</v>
      </c>
      <c r="F40" s="49">
        <v>41</v>
      </c>
      <c r="G40" s="49">
        <v>43</v>
      </c>
      <c r="H40" s="21">
        <v>45</v>
      </c>
      <c r="I40" s="21"/>
      <c r="J40" s="21"/>
      <c r="K40" s="21"/>
      <c r="L40" s="21"/>
      <c r="M40" s="21"/>
      <c r="N40" s="21"/>
      <c r="O40" s="21"/>
      <c r="P40" s="49"/>
      <c r="Q40" s="49"/>
      <c r="R40" s="50">
        <f t="shared" si="2"/>
        <v>6</v>
      </c>
      <c r="S40" s="19">
        <f t="shared" si="3"/>
        <v>84.666666666666671</v>
      </c>
      <c r="T40" s="51" t="s">
        <v>145</v>
      </c>
    </row>
    <row r="41" spans="1:20" ht="15.6">
      <c r="A41" s="56" t="s">
        <v>300</v>
      </c>
      <c r="B41" s="49" t="s">
        <v>24</v>
      </c>
      <c r="C41" s="21">
        <v>42</v>
      </c>
      <c r="D41" s="21">
        <v>42</v>
      </c>
      <c r="E41" s="21">
        <v>40</v>
      </c>
      <c r="F41" s="21">
        <v>44</v>
      </c>
      <c r="G41" s="21">
        <v>39</v>
      </c>
      <c r="H41" s="21">
        <v>41</v>
      </c>
      <c r="I41" s="21"/>
      <c r="J41" s="21"/>
      <c r="K41" s="21"/>
      <c r="L41" s="21"/>
      <c r="M41" s="21"/>
      <c r="N41" s="21"/>
      <c r="O41" s="21"/>
      <c r="P41" s="49"/>
      <c r="Q41" s="49"/>
      <c r="R41" s="50">
        <f t="shared" si="2"/>
        <v>6</v>
      </c>
      <c r="S41" s="19">
        <f t="shared" si="3"/>
        <v>82.666666666666671</v>
      </c>
      <c r="T41" s="51" t="s">
        <v>145</v>
      </c>
    </row>
    <row r="42" spans="1:20" ht="15.6">
      <c r="A42" s="55" t="s">
        <v>276</v>
      </c>
      <c r="B42" s="21" t="s">
        <v>24</v>
      </c>
      <c r="C42" s="49">
        <v>39</v>
      </c>
      <c r="D42" s="49"/>
      <c r="E42" s="49"/>
      <c r="F42" s="49">
        <v>41</v>
      </c>
      <c r="G42" s="49"/>
      <c r="H42" s="49">
        <v>42</v>
      </c>
      <c r="I42" s="49">
        <v>42</v>
      </c>
      <c r="J42" s="21"/>
      <c r="K42" s="21"/>
      <c r="L42" s="21"/>
      <c r="M42" s="21"/>
      <c r="N42" s="21"/>
      <c r="O42" s="21"/>
      <c r="P42" s="21"/>
      <c r="Q42" s="49"/>
      <c r="R42" s="50">
        <f>COUNT(C42:D42,E42,F42,G42,H42,I42,K42,L42,M42,N42,O42,P42,Q42)</f>
        <v>4</v>
      </c>
      <c r="S42" s="19">
        <f t="shared" si="3"/>
        <v>82</v>
      </c>
      <c r="T42" s="51" t="s">
        <v>82</v>
      </c>
    </row>
    <row r="43" spans="1:20" ht="15.6">
      <c r="A43" s="56" t="s">
        <v>311</v>
      </c>
      <c r="B43" s="49" t="s">
        <v>24</v>
      </c>
      <c r="C43" s="21">
        <v>39</v>
      </c>
      <c r="D43" s="21">
        <v>37</v>
      </c>
      <c r="E43" s="21"/>
      <c r="F43" s="21"/>
      <c r="G43" s="21">
        <v>41</v>
      </c>
      <c r="H43" s="21">
        <v>42</v>
      </c>
      <c r="I43" s="21">
        <v>44</v>
      </c>
      <c r="J43" s="21"/>
      <c r="K43" s="21"/>
      <c r="L43" s="21"/>
      <c r="M43" s="21"/>
      <c r="N43" s="21"/>
      <c r="O43" s="21"/>
      <c r="P43" s="49"/>
      <c r="Q43" s="49"/>
      <c r="R43" s="50">
        <f>COUNT(C43,D43,E43,F43,G43,H43,I43,K43,L43,M43,N43,O43,P43,Q43)</f>
        <v>5</v>
      </c>
      <c r="S43" s="19">
        <f t="shared" si="3"/>
        <v>81.2</v>
      </c>
      <c r="T43" s="51" t="s">
        <v>13</v>
      </c>
    </row>
    <row r="44" spans="1:20" ht="15.6">
      <c r="A44" s="58" t="s">
        <v>260</v>
      </c>
      <c r="B44" s="49" t="s">
        <v>24</v>
      </c>
      <c r="C44" s="21">
        <v>43</v>
      </c>
      <c r="D44" s="49">
        <v>37</v>
      </c>
      <c r="E44" s="49">
        <v>37</v>
      </c>
      <c r="F44" s="49">
        <v>35</v>
      </c>
      <c r="G44" s="49"/>
      <c r="H44" s="21">
        <v>43</v>
      </c>
      <c r="I44" s="21">
        <v>45</v>
      </c>
      <c r="J44" s="21"/>
      <c r="K44" s="21"/>
      <c r="L44" s="21"/>
      <c r="M44" s="21"/>
      <c r="N44" s="21"/>
      <c r="O44" s="21"/>
      <c r="P44" s="49"/>
      <c r="Q44" s="49"/>
      <c r="R44" s="50">
        <f>COUNT(C44,D44,E44,F44,G44,H44,I44,K44,L44,M44,N44,O44,P44,Q44)</f>
        <v>6</v>
      </c>
      <c r="S44" s="19">
        <f t="shared" si="3"/>
        <v>80</v>
      </c>
      <c r="T44" s="51" t="s">
        <v>13</v>
      </c>
    </row>
    <row r="45" spans="1:20" ht="15.6">
      <c r="A45" s="56" t="s">
        <v>164</v>
      </c>
      <c r="B45" s="49" t="s">
        <v>24</v>
      </c>
      <c r="C45" s="21">
        <v>41</v>
      </c>
      <c r="D45" s="21">
        <v>47</v>
      </c>
      <c r="E45" s="21">
        <v>36</v>
      </c>
      <c r="F45" s="21">
        <v>40</v>
      </c>
      <c r="G45" s="21">
        <v>31</v>
      </c>
      <c r="H45" s="21">
        <v>42</v>
      </c>
      <c r="I45" s="21">
        <v>41</v>
      </c>
      <c r="J45" s="21"/>
      <c r="K45" s="21"/>
      <c r="L45" s="21"/>
      <c r="M45" s="21"/>
      <c r="N45" s="21"/>
      <c r="O45" s="21"/>
      <c r="P45" s="49"/>
      <c r="Q45" s="49"/>
      <c r="R45" s="50">
        <f>COUNT(C45,D45,E45,F45,G45,H45,I45,K45,L45,M45,N45,O45,P45,Q45)</f>
        <v>7</v>
      </c>
      <c r="S45" s="19">
        <f t="shared" si="3"/>
        <v>79.428571428571431</v>
      </c>
      <c r="T45" s="51" t="s">
        <v>145</v>
      </c>
    </row>
    <row r="46" spans="1:20" ht="15.6">
      <c r="A46" s="56" t="s">
        <v>283</v>
      </c>
      <c r="B46" s="49" t="s">
        <v>24</v>
      </c>
      <c r="C46" s="49"/>
      <c r="D46" s="49"/>
      <c r="E46" s="49">
        <v>39</v>
      </c>
      <c r="F46" s="49">
        <v>39</v>
      </c>
      <c r="G46" s="49">
        <v>38</v>
      </c>
      <c r="H46" s="49">
        <v>37</v>
      </c>
      <c r="I46" s="49">
        <v>43</v>
      </c>
      <c r="J46" s="21"/>
      <c r="K46" s="21"/>
      <c r="L46" s="21"/>
      <c r="M46" s="21"/>
      <c r="N46" s="21"/>
      <c r="O46" s="21"/>
      <c r="P46" s="21"/>
      <c r="Q46" s="49"/>
      <c r="R46" s="50">
        <f>COUNT(C46:D46,E46,F46,G46,H46,I46,K46,L46,M46,N46,O46,P46,Q46)</f>
        <v>5</v>
      </c>
      <c r="S46" s="19">
        <f t="shared" si="3"/>
        <v>78.400000000000006</v>
      </c>
      <c r="T46" s="51" t="s">
        <v>82</v>
      </c>
    </row>
    <row r="47" spans="1:20" ht="15.6">
      <c r="A47" s="56" t="s">
        <v>310</v>
      </c>
      <c r="B47" s="49" t="s">
        <v>24</v>
      </c>
      <c r="C47" s="21">
        <v>39</v>
      </c>
      <c r="D47" s="49">
        <v>39</v>
      </c>
      <c r="E47" s="49">
        <v>41</v>
      </c>
      <c r="F47" s="49">
        <v>33</v>
      </c>
      <c r="G47" s="49"/>
      <c r="H47" s="21">
        <v>40</v>
      </c>
      <c r="I47" s="21">
        <v>31</v>
      </c>
      <c r="J47" s="21"/>
      <c r="K47" s="21"/>
      <c r="L47" s="21"/>
      <c r="M47" s="21"/>
      <c r="N47" s="21"/>
      <c r="O47" s="21"/>
      <c r="P47" s="49"/>
      <c r="Q47" s="49"/>
      <c r="R47" s="50">
        <f>COUNT(C47,D47,E47,F47,G47,H47,I47,K47,L47,M47,N47,O47,P47,Q47)</f>
        <v>6</v>
      </c>
      <c r="S47" s="19">
        <f t="shared" si="3"/>
        <v>74.333333333333329</v>
      </c>
      <c r="T47" s="51" t="s">
        <v>145</v>
      </c>
    </row>
    <row r="48" spans="1:20" ht="15.6">
      <c r="A48" s="56" t="s">
        <v>97</v>
      </c>
      <c r="B48" s="49" t="s">
        <v>24</v>
      </c>
      <c r="C48" s="49">
        <v>34</v>
      </c>
      <c r="D48" s="49">
        <v>34</v>
      </c>
      <c r="E48" s="49">
        <v>39</v>
      </c>
      <c r="F48" s="49">
        <v>39</v>
      </c>
      <c r="G48" s="49"/>
      <c r="H48" s="49"/>
      <c r="I48" s="49">
        <v>39</v>
      </c>
      <c r="J48" s="21"/>
      <c r="K48" s="21"/>
      <c r="L48" s="21"/>
      <c r="M48" s="21"/>
      <c r="N48" s="21"/>
      <c r="O48" s="21"/>
      <c r="P48" s="21"/>
      <c r="Q48" s="49"/>
      <c r="R48" s="50">
        <f>COUNT(C48:D48,E48,F48,G48,H48,I48,K48,L48,M48,N48,O48,P48,Q48)</f>
        <v>5</v>
      </c>
      <c r="S48" s="19">
        <f t="shared" si="3"/>
        <v>74</v>
      </c>
      <c r="T48" s="51" t="s">
        <v>82</v>
      </c>
    </row>
    <row r="49" spans="1:20" ht="15.6">
      <c r="A49" s="56" t="s">
        <v>115</v>
      </c>
      <c r="B49" s="49" t="s">
        <v>24</v>
      </c>
      <c r="C49" s="49">
        <v>36</v>
      </c>
      <c r="D49" s="49">
        <v>34</v>
      </c>
      <c r="E49" s="49">
        <v>38</v>
      </c>
      <c r="F49" s="49"/>
      <c r="G49" s="49"/>
      <c r="H49" s="49">
        <v>33</v>
      </c>
      <c r="I49" s="49"/>
      <c r="J49" s="21"/>
      <c r="K49" s="21"/>
      <c r="L49" s="21"/>
      <c r="M49" s="21"/>
      <c r="N49" s="21"/>
      <c r="O49" s="21"/>
      <c r="P49" s="21"/>
      <c r="Q49" s="21"/>
      <c r="R49" s="50">
        <f>COUNT(C49:D49,E49,F49,G49,H49,I49,K49,L49,M49,N49,O49,P49,Q49)</f>
        <v>4</v>
      </c>
      <c r="S49" s="19">
        <f t="shared" si="3"/>
        <v>70.5</v>
      </c>
      <c r="T49" s="51" t="s">
        <v>82</v>
      </c>
    </row>
    <row r="50" spans="1:20" ht="15.6">
      <c r="A50" s="66" t="s">
        <v>31</v>
      </c>
      <c r="B50" s="49" t="s">
        <v>24</v>
      </c>
      <c r="C50" s="49">
        <v>36</v>
      </c>
      <c r="D50" s="49">
        <v>29</v>
      </c>
      <c r="E50" s="49">
        <v>30</v>
      </c>
      <c r="F50" s="49">
        <v>34</v>
      </c>
      <c r="G50" s="49">
        <v>32</v>
      </c>
      <c r="H50" s="49">
        <v>36</v>
      </c>
      <c r="I50" s="49">
        <v>41</v>
      </c>
      <c r="J50" s="49"/>
      <c r="K50" s="52"/>
      <c r="L50" s="49"/>
      <c r="M50" s="49"/>
      <c r="N50" s="49"/>
      <c r="O50" s="49"/>
      <c r="P50" s="49"/>
      <c r="Q50" s="49"/>
      <c r="R50" s="50">
        <f>COUNT(C50,D50,E50,F50,G50,H50,I50,K50,L50,M50,N50,O50,P50,Q50)</f>
        <v>7</v>
      </c>
      <c r="S50" s="19">
        <f t="shared" si="3"/>
        <v>68</v>
      </c>
      <c r="T50" s="3" t="s">
        <v>18</v>
      </c>
    </row>
    <row r="51" spans="1:20" ht="15.6">
      <c r="A51" s="56" t="s">
        <v>107</v>
      </c>
      <c r="B51" s="49" t="s">
        <v>24</v>
      </c>
      <c r="C51" s="49">
        <v>27</v>
      </c>
      <c r="D51" s="49"/>
      <c r="E51" s="49">
        <v>22</v>
      </c>
      <c r="F51" s="49"/>
      <c r="G51" s="49">
        <v>33</v>
      </c>
      <c r="H51" s="49">
        <v>36</v>
      </c>
      <c r="I51" s="49">
        <v>36</v>
      </c>
      <c r="J51" s="21"/>
      <c r="K51" s="21"/>
      <c r="L51" s="21"/>
      <c r="M51" s="21"/>
      <c r="N51" s="21"/>
      <c r="O51" s="21"/>
      <c r="P51" s="21"/>
      <c r="Q51" s="49"/>
      <c r="R51" s="50">
        <f>COUNT(C51:D51,E51,F51,G51,H51,I51,K51,L51,M51,N51,O51,P51,Q51)</f>
        <v>5</v>
      </c>
      <c r="S51" s="19">
        <f t="shared" si="3"/>
        <v>61.6</v>
      </c>
      <c r="T51" s="51" t="s">
        <v>82</v>
      </c>
    </row>
    <row r="52" spans="1:20" ht="15.6">
      <c r="A52" s="56" t="s">
        <v>269</v>
      </c>
      <c r="B52" s="49" t="s">
        <v>17</v>
      </c>
      <c r="C52" s="21">
        <v>38</v>
      </c>
      <c r="D52" s="21">
        <v>47</v>
      </c>
      <c r="E52" s="21">
        <v>46</v>
      </c>
      <c r="F52" s="21">
        <v>44</v>
      </c>
      <c r="G52" s="21">
        <v>48</v>
      </c>
      <c r="H52" s="21">
        <v>46</v>
      </c>
      <c r="I52" s="21">
        <v>50</v>
      </c>
      <c r="J52" s="21"/>
      <c r="K52" s="21"/>
      <c r="L52" s="21"/>
      <c r="M52" s="21"/>
      <c r="N52" s="21"/>
      <c r="O52" s="21"/>
      <c r="P52" s="21"/>
      <c r="Q52" s="49"/>
      <c r="R52" s="50">
        <f>COUNT(C52,D52,E52,F52,G52,H52,I52,K52,L52,M52,N52,O52,P52,Q52)</f>
        <v>7</v>
      </c>
      <c r="S52" s="19">
        <f t="shared" si="3"/>
        <v>91.142857142857139</v>
      </c>
      <c r="T52" s="51" t="s">
        <v>62</v>
      </c>
    </row>
    <row r="53" spans="1:20" ht="15.6">
      <c r="A53" s="56" t="s">
        <v>242</v>
      </c>
      <c r="B53" s="49" t="s">
        <v>17</v>
      </c>
      <c r="C53" s="49">
        <v>46</v>
      </c>
      <c r="D53" s="49">
        <v>44</v>
      </c>
      <c r="E53" s="49">
        <v>42</v>
      </c>
      <c r="F53" s="49">
        <v>46</v>
      </c>
      <c r="G53" s="49">
        <v>46</v>
      </c>
      <c r="H53" s="49">
        <v>45</v>
      </c>
      <c r="I53" s="49">
        <v>49</v>
      </c>
      <c r="J53" s="21"/>
      <c r="K53" s="21"/>
      <c r="L53" s="21"/>
      <c r="M53" s="21"/>
      <c r="N53" s="21"/>
      <c r="O53" s="21"/>
      <c r="P53" s="21"/>
      <c r="Q53" s="49"/>
      <c r="R53" s="50">
        <f>COUNT(C53:D53,E53,F53,G53,H53,I53,K53,L53,M53,N53,O53,P53,Q53)</f>
        <v>7</v>
      </c>
      <c r="S53" s="19">
        <f t="shared" si="3"/>
        <v>90.857142857142861</v>
      </c>
      <c r="T53" s="51" t="s">
        <v>82</v>
      </c>
    </row>
    <row r="54" spans="1:20" ht="15.6">
      <c r="A54" s="56" t="s">
        <v>167</v>
      </c>
      <c r="B54" s="49" t="s">
        <v>17</v>
      </c>
      <c r="C54" s="21">
        <v>43</v>
      </c>
      <c r="D54" s="21">
        <v>44</v>
      </c>
      <c r="E54" s="21">
        <v>47</v>
      </c>
      <c r="F54" s="21">
        <v>44</v>
      </c>
      <c r="G54" s="21">
        <v>48</v>
      </c>
      <c r="H54" s="21">
        <v>44</v>
      </c>
      <c r="I54" s="21">
        <v>45</v>
      </c>
      <c r="J54" s="21"/>
      <c r="K54" s="21"/>
      <c r="L54" s="21"/>
      <c r="M54" s="21"/>
      <c r="N54" s="21"/>
      <c r="O54" s="21"/>
      <c r="P54" s="49"/>
      <c r="Q54" s="49"/>
      <c r="R54" s="50">
        <f>COUNT(C54,D54,E54,F54,G54,H54,I54,K54:Q54)</f>
        <v>7</v>
      </c>
      <c r="S54" s="19">
        <f t="shared" si="3"/>
        <v>90</v>
      </c>
      <c r="T54" s="51" t="s">
        <v>168</v>
      </c>
    </row>
    <row r="55" spans="1:20" ht="15.6">
      <c r="A55" s="56" t="s">
        <v>279</v>
      </c>
      <c r="B55" s="49" t="s">
        <v>17</v>
      </c>
      <c r="C55" s="21"/>
      <c r="D55" s="21">
        <v>38</v>
      </c>
      <c r="E55" s="21"/>
      <c r="F55" s="21"/>
      <c r="G55" s="21">
        <v>48</v>
      </c>
      <c r="H55" s="21">
        <v>46</v>
      </c>
      <c r="I55" s="21">
        <v>46</v>
      </c>
      <c r="J55" s="21"/>
      <c r="K55" s="21"/>
      <c r="L55" s="21"/>
      <c r="M55" s="21"/>
      <c r="N55" s="21"/>
      <c r="O55" s="21"/>
      <c r="P55" s="21"/>
      <c r="Q55" s="49"/>
      <c r="R55" s="50">
        <f>COUNT(C55,D55,E55,F55,G55,H55,I55,K55,L55,M55,N55,O55,P55,Q55)</f>
        <v>4</v>
      </c>
      <c r="S55" s="29">
        <f t="shared" si="3"/>
        <v>89</v>
      </c>
      <c r="T55" s="51" t="s">
        <v>62</v>
      </c>
    </row>
    <row r="56" spans="1:20" ht="15.6">
      <c r="A56" s="56" t="s">
        <v>255</v>
      </c>
      <c r="B56" s="49" t="s">
        <v>17</v>
      </c>
      <c r="C56" s="21">
        <v>47</v>
      </c>
      <c r="D56" s="21">
        <v>41</v>
      </c>
      <c r="E56" s="21"/>
      <c r="F56" s="21">
        <v>42</v>
      </c>
      <c r="G56" s="21">
        <v>46</v>
      </c>
      <c r="H56" s="21">
        <v>44</v>
      </c>
      <c r="I56" s="21">
        <v>46</v>
      </c>
      <c r="J56" s="21"/>
      <c r="K56" s="21"/>
      <c r="L56" s="21"/>
      <c r="M56" s="21"/>
      <c r="N56" s="21"/>
      <c r="O56" s="21"/>
      <c r="P56" s="49"/>
      <c r="Q56" s="49"/>
      <c r="R56" s="50">
        <f>COUNT(C56,D56,E56,F56,G56,H56,I56,K56,L56,M56,N56,O56,P56,Q56)</f>
        <v>6</v>
      </c>
      <c r="S56" s="29">
        <f t="shared" si="3"/>
        <v>88.666666666666671</v>
      </c>
      <c r="T56" s="51" t="s">
        <v>13</v>
      </c>
    </row>
    <row r="57" spans="1:20" ht="15.6">
      <c r="A57" s="56" t="s">
        <v>346</v>
      </c>
      <c r="B57" s="49" t="s">
        <v>17</v>
      </c>
      <c r="C57" s="49"/>
      <c r="D57" s="49">
        <v>44</v>
      </c>
      <c r="E57" s="49">
        <v>41</v>
      </c>
      <c r="F57" s="49">
        <v>42</v>
      </c>
      <c r="G57" s="49">
        <v>43</v>
      </c>
      <c r="H57" s="49">
        <v>43</v>
      </c>
      <c r="I57" s="49">
        <v>45</v>
      </c>
      <c r="J57" s="21"/>
      <c r="K57" s="21"/>
      <c r="L57" s="21"/>
      <c r="M57" s="21"/>
      <c r="N57" s="21"/>
      <c r="O57" s="21"/>
      <c r="P57" s="21"/>
      <c r="Q57" s="49"/>
      <c r="R57" s="50">
        <f>COUNT(C57:D57,E57,F57,G57,H57,I57,K57,L57,M57,N57,O57,P57,Q57)</f>
        <v>6</v>
      </c>
      <c r="S57" s="29">
        <f t="shared" si="3"/>
        <v>86</v>
      </c>
      <c r="T57" s="51" t="s">
        <v>82</v>
      </c>
    </row>
    <row r="58" spans="1:20" ht="15.6">
      <c r="A58" s="56" t="s">
        <v>218</v>
      </c>
      <c r="B58" s="49" t="s">
        <v>17</v>
      </c>
      <c r="C58" s="21">
        <v>45</v>
      </c>
      <c r="D58" s="21">
        <v>37</v>
      </c>
      <c r="E58" s="21">
        <v>44</v>
      </c>
      <c r="F58" s="21">
        <v>44</v>
      </c>
      <c r="G58" s="21">
        <v>42</v>
      </c>
      <c r="H58" s="21">
        <v>46</v>
      </c>
      <c r="I58" s="21">
        <v>41</v>
      </c>
      <c r="J58" s="21"/>
      <c r="K58" s="21"/>
      <c r="L58" s="21"/>
      <c r="M58" s="21"/>
      <c r="N58" s="21"/>
      <c r="O58" s="21"/>
      <c r="P58" s="21"/>
      <c r="Q58" s="49"/>
      <c r="R58" s="50">
        <f>COUNT(C58,D58,E58,F58,G58,H58,I58,K58,L58,M58,N58,O58,P58,Q58)</f>
        <v>7</v>
      </c>
      <c r="S58" s="29">
        <f t="shared" si="3"/>
        <v>85.428571428571431</v>
      </c>
      <c r="T58" s="51" t="s">
        <v>62</v>
      </c>
    </row>
    <row r="59" spans="1:20" ht="15.6">
      <c r="A59" s="56" t="s">
        <v>270</v>
      </c>
      <c r="B59" s="49" t="s">
        <v>17</v>
      </c>
      <c r="C59" s="21"/>
      <c r="D59" s="21"/>
      <c r="E59" s="21"/>
      <c r="F59" s="21">
        <v>38</v>
      </c>
      <c r="G59" s="21">
        <v>49</v>
      </c>
      <c r="H59" s="21">
        <v>43</v>
      </c>
      <c r="I59" s="21">
        <v>40</v>
      </c>
      <c r="J59" s="21"/>
      <c r="K59" s="21"/>
      <c r="L59" s="21"/>
      <c r="M59" s="21"/>
      <c r="N59" s="21"/>
      <c r="O59" s="21"/>
      <c r="P59" s="21"/>
      <c r="Q59" s="49"/>
      <c r="R59" s="50">
        <f>COUNT(C59,D59,E59,F59,G59,H59,I59,K59,L59,M59,N59,O59,P59,Q59)</f>
        <v>4</v>
      </c>
      <c r="S59" s="29">
        <f t="shared" si="3"/>
        <v>85</v>
      </c>
      <c r="T59" s="51" t="s">
        <v>62</v>
      </c>
    </row>
    <row r="60" spans="1:20" ht="15.6">
      <c r="A60" s="56" t="s">
        <v>343</v>
      </c>
      <c r="B60" s="49" t="s">
        <v>17</v>
      </c>
      <c r="C60" s="21"/>
      <c r="D60" s="49">
        <v>40</v>
      </c>
      <c r="E60" s="49">
        <v>41</v>
      </c>
      <c r="F60" s="49">
        <v>38</v>
      </c>
      <c r="G60" s="49">
        <v>47</v>
      </c>
      <c r="H60" s="21"/>
      <c r="I60" s="21"/>
      <c r="J60" s="21"/>
      <c r="K60" s="21"/>
      <c r="L60" s="21"/>
      <c r="M60" s="21"/>
      <c r="N60" s="21"/>
      <c r="O60" s="21"/>
      <c r="P60" s="49"/>
      <c r="Q60" s="49"/>
      <c r="R60" s="50">
        <f>COUNT(C60,D60,E60,F60,G60,H60,I60,K60,L60,M60,N60,O60,P60,Q60)</f>
        <v>4</v>
      </c>
      <c r="S60" s="29">
        <f t="shared" si="3"/>
        <v>83</v>
      </c>
      <c r="T60" s="51" t="s">
        <v>13</v>
      </c>
    </row>
    <row r="61" spans="1:20" ht="15.6">
      <c r="A61" s="56" t="s">
        <v>223</v>
      </c>
      <c r="B61" s="49" t="s">
        <v>17</v>
      </c>
      <c r="C61" s="21">
        <v>38</v>
      </c>
      <c r="D61" s="21">
        <v>37</v>
      </c>
      <c r="E61" s="21"/>
      <c r="F61" s="21">
        <v>39</v>
      </c>
      <c r="G61" s="21">
        <v>37</v>
      </c>
      <c r="H61" s="21">
        <v>45</v>
      </c>
      <c r="I61" s="21">
        <v>42</v>
      </c>
      <c r="J61" s="21"/>
      <c r="K61" s="21"/>
      <c r="L61" s="21"/>
      <c r="M61" s="21"/>
      <c r="N61" s="21"/>
      <c r="O61" s="21"/>
      <c r="P61" s="49"/>
      <c r="Q61" s="49"/>
      <c r="R61" s="50">
        <f>COUNT(C61,D61,E61,F61,G61,H61,I61,K61,L61,M61,N61,O61,P61,Q61)</f>
        <v>6</v>
      </c>
      <c r="S61" s="29">
        <f t="shared" si="3"/>
        <v>79.333333333333329</v>
      </c>
      <c r="T61" s="51" t="s">
        <v>145</v>
      </c>
    </row>
    <row r="62" spans="1:20" ht="15.6">
      <c r="A62" s="56" t="s">
        <v>347</v>
      </c>
      <c r="B62" s="49" t="s">
        <v>17</v>
      </c>
      <c r="C62" s="49"/>
      <c r="D62" s="49">
        <v>39</v>
      </c>
      <c r="E62" s="49">
        <v>44</v>
      </c>
      <c r="F62" s="49">
        <v>40</v>
      </c>
      <c r="G62" s="49">
        <v>37</v>
      </c>
      <c r="H62" s="49">
        <v>32</v>
      </c>
      <c r="I62" s="49">
        <v>40</v>
      </c>
      <c r="J62" s="21"/>
      <c r="K62" s="21"/>
      <c r="L62" s="21"/>
      <c r="M62" s="21"/>
      <c r="N62" s="21"/>
      <c r="O62" s="21"/>
      <c r="P62" s="21"/>
      <c r="Q62" s="49"/>
      <c r="R62" s="50">
        <f>COUNT(C62:D62,E62,F62,G62,H62,I62,K62,L62,M62,N62,O62,P62,Q62)</f>
        <v>6</v>
      </c>
      <c r="S62" s="29">
        <f t="shared" si="3"/>
        <v>77.333333333333329</v>
      </c>
      <c r="T62" s="51" t="s">
        <v>82</v>
      </c>
    </row>
    <row r="63" spans="1:20" ht="15.6">
      <c r="A63" s="56" t="s">
        <v>318</v>
      </c>
      <c r="B63" s="49" t="s">
        <v>17</v>
      </c>
      <c r="C63" s="21">
        <v>37</v>
      </c>
      <c r="D63" s="21">
        <v>39</v>
      </c>
      <c r="E63" s="21">
        <v>38</v>
      </c>
      <c r="F63" s="21">
        <v>36</v>
      </c>
      <c r="G63" s="21"/>
      <c r="H63" s="21">
        <v>38</v>
      </c>
      <c r="I63" s="21"/>
      <c r="J63" s="21"/>
      <c r="K63" s="21"/>
      <c r="L63" s="21"/>
      <c r="M63" s="21"/>
      <c r="N63" s="21"/>
      <c r="O63" s="21"/>
      <c r="P63" s="49"/>
      <c r="Q63" s="49"/>
      <c r="R63" s="50">
        <f>COUNT(C63,D63,E63,F63,G63,H63,I63,K63:Q63)</f>
        <v>5</v>
      </c>
      <c r="S63" s="29">
        <f t="shared" si="3"/>
        <v>75.2</v>
      </c>
      <c r="T63" s="51" t="s">
        <v>168</v>
      </c>
    </row>
    <row r="64" spans="1:20" ht="15.6">
      <c r="A64" s="56" t="s">
        <v>235</v>
      </c>
      <c r="B64" s="49" t="s">
        <v>17</v>
      </c>
      <c r="C64" s="21">
        <v>22</v>
      </c>
      <c r="D64" s="21">
        <v>29</v>
      </c>
      <c r="E64" s="21">
        <v>24</v>
      </c>
      <c r="F64" s="21">
        <v>23</v>
      </c>
      <c r="G64" s="21"/>
      <c r="H64" s="21">
        <v>40</v>
      </c>
      <c r="I64" s="21"/>
      <c r="J64" s="21"/>
      <c r="K64" s="21"/>
      <c r="L64" s="21"/>
      <c r="M64" s="21"/>
      <c r="N64" s="21"/>
      <c r="O64" s="21"/>
      <c r="P64" s="49"/>
      <c r="Q64" s="49"/>
      <c r="R64" s="50">
        <f>COUNT(C64,D64,E64,F64,G64,H64,I64,K64:Q64)</f>
        <v>5</v>
      </c>
      <c r="S64" s="29">
        <f t="shared" si="3"/>
        <v>55.2</v>
      </c>
      <c r="T64" s="51" t="s">
        <v>168</v>
      </c>
    </row>
    <row r="65" spans="1:20" ht="15.6">
      <c r="A65" s="56" t="s">
        <v>349</v>
      </c>
      <c r="B65" s="49" t="s">
        <v>17</v>
      </c>
      <c r="C65" s="49"/>
      <c r="D65" s="49">
        <v>25</v>
      </c>
      <c r="E65" s="49"/>
      <c r="F65" s="49">
        <v>30</v>
      </c>
      <c r="G65" s="49">
        <v>28</v>
      </c>
      <c r="H65" s="49">
        <v>28</v>
      </c>
      <c r="I65" s="49">
        <v>26</v>
      </c>
      <c r="J65" s="21"/>
      <c r="K65" s="21"/>
      <c r="L65" s="21"/>
      <c r="M65" s="21"/>
      <c r="N65" s="21"/>
      <c r="O65" s="21"/>
      <c r="P65" s="21"/>
      <c r="Q65" s="49"/>
      <c r="R65" s="50">
        <f>COUNT(C65:D65,E65,F65,G65,H65,I65,K65,L65,M65,N65,O65,P65,Q65)</f>
        <v>5</v>
      </c>
      <c r="S65" s="29">
        <f t="shared" si="3"/>
        <v>54.8</v>
      </c>
      <c r="T65" s="51" t="s">
        <v>82</v>
      </c>
    </row>
    <row r="66" spans="1:20" ht="15.6">
      <c r="A66" s="56" t="s">
        <v>138</v>
      </c>
      <c r="B66" s="49" t="s">
        <v>49</v>
      </c>
      <c r="C66" s="49">
        <v>48</v>
      </c>
      <c r="D66" s="49">
        <v>48</v>
      </c>
      <c r="E66" s="49">
        <v>45</v>
      </c>
      <c r="F66" s="49">
        <v>46</v>
      </c>
      <c r="G66" s="49">
        <v>50</v>
      </c>
      <c r="H66" s="21">
        <v>49</v>
      </c>
      <c r="I66" s="21">
        <v>49</v>
      </c>
      <c r="J66" s="21"/>
      <c r="K66" s="21"/>
      <c r="L66" s="21"/>
      <c r="M66" s="21"/>
      <c r="N66" s="21"/>
      <c r="O66" s="21"/>
      <c r="P66" s="21"/>
      <c r="Q66" s="21"/>
      <c r="R66" s="50">
        <f t="shared" ref="R66:R71" si="4">COUNT(C66,D66,E66,F66,G66,H66,I66,K66,L66,M66,N66,O66,P66,Q66)</f>
        <v>7</v>
      </c>
      <c r="S66" s="29">
        <f t="shared" si="3"/>
        <v>95.714285714285708</v>
      </c>
      <c r="T66" s="51" t="s">
        <v>13</v>
      </c>
    </row>
    <row r="67" spans="1:20" ht="15.6">
      <c r="A67" s="56" t="s">
        <v>156</v>
      </c>
      <c r="B67" s="49" t="s">
        <v>49</v>
      </c>
      <c r="C67" s="21">
        <v>41</v>
      </c>
      <c r="D67" s="21">
        <v>49</v>
      </c>
      <c r="E67" s="21">
        <v>47</v>
      </c>
      <c r="F67" s="21">
        <v>45</v>
      </c>
      <c r="G67" s="21">
        <v>44</v>
      </c>
      <c r="H67" s="21">
        <v>48</v>
      </c>
      <c r="I67" s="21">
        <v>43</v>
      </c>
      <c r="J67" s="21"/>
      <c r="K67" s="21"/>
      <c r="L67" s="21"/>
      <c r="M67" s="21"/>
      <c r="N67" s="21"/>
      <c r="O67" s="21"/>
      <c r="P67" s="49"/>
      <c r="Q67" s="49"/>
      <c r="R67" s="50">
        <f t="shared" si="4"/>
        <v>7</v>
      </c>
      <c r="S67" s="29">
        <f t="shared" si="3"/>
        <v>90.571428571428569</v>
      </c>
      <c r="T67" s="51" t="s">
        <v>145</v>
      </c>
    </row>
    <row r="68" spans="1:20" ht="15.6">
      <c r="A68" s="56" t="s">
        <v>195</v>
      </c>
      <c r="B68" s="49" t="s">
        <v>49</v>
      </c>
      <c r="C68" s="49">
        <v>47</v>
      </c>
      <c r="D68" s="49">
        <v>46</v>
      </c>
      <c r="E68" s="49">
        <v>41</v>
      </c>
      <c r="F68" s="49">
        <v>48</v>
      </c>
      <c r="G68" s="49">
        <v>46</v>
      </c>
      <c r="H68" s="49">
        <v>45</v>
      </c>
      <c r="I68" s="49">
        <v>44</v>
      </c>
      <c r="J68" s="21"/>
      <c r="K68" s="21"/>
      <c r="L68" s="21"/>
      <c r="M68" s="21"/>
      <c r="N68" s="21"/>
      <c r="O68" s="21"/>
      <c r="P68" s="49"/>
      <c r="Q68" s="49"/>
      <c r="R68" s="50">
        <f t="shared" si="4"/>
        <v>7</v>
      </c>
      <c r="S68" s="29">
        <f t="shared" ref="S68:S99" si="5">AVERAGE(C68:Q68)*2</f>
        <v>90.571428571428569</v>
      </c>
      <c r="T68" s="51" t="s">
        <v>185</v>
      </c>
    </row>
    <row r="69" spans="1:20" ht="15.6">
      <c r="A69" s="56" t="s">
        <v>188</v>
      </c>
      <c r="B69" s="49" t="s">
        <v>49</v>
      </c>
      <c r="C69" s="49">
        <v>49</v>
      </c>
      <c r="D69" s="49">
        <v>45</v>
      </c>
      <c r="E69" s="49">
        <v>47</v>
      </c>
      <c r="F69" s="49">
        <v>39</v>
      </c>
      <c r="G69" s="49">
        <v>45</v>
      </c>
      <c r="H69" s="49">
        <v>42</v>
      </c>
      <c r="I69" s="49">
        <v>45</v>
      </c>
      <c r="J69" s="21"/>
      <c r="K69" s="21"/>
      <c r="L69" s="21"/>
      <c r="M69" s="21"/>
      <c r="N69" s="21"/>
      <c r="O69" s="21"/>
      <c r="P69" s="49"/>
      <c r="Q69" s="49"/>
      <c r="R69" s="50">
        <f t="shared" si="4"/>
        <v>7</v>
      </c>
      <c r="S69" s="29">
        <f t="shared" si="5"/>
        <v>89.142857142857139</v>
      </c>
      <c r="T69" s="51" t="s">
        <v>185</v>
      </c>
    </row>
    <row r="70" spans="1:20" ht="15.6">
      <c r="A70" s="58" t="s">
        <v>141</v>
      </c>
      <c r="B70" s="49" t="s">
        <v>49</v>
      </c>
      <c r="C70" s="21"/>
      <c r="D70" s="21"/>
      <c r="E70" s="21">
        <v>45</v>
      </c>
      <c r="F70" s="21"/>
      <c r="G70" s="21">
        <v>39</v>
      </c>
      <c r="H70" s="21">
        <v>47</v>
      </c>
      <c r="I70" s="21">
        <v>46</v>
      </c>
      <c r="J70" s="21"/>
      <c r="K70" s="21"/>
      <c r="L70" s="21"/>
      <c r="M70" s="21"/>
      <c r="N70" s="21"/>
      <c r="O70" s="21"/>
      <c r="P70" s="49"/>
      <c r="Q70" s="49"/>
      <c r="R70" s="50">
        <f t="shared" si="4"/>
        <v>4</v>
      </c>
      <c r="S70" s="29">
        <f t="shared" si="5"/>
        <v>88.5</v>
      </c>
      <c r="T70" s="51" t="s">
        <v>139</v>
      </c>
    </row>
    <row r="71" spans="1:20" ht="15.6">
      <c r="A71" s="56" t="s">
        <v>196</v>
      </c>
      <c r="B71" s="49" t="s">
        <v>49</v>
      </c>
      <c r="C71" s="49">
        <v>41</v>
      </c>
      <c r="D71" s="49"/>
      <c r="E71" s="49">
        <v>44</v>
      </c>
      <c r="F71" s="49">
        <v>46</v>
      </c>
      <c r="G71" s="49">
        <v>45</v>
      </c>
      <c r="H71" s="49"/>
      <c r="I71" s="49">
        <v>42</v>
      </c>
      <c r="J71" s="21"/>
      <c r="K71" s="21"/>
      <c r="L71" s="21"/>
      <c r="M71" s="21"/>
      <c r="N71" s="21"/>
      <c r="O71" s="21"/>
      <c r="P71" s="49"/>
      <c r="Q71" s="49"/>
      <c r="R71" s="50">
        <f t="shared" si="4"/>
        <v>5</v>
      </c>
      <c r="S71" s="29">
        <f t="shared" si="5"/>
        <v>87.2</v>
      </c>
      <c r="T71" s="51" t="s">
        <v>185</v>
      </c>
    </row>
    <row r="72" spans="1:20" ht="15.6">
      <c r="A72" s="56" t="s">
        <v>84</v>
      </c>
      <c r="B72" s="49" t="s">
        <v>49</v>
      </c>
      <c r="C72" s="49">
        <v>43</v>
      </c>
      <c r="D72" s="49">
        <v>45</v>
      </c>
      <c r="E72" s="49">
        <v>43</v>
      </c>
      <c r="F72" s="49"/>
      <c r="G72" s="49"/>
      <c r="H72" s="49">
        <v>38</v>
      </c>
      <c r="I72" s="49">
        <v>48</v>
      </c>
      <c r="J72" s="21"/>
      <c r="K72" s="21"/>
      <c r="L72" s="21"/>
      <c r="M72" s="21"/>
      <c r="N72" s="21"/>
      <c r="O72" s="21"/>
      <c r="P72" s="21"/>
      <c r="Q72" s="49"/>
      <c r="R72" s="50">
        <f>COUNT(C72:D72,E72,F72,G72,H72,I72,K72,L72,M72,N72,O72,P72,Q72)</f>
        <v>5</v>
      </c>
      <c r="S72" s="29">
        <f t="shared" si="5"/>
        <v>86.8</v>
      </c>
      <c r="T72" s="51" t="s">
        <v>82</v>
      </c>
    </row>
    <row r="73" spans="1:20" ht="15.6">
      <c r="A73" s="56" t="s">
        <v>238</v>
      </c>
      <c r="B73" s="49" t="s">
        <v>49</v>
      </c>
      <c r="C73" s="21">
        <v>42</v>
      </c>
      <c r="D73" s="21">
        <v>45</v>
      </c>
      <c r="E73" s="21">
        <v>44</v>
      </c>
      <c r="F73" s="21">
        <v>44</v>
      </c>
      <c r="G73" s="21">
        <v>47</v>
      </c>
      <c r="H73" s="21">
        <v>39</v>
      </c>
      <c r="I73" s="21">
        <v>41</v>
      </c>
      <c r="J73" s="21"/>
      <c r="K73" s="21"/>
      <c r="L73" s="21"/>
      <c r="M73" s="21"/>
      <c r="N73" s="21"/>
      <c r="O73" s="21"/>
      <c r="P73" s="21"/>
      <c r="Q73" s="49"/>
      <c r="R73" s="50">
        <f>COUNT(C73,D73,E73,F73,G73,H73,I73,K73,L73,M73,N73,O73,P73,Q73)</f>
        <v>7</v>
      </c>
      <c r="S73" s="29">
        <f t="shared" si="5"/>
        <v>86.285714285714292</v>
      </c>
      <c r="T73" s="51" t="s">
        <v>62</v>
      </c>
    </row>
    <row r="74" spans="1:20" ht="15.6">
      <c r="A74" s="56" t="s">
        <v>174</v>
      </c>
      <c r="B74" s="49" t="s">
        <v>49</v>
      </c>
      <c r="C74" s="21">
        <v>41</v>
      </c>
      <c r="D74" s="21">
        <v>45</v>
      </c>
      <c r="E74" s="21">
        <v>41</v>
      </c>
      <c r="F74" s="21">
        <v>36</v>
      </c>
      <c r="G74" s="21">
        <v>41</v>
      </c>
      <c r="H74" s="21">
        <v>46</v>
      </c>
      <c r="I74" s="21">
        <v>45</v>
      </c>
      <c r="J74" s="21"/>
      <c r="K74" s="21"/>
      <c r="L74" s="21"/>
      <c r="M74" s="21"/>
      <c r="N74" s="21"/>
      <c r="O74" s="21"/>
      <c r="P74" s="49"/>
      <c r="Q74" s="49"/>
      <c r="R74" s="50">
        <f>COUNT(C74,D74,E74,F74,G74,H74,I74,K74:Q74)</f>
        <v>7</v>
      </c>
      <c r="S74" s="29">
        <f t="shared" si="5"/>
        <v>84.285714285714292</v>
      </c>
      <c r="T74" s="51" t="s">
        <v>168</v>
      </c>
    </row>
    <row r="75" spans="1:20" ht="15.6">
      <c r="A75" s="56" t="s">
        <v>244</v>
      </c>
      <c r="B75" s="49" t="s">
        <v>49</v>
      </c>
      <c r="C75" s="49">
        <v>36</v>
      </c>
      <c r="D75" s="49">
        <v>32</v>
      </c>
      <c r="E75" s="49">
        <v>38</v>
      </c>
      <c r="F75" s="49"/>
      <c r="G75" s="49">
        <v>33</v>
      </c>
      <c r="H75" s="49">
        <v>39</v>
      </c>
      <c r="I75" s="49">
        <v>38</v>
      </c>
      <c r="J75" s="21"/>
      <c r="K75" s="21"/>
      <c r="L75" s="21"/>
      <c r="M75" s="21"/>
      <c r="N75" s="21"/>
      <c r="O75" s="21"/>
      <c r="P75" s="21"/>
      <c r="Q75" s="49"/>
      <c r="R75" s="50">
        <f>COUNT(C75:D75,E75,F75,G75,H75,I75,K75,L75,M75,N75,O75,P75,Q75)</f>
        <v>6</v>
      </c>
      <c r="S75" s="29">
        <f t="shared" si="5"/>
        <v>72</v>
      </c>
      <c r="T75" s="51" t="s">
        <v>82</v>
      </c>
    </row>
    <row r="76" spans="1:20" ht="15.6">
      <c r="A76" s="58" t="s">
        <v>130</v>
      </c>
      <c r="B76" s="49" t="s">
        <v>30</v>
      </c>
      <c r="C76" s="21">
        <v>50</v>
      </c>
      <c r="D76" s="49">
        <v>50</v>
      </c>
      <c r="E76" s="49">
        <v>47</v>
      </c>
      <c r="F76" s="49">
        <v>48</v>
      </c>
      <c r="G76" s="49">
        <v>50</v>
      </c>
      <c r="H76" s="21">
        <v>49</v>
      </c>
      <c r="I76" s="21">
        <v>47</v>
      </c>
      <c r="J76" s="21"/>
      <c r="K76" s="21"/>
      <c r="L76" s="21"/>
      <c r="M76" s="21"/>
      <c r="N76" s="21"/>
      <c r="O76" s="21"/>
      <c r="P76" s="49"/>
      <c r="Q76" s="49"/>
      <c r="R76" s="50">
        <f>COUNT(C76,D76,E76,F76,G76,H76,I76,K76,L76,M76,N76,O76,P76,Q76)</f>
        <v>7</v>
      </c>
      <c r="S76" s="29">
        <f t="shared" si="5"/>
        <v>97.428571428571431</v>
      </c>
      <c r="T76" s="51" t="s">
        <v>13</v>
      </c>
    </row>
    <row r="77" spans="1:20" ht="15.6">
      <c r="A77" s="56" t="s">
        <v>250</v>
      </c>
      <c r="B77" s="49" t="s">
        <v>30</v>
      </c>
      <c r="C77" s="49">
        <v>48</v>
      </c>
      <c r="D77" s="49">
        <v>46</v>
      </c>
      <c r="E77" s="49">
        <v>47</v>
      </c>
      <c r="F77" s="49">
        <v>45</v>
      </c>
      <c r="G77" s="49">
        <v>47</v>
      </c>
      <c r="H77" s="49">
        <v>49</v>
      </c>
      <c r="I77" s="49">
        <v>48</v>
      </c>
      <c r="J77" s="21"/>
      <c r="K77" s="21"/>
      <c r="L77" s="21"/>
      <c r="M77" s="21"/>
      <c r="N77" s="21"/>
      <c r="O77" s="21"/>
      <c r="P77" s="49"/>
      <c r="Q77" s="49"/>
      <c r="R77" s="50">
        <f>COUNT(C77,D77,E77,F77,G77,H77,I77,K77,L77,M77,N77,O77,P77,Q77)</f>
        <v>7</v>
      </c>
      <c r="S77" s="29">
        <f t="shared" si="5"/>
        <v>94.285714285714292</v>
      </c>
      <c r="T77" s="51" t="s">
        <v>185</v>
      </c>
    </row>
    <row r="78" spans="1:20" ht="15.6">
      <c r="A78" s="56" t="s">
        <v>129</v>
      </c>
      <c r="B78" s="49" t="s">
        <v>30</v>
      </c>
      <c r="C78" s="21">
        <v>42</v>
      </c>
      <c r="D78" s="21">
        <v>46</v>
      </c>
      <c r="E78" s="21">
        <v>46</v>
      </c>
      <c r="F78" s="21">
        <v>47</v>
      </c>
      <c r="G78" s="21">
        <v>45</v>
      </c>
      <c r="H78" s="21">
        <v>46</v>
      </c>
      <c r="I78" s="21">
        <v>49</v>
      </c>
      <c r="J78" s="21"/>
      <c r="K78" s="21"/>
      <c r="L78" s="21"/>
      <c r="M78" s="21"/>
      <c r="N78" s="21"/>
      <c r="O78" s="21"/>
      <c r="P78" s="49"/>
      <c r="Q78" s="49"/>
      <c r="R78" s="50">
        <f>COUNT(C78,D78,E78,F78,G78,H78,I78,K78,L78,M78,N78,O78,P78,Q78)</f>
        <v>7</v>
      </c>
      <c r="S78" s="29">
        <f t="shared" si="5"/>
        <v>91.714285714285708</v>
      </c>
      <c r="T78" s="51" t="s">
        <v>13</v>
      </c>
    </row>
    <row r="79" spans="1:20" ht="15.6">
      <c r="A79" s="56" t="s">
        <v>108</v>
      </c>
      <c r="B79" s="49" t="s">
        <v>30</v>
      </c>
      <c r="C79" s="49">
        <v>48</v>
      </c>
      <c r="D79" s="49"/>
      <c r="E79" s="49">
        <v>46</v>
      </c>
      <c r="F79" s="49">
        <v>44</v>
      </c>
      <c r="G79" s="49">
        <v>41</v>
      </c>
      <c r="H79" s="49">
        <v>49</v>
      </c>
      <c r="I79" s="49">
        <v>45</v>
      </c>
      <c r="J79" s="21"/>
      <c r="K79" s="21"/>
      <c r="L79" s="21"/>
      <c r="M79" s="21"/>
      <c r="N79" s="21"/>
      <c r="O79" s="21"/>
      <c r="P79" s="21"/>
      <c r="Q79" s="49"/>
      <c r="R79" s="50">
        <f>COUNT(C79:D79,E79,F79,G79,H79,I79,K79,L79,M79,N79,O79,P79,Q79)</f>
        <v>6</v>
      </c>
      <c r="S79" s="29">
        <f t="shared" si="5"/>
        <v>91</v>
      </c>
      <c r="T79" s="51" t="s">
        <v>82</v>
      </c>
    </row>
    <row r="80" spans="1:20" ht="15.6">
      <c r="A80" s="56" t="s">
        <v>137</v>
      </c>
      <c r="B80" s="49" t="s">
        <v>30</v>
      </c>
      <c r="C80" s="21">
        <v>43</v>
      </c>
      <c r="D80" s="49">
        <v>48</v>
      </c>
      <c r="E80" s="49">
        <v>45</v>
      </c>
      <c r="F80" s="49">
        <v>44</v>
      </c>
      <c r="G80" s="49">
        <v>44</v>
      </c>
      <c r="H80" s="21">
        <v>45</v>
      </c>
      <c r="I80" s="21">
        <v>46</v>
      </c>
      <c r="J80" s="21"/>
      <c r="K80" s="21"/>
      <c r="L80" s="21"/>
      <c r="M80" s="21"/>
      <c r="N80" s="49"/>
      <c r="O80" s="49"/>
      <c r="P80" s="49"/>
      <c r="Q80" s="49"/>
      <c r="R80" s="50">
        <f>COUNT(C80,D80,E80,F80,G80,H80,I80,K80,L80,M80,N80,O80,P80,Q80)</f>
        <v>7</v>
      </c>
      <c r="S80" s="29">
        <f t="shared" si="5"/>
        <v>90</v>
      </c>
      <c r="T80" s="51" t="s">
        <v>13</v>
      </c>
    </row>
    <row r="81" spans="1:20" ht="15.6">
      <c r="A81" s="55" t="s">
        <v>87</v>
      </c>
      <c r="B81" s="21" t="s">
        <v>30</v>
      </c>
      <c r="C81" s="49">
        <v>45</v>
      </c>
      <c r="D81" s="49">
        <v>43</v>
      </c>
      <c r="E81" s="49">
        <v>47</v>
      </c>
      <c r="F81" s="49">
        <v>46</v>
      </c>
      <c r="G81" s="49">
        <v>45</v>
      </c>
      <c r="H81" s="49"/>
      <c r="I81" s="49">
        <v>43</v>
      </c>
      <c r="J81" s="21"/>
      <c r="K81" s="21"/>
      <c r="L81" s="21"/>
      <c r="M81" s="21"/>
      <c r="N81" s="21"/>
      <c r="O81" s="21"/>
      <c r="P81" s="21"/>
      <c r="Q81" s="49"/>
      <c r="R81" s="50">
        <f>COUNT(C81:D81,E81,F81,G81,H81,I81,K81,L81,M81,N81,O81,P81,Q81)</f>
        <v>6</v>
      </c>
      <c r="S81" s="29">
        <f t="shared" si="5"/>
        <v>89.666666666666671</v>
      </c>
      <c r="T81" s="51" t="s">
        <v>82</v>
      </c>
    </row>
    <row r="82" spans="1:20" ht="15.6">
      <c r="A82" s="56" t="s">
        <v>128</v>
      </c>
      <c r="B82" s="49" t="s">
        <v>30</v>
      </c>
      <c r="C82" s="21">
        <v>42</v>
      </c>
      <c r="D82" s="21">
        <v>45</v>
      </c>
      <c r="E82" s="21">
        <v>44</v>
      </c>
      <c r="F82" s="21">
        <v>47</v>
      </c>
      <c r="G82" s="21">
        <v>47</v>
      </c>
      <c r="H82" s="21">
        <v>43</v>
      </c>
      <c r="I82" s="21"/>
      <c r="J82" s="21"/>
      <c r="K82" s="21"/>
      <c r="L82" s="21"/>
      <c r="M82" s="21"/>
      <c r="N82" s="21"/>
      <c r="O82" s="21"/>
      <c r="P82" s="49"/>
      <c r="Q82" s="49"/>
      <c r="R82" s="50">
        <f>COUNT(C82,D82,E82,F82,G82,H82,I82,K82,L82,M82,N82,O82,P82,Q82)</f>
        <v>6</v>
      </c>
      <c r="S82" s="29">
        <f t="shared" si="5"/>
        <v>89.333333333333329</v>
      </c>
      <c r="T82" s="51" t="s">
        <v>13</v>
      </c>
    </row>
    <row r="83" spans="1:20" ht="15.6">
      <c r="A83" s="56" t="s">
        <v>134</v>
      </c>
      <c r="B83" s="49" t="s">
        <v>30</v>
      </c>
      <c r="C83" s="21">
        <v>43</v>
      </c>
      <c r="D83" s="49">
        <v>44</v>
      </c>
      <c r="E83" s="49">
        <v>41</v>
      </c>
      <c r="F83" s="49">
        <v>47</v>
      </c>
      <c r="G83" s="49">
        <v>43</v>
      </c>
      <c r="H83" s="21">
        <v>47</v>
      </c>
      <c r="I83" s="21">
        <v>43</v>
      </c>
      <c r="J83" s="21"/>
      <c r="K83" s="21"/>
      <c r="L83" s="21"/>
      <c r="M83" s="21"/>
      <c r="N83" s="21"/>
      <c r="O83" s="21"/>
      <c r="P83" s="49"/>
      <c r="Q83" s="49"/>
      <c r="R83" s="50">
        <f>COUNT(C83,D83,E83,F83,G83,H83,I83,K83,L83,M83,N83,O83,P83,Q83)</f>
        <v>7</v>
      </c>
      <c r="S83" s="29">
        <f t="shared" si="5"/>
        <v>88</v>
      </c>
      <c r="T83" s="51" t="s">
        <v>13</v>
      </c>
    </row>
    <row r="84" spans="1:20" ht="15.6">
      <c r="A84" s="56" t="s">
        <v>111</v>
      </c>
      <c r="B84" s="49" t="s">
        <v>30</v>
      </c>
      <c r="C84" s="21">
        <v>44</v>
      </c>
      <c r="D84" s="49">
        <v>43</v>
      </c>
      <c r="E84" s="49"/>
      <c r="F84" s="49">
        <v>38</v>
      </c>
      <c r="G84" s="49">
        <v>41</v>
      </c>
      <c r="H84" s="21">
        <v>46</v>
      </c>
      <c r="I84" s="21">
        <v>48</v>
      </c>
      <c r="J84" s="21"/>
      <c r="K84" s="21"/>
      <c r="L84" s="21"/>
      <c r="M84" s="21"/>
      <c r="N84" s="21"/>
      <c r="O84" s="21"/>
      <c r="P84" s="49"/>
      <c r="Q84" s="49"/>
      <c r="R84" s="50">
        <f>COUNT(C84,D84,E84,F84,G84,H84,I84,K84,L84,M84,N84,O84,P84,Q84)</f>
        <v>6</v>
      </c>
      <c r="S84" s="29">
        <f t="shared" si="5"/>
        <v>86.666666666666671</v>
      </c>
      <c r="T84" s="51" t="s">
        <v>13</v>
      </c>
    </row>
    <row r="85" spans="1:20" ht="15.6">
      <c r="A85" s="56" t="s">
        <v>113</v>
      </c>
      <c r="B85" s="49" t="s">
        <v>30</v>
      </c>
      <c r="C85" s="49">
        <v>40</v>
      </c>
      <c r="D85" s="49">
        <v>40</v>
      </c>
      <c r="E85" s="49">
        <v>48</v>
      </c>
      <c r="F85" s="49">
        <v>42</v>
      </c>
      <c r="G85" s="49">
        <v>44</v>
      </c>
      <c r="H85" s="49">
        <v>39</v>
      </c>
      <c r="I85" s="49">
        <v>40</v>
      </c>
      <c r="J85" s="21"/>
      <c r="K85" s="21"/>
      <c r="L85" s="21"/>
      <c r="M85" s="21"/>
      <c r="N85" s="21"/>
      <c r="O85" s="21"/>
      <c r="P85" s="21"/>
      <c r="Q85" s="21"/>
      <c r="R85" s="50">
        <f>COUNT(C85:D85,E85,F85,G85,H85,I85,K85,L85,M85,N85,O85,P85,Q85)</f>
        <v>7</v>
      </c>
      <c r="S85" s="29">
        <f t="shared" si="5"/>
        <v>83.714285714285708</v>
      </c>
      <c r="T85" s="51" t="s">
        <v>82</v>
      </c>
    </row>
    <row r="86" spans="1:20" ht="15.6">
      <c r="A86" s="87" t="s">
        <v>257</v>
      </c>
      <c r="B86" s="16" t="s">
        <v>30</v>
      </c>
      <c r="C86" s="15"/>
      <c r="D86" s="15">
        <v>40</v>
      </c>
      <c r="E86" s="15"/>
      <c r="F86" s="15">
        <v>44</v>
      </c>
      <c r="G86" s="15">
        <v>38</v>
      </c>
      <c r="H86" s="15">
        <v>41</v>
      </c>
      <c r="I86" s="15">
        <v>44</v>
      </c>
      <c r="J86" s="15"/>
      <c r="K86" s="15"/>
      <c r="L86" s="15"/>
      <c r="M86" s="15"/>
      <c r="N86" s="15"/>
      <c r="O86" s="15"/>
      <c r="P86" s="15"/>
      <c r="Q86" s="15"/>
      <c r="R86" s="50">
        <f>COUNT(C86,D86,E86,F86,G86,H86,I86,K86,L86,M86,N86,O86,P86,Q86)</f>
        <v>5</v>
      </c>
      <c r="S86" s="29">
        <f t="shared" si="5"/>
        <v>82.8</v>
      </c>
      <c r="T86" s="51" t="s">
        <v>13</v>
      </c>
    </row>
    <row r="87" spans="1:20" ht="15.6">
      <c r="A87" s="56" t="s">
        <v>83</v>
      </c>
      <c r="B87" s="49" t="s">
        <v>30</v>
      </c>
      <c r="C87" s="49">
        <v>39</v>
      </c>
      <c r="D87" s="49">
        <v>40</v>
      </c>
      <c r="E87" s="49">
        <v>39</v>
      </c>
      <c r="F87" s="49">
        <v>44</v>
      </c>
      <c r="G87" s="49"/>
      <c r="H87" s="49">
        <v>41</v>
      </c>
      <c r="I87" s="49">
        <v>37</v>
      </c>
      <c r="J87" s="21"/>
      <c r="K87" s="21"/>
      <c r="L87" s="21"/>
      <c r="M87" s="21"/>
      <c r="N87" s="21"/>
      <c r="O87" s="21"/>
      <c r="P87" s="21"/>
      <c r="Q87" s="49"/>
      <c r="R87" s="50">
        <f>COUNT(C87:D87,E87,F87,G87,H87,I87,K87,L87,M87,N87,O87,P87,Q87)</f>
        <v>6</v>
      </c>
      <c r="S87" s="29">
        <f t="shared" si="5"/>
        <v>80</v>
      </c>
      <c r="T87" s="51" t="s">
        <v>82</v>
      </c>
    </row>
    <row r="88" spans="1:20" ht="15.6">
      <c r="A88" s="56" t="s">
        <v>94</v>
      </c>
      <c r="B88" s="49" t="s">
        <v>30</v>
      </c>
      <c r="C88" s="49">
        <v>37</v>
      </c>
      <c r="D88" s="49"/>
      <c r="E88" s="49"/>
      <c r="F88" s="49">
        <v>37</v>
      </c>
      <c r="G88" s="49"/>
      <c r="H88" s="49">
        <v>39</v>
      </c>
      <c r="I88" s="49">
        <v>37</v>
      </c>
      <c r="J88" s="21"/>
      <c r="K88" s="21"/>
      <c r="L88" s="21"/>
      <c r="M88" s="21"/>
      <c r="N88" s="21"/>
      <c r="O88" s="21"/>
      <c r="P88" s="21"/>
      <c r="Q88" s="49"/>
      <c r="R88" s="50">
        <f>COUNT(C88:D88,E88,F88,G88,H88,I88,K88,L88,M88,N88,O88,P88,Q88)</f>
        <v>4</v>
      </c>
      <c r="S88" s="29">
        <f t="shared" si="5"/>
        <v>75</v>
      </c>
      <c r="T88" s="51" t="s">
        <v>82</v>
      </c>
    </row>
    <row r="89" spans="1:20" ht="15.6">
      <c r="A89" s="56" t="s">
        <v>121</v>
      </c>
      <c r="B89" s="49" t="s">
        <v>30</v>
      </c>
      <c r="C89" s="21">
        <v>33</v>
      </c>
      <c r="D89" s="21">
        <v>30</v>
      </c>
      <c r="E89" s="21">
        <v>30</v>
      </c>
      <c r="F89" s="21">
        <v>36</v>
      </c>
      <c r="G89" s="21">
        <v>37</v>
      </c>
      <c r="H89" s="21">
        <v>43</v>
      </c>
      <c r="I89" s="21">
        <v>43</v>
      </c>
      <c r="J89" s="21"/>
      <c r="K89" s="21"/>
      <c r="L89" s="21"/>
      <c r="M89" s="21"/>
      <c r="N89" s="21"/>
      <c r="O89" s="21"/>
      <c r="P89" s="49"/>
      <c r="Q89" s="49"/>
      <c r="R89" s="50">
        <f>COUNT(C89,D89,E89,F89,G89,H89,I89,K89,L89,M89,N89,O89,P89,Q89)</f>
        <v>7</v>
      </c>
      <c r="S89" s="29">
        <f t="shared" si="5"/>
        <v>72</v>
      </c>
      <c r="T89" s="51" t="s">
        <v>13</v>
      </c>
    </row>
    <row r="90" spans="1:20" ht="15.6">
      <c r="A90" s="56" t="s">
        <v>184</v>
      </c>
      <c r="B90" s="49" t="s">
        <v>32</v>
      </c>
      <c r="C90" s="49">
        <v>48</v>
      </c>
      <c r="D90" s="49">
        <v>50</v>
      </c>
      <c r="E90" s="49">
        <v>50</v>
      </c>
      <c r="F90" s="49">
        <v>46</v>
      </c>
      <c r="G90" s="49">
        <v>49</v>
      </c>
      <c r="H90" s="49">
        <v>47</v>
      </c>
      <c r="I90" s="49">
        <v>49</v>
      </c>
      <c r="J90" s="21"/>
      <c r="K90" s="21"/>
      <c r="L90" s="21"/>
      <c r="M90" s="21"/>
      <c r="N90" s="21"/>
      <c r="O90" s="21"/>
      <c r="P90" s="49"/>
      <c r="Q90" s="49"/>
      <c r="R90" s="50">
        <f>COUNT(C90,D90,E90,F90,G90,H90,I90,K90,L90,M90,N90,O90,P90,Q90)</f>
        <v>7</v>
      </c>
      <c r="S90" s="29">
        <f t="shared" si="5"/>
        <v>96.857142857142861</v>
      </c>
      <c r="T90" s="51" t="s">
        <v>185</v>
      </c>
    </row>
    <row r="91" spans="1:20" ht="15.6">
      <c r="A91" s="56" t="s">
        <v>98</v>
      </c>
      <c r="B91" s="49" t="s">
        <v>32</v>
      </c>
      <c r="C91" s="49">
        <v>47</v>
      </c>
      <c r="D91" s="49">
        <v>49</v>
      </c>
      <c r="E91" s="49">
        <v>48</v>
      </c>
      <c r="F91" s="49">
        <v>47</v>
      </c>
      <c r="G91" s="49">
        <v>48</v>
      </c>
      <c r="H91" s="49">
        <v>50</v>
      </c>
      <c r="I91" s="49">
        <v>50</v>
      </c>
      <c r="J91" s="21"/>
      <c r="K91" s="21"/>
      <c r="L91" s="21"/>
      <c r="M91" s="21"/>
      <c r="N91" s="21"/>
      <c r="O91" s="21"/>
      <c r="P91" s="21"/>
      <c r="Q91" s="49"/>
      <c r="R91" s="50">
        <f>COUNT(C91:D91,E91,F91,G91,H91,I91,K91,L91,M91,N91,O91,P91,Q91)</f>
        <v>7</v>
      </c>
      <c r="S91" s="29">
        <f t="shared" si="5"/>
        <v>96.857142857142861</v>
      </c>
      <c r="T91" s="51" t="s">
        <v>82</v>
      </c>
    </row>
    <row r="92" spans="1:20" ht="15.6">
      <c r="A92" s="56" t="s">
        <v>123</v>
      </c>
      <c r="B92" s="49" t="s">
        <v>32</v>
      </c>
      <c r="C92" s="21">
        <v>49</v>
      </c>
      <c r="D92" s="21">
        <v>47</v>
      </c>
      <c r="E92" s="21">
        <v>48</v>
      </c>
      <c r="F92" s="21">
        <v>48</v>
      </c>
      <c r="G92" s="21">
        <v>47</v>
      </c>
      <c r="H92" s="21">
        <v>50</v>
      </c>
      <c r="I92" s="21">
        <v>49</v>
      </c>
      <c r="J92" s="21"/>
      <c r="K92" s="21"/>
      <c r="L92" s="21"/>
      <c r="M92" s="21"/>
      <c r="N92" s="21"/>
      <c r="O92" s="21"/>
      <c r="P92" s="49"/>
      <c r="Q92" s="49"/>
      <c r="R92" s="50">
        <f>COUNT(C92,D92,E92,F92,G92,H92,I92,K92,L92,M92,N92,O92,P92,Q92)</f>
        <v>7</v>
      </c>
      <c r="S92" s="29">
        <f t="shared" si="5"/>
        <v>96.571428571428569</v>
      </c>
      <c r="T92" s="51" t="s">
        <v>13</v>
      </c>
    </row>
    <row r="93" spans="1:20" ht="15.6">
      <c r="A93" s="66" t="s">
        <v>37</v>
      </c>
      <c r="B93" s="49" t="s">
        <v>32</v>
      </c>
      <c r="C93" s="49">
        <v>42</v>
      </c>
      <c r="D93" s="49">
        <v>48</v>
      </c>
      <c r="E93" s="49">
        <v>48</v>
      </c>
      <c r="F93" s="49">
        <v>47</v>
      </c>
      <c r="G93" s="49">
        <v>45</v>
      </c>
      <c r="H93" s="49">
        <v>50</v>
      </c>
      <c r="I93" s="49">
        <v>48</v>
      </c>
      <c r="J93" s="49"/>
      <c r="K93" s="52"/>
      <c r="L93" s="49"/>
      <c r="M93" s="49"/>
      <c r="N93" s="49"/>
      <c r="O93" s="49"/>
      <c r="P93" s="49"/>
      <c r="Q93" s="49"/>
      <c r="R93" s="50">
        <f>COUNT(C93,D93,E93,F93,G93,H93,I93,K93,L93,M93,N93,O93,P93,Q93)</f>
        <v>7</v>
      </c>
      <c r="S93" s="29">
        <f t="shared" si="5"/>
        <v>93.714285714285708</v>
      </c>
      <c r="T93" s="3" t="s">
        <v>18</v>
      </c>
    </row>
    <row r="94" spans="1:20" ht="15.6">
      <c r="A94" s="56" t="s">
        <v>99</v>
      </c>
      <c r="B94" s="49" t="s">
        <v>32</v>
      </c>
      <c r="C94" s="49">
        <v>44</v>
      </c>
      <c r="D94" s="49">
        <v>47</v>
      </c>
      <c r="E94" s="49">
        <v>47</v>
      </c>
      <c r="F94" s="49">
        <v>47</v>
      </c>
      <c r="G94" s="49">
        <v>45</v>
      </c>
      <c r="H94" s="49">
        <v>48</v>
      </c>
      <c r="I94" s="49">
        <v>49</v>
      </c>
      <c r="J94" s="21"/>
      <c r="K94" s="21"/>
      <c r="L94" s="21"/>
      <c r="M94" s="21"/>
      <c r="N94" s="21"/>
      <c r="O94" s="21"/>
      <c r="P94" s="21"/>
      <c r="Q94" s="49"/>
      <c r="R94" s="50">
        <f>COUNT(C94:D94,E94,F94,G94,H94,I94,K94,L94,M94,N94,O94,P94,Q94)</f>
        <v>7</v>
      </c>
      <c r="S94" s="29">
        <f t="shared" si="5"/>
        <v>93.428571428571431</v>
      </c>
      <c r="T94" s="51" t="s">
        <v>82</v>
      </c>
    </row>
    <row r="95" spans="1:20" ht="15.6">
      <c r="A95" s="56" t="s">
        <v>245</v>
      </c>
      <c r="B95" s="49" t="s">
        <v>32</v>
      </c>
      <c r="C95" s="49">
        <v>45</v>
      </c>
      <c r="D95" s="49">
        <v>49</v>
      </c>
      <c r="E95" s="49">
        <v>47</v>
      </c>
      <c r="F95" s="49">
        <v>46</v>
      </c>
      <c r="G95" s="49"/>
      <c r="H95" s="49">
        <v>48</v>
      </c>
      <c r="I95" s="49">
        <v>44</v>
      </c>
      <c r="J95" s="21"/>
      <c r="K95" s="21"/>
      <c r="L95" s="21"/>
      <c r="M95" s="21"/>
      <c r="N95" s="21"/>
      <c r="O95" s="21"/>
      <c r="P95" s="21"/>
      <c r="Q95" s="49"/>
      <c r="R95" s="50">
        <f>COUNT(C95:D95,E95,F95,G95,H95,I95,K95,L95,M95,N95,O95,P95,Q95)</f>
        <v>6</v>
      </c>
      <c r="S95" s="29">
        <f t="shared" si="5"/>
        <v>93</v>
      </c>
      <c r="T95" s="51" t="s">
        <v>82</v>
      </c>
    </row>
    <row r="96" spans="1:20" ht="15.6">
      <c r="A96" s="56" t="s">
        <v>95</v>
      </c>
      <c r="B96" s="49" t="s">
        <v>32</v>
      </c>
      <c r="C96" s="49">
        <v>47</v>
      </c>
      <c r="D96" s="49">
        <v>49</v>
      </c>
      <c r="E96" s="49">
        <v>48</v>
      </c>
      <c r="F96" s="49">
        <v>45</v>
      </c>
      <c r="G96" s="49">
        <v>47</v>
      </c>
      <c r="H96" s="49">
        <v>42</v>
      </c>
      <c r="I96" s="49">
        <v>47</v>
      </c>
      <c r="J96" s="21"/>
      <c r="K96" s="21"/>
      <c r="L96" s="21"/>
      <c r="M96" s="21"/>
      <c r="N96" s="21"/>
      <c r="O96" s="21"/>
      <c r="P96" s="21"/>
      <c r="Q96" s="49"/>
      <c r="R96" s="50">
        <f>COUNT(C96:D96,E96,F96,G96,H96,I96,K96,L96,M96,N96,O96,P96,Q96)</f>
        <v>7</v>
      </c>
      <c r="S96" s="29">
        <f t="shared" si="5"/>
        <v>92.857142857142861</v>
      </c>
      <c r="T96" s="51" t="s">
        <v>82</v>
      </c>
    </row>
    <row r="97" spans="1:20" ht="15.6">
      <c r="A97" s="66" t="s">
        <v>46</v>
      </c>
      <c r="B97" s="49" t="s">
        <v>32</v>
      </c>
      <c r="C97" s="49">
        <v>48</v>
      </c>
      <c r="D97" s="49">
        <v>44</v>
      </c>
      <c r="E97" s="49">
        <v>47</v>
      </c>
      <c r="F97" s="49">
        <v>40</v>
      </c>
      <c r="G97" s="49">
        <v>49</v>
      </c>
      <c r="H97" s="49">
        <v>43</v>
      </c>
      <c r="I97" s="49">
        <v>48</v>
      </c>
      <c r="J97" s="49"/>
      <c r="K97" s="52"/>
      <c r="L97" s="49"/>
      <c r="M97" s="49"/>
      <c r="N97" s="49"/>
      <c r="O97" s="49"/>
      <c r="P97" s="49"/>
      <c r="Q97" s="49"/>
      <c r="R97" s="50">
        <f>COUNT(C97,D97,E97,F97,G97,H97,I97,K97,L97,M97,N97,O97,P97,Q97)</f>
        <v>7</v>
      </c>
      <c r="S97" s="29">
        <f t="shared" si="5"/>
        <v>91.142857142857139</v>
      </c>
      <c r="T97" s="3" t="s">
        <v>18</v>
      </c>
    </row>
    <row r="98" spans="1:20" ht="15.6">
      <c r="A98" s="56" t="s">
        <v>102</v>
      </c>
      <c r="B98" s="49" t="s">
        <v>32</v>
      </c>
      <c r="C98" s="49">
        <v>39</v>
      </c>
      <c r="D98" s="49">
        <v>46</v>
      </c>
      <c r="E98" s="49">
        <v>46</v>
      </c>
      <c r="F98" s="49">
        <v>48</v>
      </c>
      <c r="G98" s="49">
        <v>46</v>
      </c>
      <c r="H98" s="49">
        <v>47</v>
      </c>
      <c r="I98" s="49">
        <v>47</v>
      </c>
      <c r="J98" s="21"/>
      <c r="K98" s="21"/>
      <c r="L98" s="21"/>
      <c r="M98" s="21"/>
      <c r="N98" s="21"/>
      <c r="O98" s="21"/>
      <c r="P98" s="21"/>
      <c r="Q98" s="49"/>
      <c r="R98" s="50">
        <f>COUNT(C98:D98,E98,F98,G98,H98,I98,K98,L98,M98,N98,O98,P98,Q98)</f>
        <v>7</v>
      </c>
      <c r="S98" s="29">
        <f t="shared" si="5"/>
        <v>91.142857142857139</v>
      </c>
      <c r="T98" s="51" t="s">
        <v>82</v>
      </c>
    </row>
    <row r="99" spans="1:20" ht="15.6">
      <c r="A99" s="56" t="s">
        <v>159</v>
      </c>
      <c r="B99" s="49" t="s">
        <v>32</v>
      </c>
      <c r="C99" s="21">
        <v>44</v>
      </c>
      <c r="D99" s="21">
        <v>46</v>
      </c>
      <c r="E99" s="21">
        <v>46</v>
      </c>
      <c r="F99" s="21">
        <v>44</v>
      </c>
      <c r="G99" s="21">
        <v>44</v>
      </c>
      <c r="H99" s="21">
        <v>47</v>
      </c>
      <c r="I99" s="21"/>
      <c r="J99" s="21"/>
      <c r="K99" s="21"/>
      <c r="L99" s="21"/>
      <c r="M99" s="21"/>
      <c r="N99" s="21"/>
      <c r="O99" s="21"/>
      <c r="P99" s="49"/>
      <c r="Q99" s="49"/>
      <c r="R99" s="50">
        <f>COUNT(C99,D99,E99,F99,G99,H99,I99,K99,L99,M99,N99,O99,P99,Q99)</f>
        <v>6</v>
      </c>
      <c r="S99" s="29">
        <f t="shared" si="5"/>
        <v>90.333333333333329</v>
      </c>
      <c r="T99" s="51" t="s">
        <v>145</v>
      </c>
    </row>
    <row r="100" spans="1:20" ht="15.6">
      <c r="A100" s="56" t="s">
        <v>127</v>
      </c>
      <c r="B100" s="49" t="s">
        <v>32</v>
      </c>
      <c r="C100" s="21">
        <v>43</v>
      </c>
      <c r="D100" s="21">
        <v>45</v>
      </c>
      <c r="E100" s="21">
        <v>46</v>
      </c>
      <c r="F100" s="21">
        <v>45</v>
      </c>
      <c r="G100" s="21">
        <v>45</v>
      </c>
      <c r="H100" s="21">
        <v>47</v>
      </c>
      <c r="I100" s="21">
        <v>45</v>
      </c>
      <c r="J100" s="21"/>
      <c r="K100" s="21"/>
      <c r="L100" s="21"/>
      <c r="M100" s="21"/>
      <c r="N100" s="21"/>
      <c r="O100" s="21"/>
      <c r="P100" s="49"/>
      <c r="Q100" s="49"/>
      <c r="R100" s="50">
        <f>COUNT(C100,D100,E100,F100,G100,H100,I100,K100:Q100)</f>
        <v>7</v>
      </c>
      <c r="S100" s="29">
        <f t="shared" ref="S100:S131" si="6">AVERAGE(C100:Q100)*2</f>
        <v>90.285714285714292</v>
      </c>
      <c r="T100" s="51" t="s">
        <v>168</v>
      </c>
    </row>
    <row r="101" spans="1:20" ht="15.6">
      <c r="A101" s="56" t="s">
        <v>275</v>
      </c>
      <c r="B101" s="49" t="s">
        <v>32</v>
      </c>
      <c r="C101" s="21">
        <v>42</v>
      </c>
      <c r="D101" s="21">
        <v>49</v>
      </c>
      <c r="E101" s="21"/>
      <c r="F101" s="21"/>
      <c r="G101" s="21">
        <v>44</v>
      </c>
      <c r="H101" s="21">
        <v>42</v>
      </c>
      <c r="I101" s="21">
        <v>46</v>
      </c>
      <c r="J101" s="21"/>
      <c r="K101" s="21"/>
      <c r="L101" s="21"/>
      <c r="M101" s="21"/>
      <c r="N101" s="21"/>
      <c r="O101" s="21"/>
      <c r="P101" s="49"/>
      <c r="Q101" s="49"/>
      <c r="R101" s="50">
        <f>COUNT(C101,D101,E101,F101,G101,H101,I101,K101:Q101)</f>
        <v>5</v>
      </c>
      <c r="S101" s="29">
        <f t="shared" si="6"/>
        <v>89.2</v>
      </c>
      <c r="T101" s="51" t="s">
        <v>168</v>
      </c>
    </row>
    <row r="102" spans="1:20" ht="15.6">
      <c r="A102" s="56" t="s">
        <v>64</v>
      </c>
      <c r="B102" s="49" t="s">
        <v>32</v>
      </c>
      <c r="C102" s="21">
        <v>44</v>
      </c>
      <c r="D102" s="21">
        <v>45</v>
      </c>
      <c r="E102" s="21">
        <v>46</v>
      </c>
      <c r="F102" s="21">
        <v>41</v>
      </c>
      <c r="G102" s="21">
        <v>47</v>
      </c>
      <c r="H102" s="21">
        <v>42</v>
      </c>
      <c r="I102" s="21">
        <v>44</v>
      </c>
      <c r="J102" s="21"/>
      <c r="K102" s="21"/>
      <c r="L102" s="21"/>
      <c r="M102" s="21"/>
      <c r="N102" s="21"/>
      <c r="O102" s="21"/>
      <c r="P102" s="21"/>
      <c r="Q102" s="49"/>
      <c r="R102" s="50">
        <f>COUNT(C102,D102,E102,F102,G102,H102,I102,K102,L102,M102,N102,O102,P102,Q102)</f>
        <v>7</v>
      </c>
      <c r="S102" s="29">
        <f t="shared" si="6"/>
        <v>88.285714285714292</v>
      </c>
      <c r="T102" s="51" t="s">
        <v>62</v>
      </c>
    </row>
    <row r="103" spans="1:20" ht="15.6">
      <c r="A103" s="55" t="s">
        <v>132</v>
      </c>
      <c r="B103" s="21" t="s">
        <v>32</v>
      </c>
      <c r="C103" s="21"/>
      <c r="D103" s="21">
        <v>44</v>
      </c>
      <c r="E103" s="21">
        <v>47</v>
      </c>
      <c r="F103" s="21">
        <v>41</v>
      </c>
      <c r="G103" s="21">
        <v>43</v>
      </c>
      <c r="H103" s="21">
        <v>47</v>
      </c>
      <c r="I103" s="21">
        <v>41</v>
      </c>
      <c r="J103" s="21"/>
      <c r="K103" s="21"/>
      <c r="L103" s="21"/>
      <c r="M103" s="21"/>
      <c r="N103" s="21"/>
      <c r="O103" s="21"/>
      <c r="P103" s="21"/>
      <c r="Q103" s="21"/>
      <c r="R103" s="50">
        <f>COUNT(C103,D103,E103,F103,G103,H103,I103,K103,L103,M103,N103,O103,P103,Q103)</f>
        <v>6</v>
      </c>
      <c r="S103" s="29">
        <f t="shared" si="6"/>
        <v>87.666666666666671</v>
      </c>
      <c r="T103" s="51" t="s">
        <v>13</v>
      </c>
    </row>
    <row r="104" spans="1:20" ht="15.6">
      <c r="A104" s="56" t="s">
        <v>109</v>
      </c>
      <c r="B104" s="49" t="s">
        <v>32</v>
      </c>
      <c r="C104" s="49">
        <v>39</v>
      </c>
      <c r="D104" s="49">
        <v>46</v>
      </c>
      <c r="E104" s="49">
        <v>43</v>
      </c>
      <c r="F104" s="49">
        <v>45</v>
      </c>
      <c r="G104" s="49">
        <v>45</v>
      </c>
      <c r="H104" s="49">
        <v>45</v>
      </c>
      <c r="I104" s="49">
        <v>43</v>
      </c>
      <c r="J104" s="21"/>
      <c r="K104" s="21"/>
      <c r="L104" s="21"/>
      <c r="M104" s="21"/>
      <c r="N104" s="21"/>
      <c r="O104" s="21"/>
      <c r="P104" s="21"/>
      <c r="Q104" s="49"/>
      <c r="R104" s="50">
        <f>COUNT(C104:D104,E104,F104,G104,H104,I104,K104,L104,M104,N104,O104,P104,Q104)</f>
        <v>7</v>
      </c>
      <c r="S104" s="29">
        <f t="shared" si="6"/>
        <v>87.428571428571431</v>
      </c>
      <c r="T104" s="51" t="s">
        <v>82</v>
      </c>
    </row>
    <row r="105" spans="1:20" ht="15.6">
      <c r="A105" s="66" t="s">
        <v>53</v>
      </c>
      <c r="B105" s="49" t="s">
        <v>32</v>
      </c>
      <c r="C105" s="49">
        <v>43</v>
      </c>
      <c r="D105" s="49">
        <v>47</v>
      </c>
      <c r="E105" s="49">
        <v>47</v>
      </c>
      <c r="F105" s="49">
        <v>40</v>
      </c>
      <c r="G105" s="49">
        <v>42</v>
      </c>
      <c r="H105" s="49">
        <v>47</v>
      </c>
      <c r="I105" s="49">
        <v>35</v>
      </c>
      <c r="J105" s="49"/>
      <c r="K105" s="52"/>
      <c r="L105" s="49"/>
      <c r="M105" s="21"/>
      <c r="N105" s="49"/>
      <c r="O105" s="49"/>
      <c r="P105" s="49"/>
      <c r="Q105" s="49"/>
      <c r="R105" s="50">
        <f>COUNT(C105,D105,E105,F105,G105,H105,I105,K105,L105,M106,N105,O105,P105,Q105)</f>
        <v>7</v>
      </c>
      <c r="S105" s="29">
        <f t="shared" si="6"/>
        <v>86</v>
      </c>
      <c r="T105" s="3" t="s">
        <v>18</v>
      </c>
    </row>
    <row r="106" spans="1:20" ht="15.6">
      <c r="A106" s="56" t="s">
        <v>89</v>
      </c>
      <c r="B106" s="49" t="s">
        <v>32</v>
      </c>
      <c r="C106" s="49">
        <v>45</v>
      </c>
      <c r="D106" s="49">
        <v>46</v>
      </c>
      <c r="E106" s="49">
        <v>45</v>
      </c>
      <c r="F106" s="49">
        <v>38</v>
      </c>
      <c r="G106" s="49">
        <v>44</v>
      </c>
      <c r="H106" s="49">
        <v>46</v>
      </c>
      <c r="I106" s="49">
        <v>37</v>
      </c>
      <c r="J106" s="21"/>
      <c r="K106" s="21"/>
      <c r="L106" s="21"/>
      <c r="M106" s="21"/>
      <c r="N106" s="21"/>
      <c r="O106" s="21"/>
      <c r="P106" s="21"/>
      <c r="Q106" s="49"/>
      <c r="R106" s="50">
        <f>COUNT(C106:D106,E106,F106,G106,H106,I106,K106,L106,M106,N106,O106,P106,Q106)</f>
        <v>7</v>
      </c>
      <c r="S106" s="29">
        <f t="shared" si="6"/>
        <v>86</v>
      </c>
      <c r="T106" s="51" t="s">
        <v>82</v>
      </c>
    </row>
    <row r="107" spans="1:20" ht="15.6">
      <c r="A107" s="56" t="s">
        <v>265</v>
      </c>
      <c r="B107" s="49" t="s">
        <v>32</v>
      </c>
      <c r="C107" s="21">
        <v>50</v>
      </c>
      <c r="D107" s="49">
        <v>43</v>
      </c>
      <c r="E107" s="49"/>
      <c r="F107" s="49">
        <v>38</v>
      </c>
      <c r="G107" s="49">
        <v>33</v>
      </c>
      <c r="H107" s="21">
        <v>43</v>
      </c>
      <c r="I107" s="21">
        <v>47</v>
      </c>
      <c r="J107" s="21"/>
      <c r="K107" s="21"/>
      <c r="L107" s="21"/>
      <c r="M107" s="21"/>
      <c r="N107" s="21"/>
      <c r="O107" s="21"/>
      <c r="P107" s="49"/>
      <c r="Q107" s="49"/>
      <c r="R107" s="50">
        <f>COUNT(C107,D107,E107,F107,G107,H107,I107,K107,L107,M107,N107,O107,P107,Q107)</f>
        <v>6</v>
      </c>
      <c r="S107" s="29">
        <f t="shared" si="6"/>
        <v>84.666666666666671</v>
      </c>
      <c r="T107" s="51" t="s">
        <v>13</v>
      </c>
    </row>
    <row r="108" spans="1:20" ht="15.6">
      <c r="A108" s="56" t="s">
        <v>126</v>
      </c>
      <c r="B108" s="49" t="s">
        <v>32</v>
      </c>
      <c r="C108" s="21">
        <v>41</v>
      </c>
      <c r="D108" s="21">
        <v>38</v>
      </c>
      <c r="E108" s="21">
        <v>41</v>
      </c>
      <c r="F108" s="21">
        <v>45</v>
      </c>
      <c r="G108" s="21"/>
      <c r="H108" s="21"/>
      <c r="I108" s="21">
        <v>44</v>
      </c>
      <c r="J108" s="21"/>
      <c r="K108" s="21"/>
      <c r="L108" s="21"/>
      <c r="M108" s="21"/>
      <c r="N108" s="21"/>
      <c r="O108" s="21"/>
      <c r="P108" s="49"/>
      <c r="Q108" s="49"/>
      <c r="R108" s="50">
        <f>COUNT(C108,D108,E108,F108,G108,H108,I108,K108,L108,M108,N108,O108,P108,Q108)</f>
        <v>5</v>
      </c>
      <c r="S108" s="29">
        <f t="shared" si="6"/>
        <v>83.6</v>
      </c>
      <c r="T108" s="51" t="s">
        <v>13</v>
      </c>
    </row>
    <row r="109" spans="1:20" ht="15.6">
      <c r="A109" s="56" t="s">
        <v>106</v>
      </c>
      <c r="B109" s="49" t="s">
        <v>32</v>
      </c>
      <c r="C109" s="49">
        <v>40</v>
      </c>
      <c r="D109" s="49">
        <v>48</v>
      </c>
      <c r="E109" s="49">
        <v>38</v>
      </c>
      <c r="F109" s="49"/>
      <c r="G109" s="49"/>
      <c r="H109" s="49">
        <v>37</v>
      </c>
      <c r="I109" s="49">
        <v>46</v>
      </c>
      <c r="J109" s="21"/>
      <c r="K109" s="21"/>
      <c r="L109" s="21"/>
      <c r="M109" s="21"/>
      <c r="N109" s="21"/>
      <c r="O109" s="21"/>
      <c r="P109" s="21"/>
      <c r="Q109" s="49"/>
      <c r="R109" s="50">
        <f>COUNT(C109:D109,E109,F109,G109,H109,I109,K109,L109,M109,N109,O109,P109,Q109)</f>
        <v>5</v>
      </c>
      <c r="S109" s="29">
        <f t="shared" si="6"/>
        <v>83.6</v>
      </c>
      <c r="T109" s="51" t="s">
        <v>82</v>
      </c>
    </row>
    <row r="110" spans="1:20" ht="15.6">
      <c r="A110" s="55" t="s">
        <v>61</v>
      </c>
      <c r="B110" s="21" t="s">
        <v>32</v>
      </c>
      <c r="C110" s="21">
        <v>38</v>
      </c>
      <c r="D110" s="21">
        <v>36</v>
      </c>
      <c r="E110" s="21">
        <v>34</v>
      </c>
      <c r="F110" s="21">
        <v>40</v>
      </c>
      <c r="G110" s="21">
        <v>46</v>
      </c>
      <c r="H110" s="21">
        <v>43</v>
      </c>
      <c r="I110" s="21">
        <v>39</v>
      </c>
      <c r="J110" s="21"/>
      <c r="K110" s="21"/>
      <c r="L110" s="21"/>
      <c r="M110" s="21"/>
      <c r="N110" s="21"/>
      <c r="O110" s="21"/>
      <c r="P110" s="21"/>
      <c r="Q110" s="21"/>
      <c r="R110" s="50">
        <f>COUNT(C110,D110,E110,F110,G110,H110,I110,K110,L110,M110,N110,O110,P110,Q110)</f>
        <v>7</v>
      </c>
      <c r="S110" s="29">
        <f t="shared" si="6"/>
        <v>78.857142857142861</v>
      </c>
      <c r="T110" s="51" t="s">
        <v>62</v>
      </c>
    </row>
    <row r="111" spans="1:20" ht="15.6">
      <c r="A111" s="56" t="s">
        <v>96</v>
      </c>
      <c r="B111" s="49" t="s">
        <v>32</v>
      </c>
      <c r="C111" s="49">
        <v>40</v>
      </c>
      <c r="D111" s="49">
        <v>37</v>
      </c>
      <c r="E111" s="49">
        <v>35</v>
      </c>
      <c r="F111" s="49">
        <v>38</v>
      </c>
      <c r="G111" s="49"/>
      <c r="H111" s="49">
        <v>45</v>
      </c>
      <c r="I111" s="49">
        <v>40</v>
      </c>
      <c r="J111" s="21"/>
      <c r="K111" s="21"/>
      <c r="L111" s="21"/>
      <c r="M111" s="21"/>
      <c r="N111" s="21"/>
      <c r="O111" s="21"/>
      <c r="P111" s="21"/>
      <c r="Q111" s="49"/>
      <c r="R111" s="50">
        <f>COUNT(C111:D111,E111,F111,G111,H111,I111,K111,L111,M111,N111,O111,P111,Q111)</f>
        <v>6</v>
      </c>
      <c r="S111" s="29">
        <f t="shared" si="6"/>
        <v>78.333333333333329</v>
      </c>
      <c r="T111" s="51" t="s">
        <v>82</v>
      </c>
    </row>
    <row r="112" spans="1:20" ht="15.6">
      <c r="A112" s="55" t="s">
        <v>103</v>
      </c>
      <c r="B112" s="21"/>
      <c r="C112" s="49">
        <v>48</v>
      </c>
      <c r="D112" s="49">
        <v>49</v>
      </c>
      <c r="E112" s="49">
        <v>49</v>
      </c>
      <c r="F112" s="49">
        <v>49</v>
      </c>
      <c r="G112" s="49"/>
      <c r="H112" s="49">
        <v>50</v>
      </c>
      <c r="I112" s="49">
        <v>50</v>
      </c>
      <c r="J112" s="21"/>
      <c r="K112" s="21"/>
      <c r="L112" s="21"/>
      <c r="M112" s="21"/>
      <c r="N112" s="21"/>
      <c r="O112" s="21"/>
      <c r="P112" s="21"/>
      <c r="Q112" s="49"/>
      <c r="R112" s="50">
        <f>COUNT(C112:D112,E112,F112,G112,H112,I112,K112,L112,M112,N112,O112,P112,Q112)</f>
        <v>6</v>
      </c>
      <c r="S112" s="29">
        <f t="shared" si="6"/>
        <v>98.333333333333329</v>
      </c>
      <c r="T112" s="51" t="s">
        <v>82</v>
      </c>
    </row>
    <row r="113" spans="1:20" ht="15.6">
      <c r="A113" s="56" t="s">
        <v>161</v>
      </c>
      <c r="B113" s="49"/>
      <c r="C113" s="21"/>
      <c r="D113" s="21">
        <v>50</v>
      </c>
      <c r="E113" s="21">
        <v>49</v>
      </c>
      <c r="F113" s="21">
        <v>50</v>
      </c>
      <c r="G113" s="21">
        <v>45</v>
      </c>
      <c r="H113" s="21">
        <v>49</v>
      </c>
      <c r="I113" s="21">
        <v>50</v>
      </c>
      <c r="J113" s="21"/>
      <c r="K113" s="21"/>
      <c r="L113" s="21"/>
      <c r="M113" s="21"/>
      <c r="N113" s="21"/>
      <c r="O113" s="21"/>
      <c r="P113" s="49"/>
      <c r="Q113" s="49"/>
      <c r="R113" s="50">
        <f>COUNT(C113,D113,E113,F113,G113,H113,I113,K113,L113,M113,N113,O113,P113,Q113)</f>
        <v>6</v>
      </c>
      <c r="S113" s="29">
        <f t="shared" si="6"/>
        <v>97.666666666666671</v>
      </c>
      <c r="T113" s="51" t="s">
        <v>145</v>
      </c>
    </row>
    <row r="114" spans="1:20" ht="15.6">
      <c r="A114" s="56" t="s">
        <v>105</v>
      </c>
      <c r="B114" s="49"/>
      <c r="C114" s="49">
        <v>48</v>
      </c>
      <c r="D114" s="49">
        <v>49</v>
      </c>
      <c r="E114" s="49">
        <v>48</v>
      </c>
      <c r="F114" s="49">
        <v>49</v>
      </c>
      <c r="G114" s="49">
        <v>49</v>
      </c>
      <c r="H114" s="49">
        <v>50</v>
      </c>
      <c r="I114" s="49">
        <v>47</v>
      </c>
      <c r="J114" s="21"/>
      <c r="K114" s="21"/>
      <c r="L114" s="21"/>
      <c r="M114" s="21"/>
      <c r="N114" s="21"/>
      <c r="O114" s="21"/>
      <c r="P114" s="21"/>
      <c r="Q114" s="49"/>
      <c r="R114" s="50">
        <f>COUNT(C114:D114,E114,F114,G114,H114,I114,K114,L114,M114,N114,O114,P114,Q114)</f>
        <v>7</v>
      </c>
      <c r="S114" s="29">
        <f t="shared" si="6"/>
        <v>97.142857142857139</v>
      </c>
      <c r="T114" s="51" t="s">
        <v>82</v>
      </c>
    </row>
    <row r="115" spans="1:20" ht="15.6">
      <c r="A115" s="56" t="s">
        <v>136</v>
      </c>
      <c r="B115" s="49"/>
      <c r="C115" s="21"/>
      <c r="D115" s="49">
        <v>48</v>
      </c>
      <c r="E115" s="49">
        <v>46</v>
      </c>
      <c r="F115" s="49">
        <v>47</v>
      </c>
      <c r="G115" s="49">
        <v>50</v>
      </c>
      <c r="H115" s="21">
        <v>50</v>
      </c>
      <c r="I115" s="21">
        <v>48</v>
      </c>
      <c r="J115" s="21"/>
      <c r="K115" s="21"/>
      <c r="L115" s="21"/>
      <c r="M115" s="21"/>
      <c r="N115" s="21"/>
      <c r="O115" s="21"/>
      <c r="P115" s="49"/>
      <c r="Q115" s="49"/>
      <c r="R115" s="50">
        <f>COUNT(C115,D115,E115,F115,G115,H115,I115,K115,L115,M115,N115,O115,P115,Q115)</f>
        <v>6</v>
      </c>
      <c r="S115" s="29">
        <f t="shared" si="6"/>
        <v>96.333333333333329</v>
      </c>
      <c r="T115" s="51" t="s">
        <v>13</v>
      </c>
    </row>
    <row r="116" spans="1:20" ht="15.6">
      <c r="A116" s="56" t="s">
        <v>176</v>
      </c>
      <c r="B116" s="49"/>
      <c r="C116" s="49">
        <v>48</v>
      </c>
      <c r="D116" s="49">
        <v>50</v>
      </c>
      <c r="E116" s="21">
        <v>48</v>
      </c>
      <c r="F116" s="21">
        <v>46</v>
      </c>
      <c r="G116" s="21">
        <v>48</v>
      </c>
      <c r="H116" s="21">
        <v>48</v>
      </c>
      <c r="I116" s="21"/>
      <c r="J116" s="21"/>
      <c r="K116" s="21"/>
      <c r="L116" s="21"/>
      <c r="M116" s="21"/>
      <c r="N116" s="21"/>
      <c r="O116" s="21"/>
      <c r="P116" s="49"/>
      <c r="Q116" s="49"/>
      <c r="R116" s="50">
        <f>COUNT(C116,D116,E116,F116,G116,H116,I116,K116:Q116)</f>
        <v>6</v>
      </c>
      <c r="S116" s="29">
        <f t="shared" si="6"/>
        <v>96</v>
      </c>
      <c r="T116" s="51" t="s">
        <v>168</v>
      </c>
    </row>
    <row r="117" spans="1:20" ht="15.6">
      <c r="A117" s="66" t="s">
        <v>45</v>
      </c>
      <c r="B117" s="49"/>
      <c r="C117" s="49">
        <v>48</v>
      </c>
      <c r="D117" s="49">
        <v>47</v>
      </c>
      <c r="E117" s="49">
        <v>47</v>
      </c>
      <c r="F117" s="49">
        <v>47</v>
      </c>
      <c r="G117" s="49">
        <v>50</v>
      </c>
      <c r="H117" s="49">
        <v>48</v>
      </c>
      <c r="I117" s="49">
        <v>48</v>
      </c>
      <c r="J117" s="49"/>
      <c r="K117" s="52"/>
      <c r="L117" s="49"/>
      <c r="M117" s="49"/>
      <c r="N117" s="49"/>
      <c r="O117" s="49"/>
      <c r="P117" s="49"/>
      <c r="Q117" s="49"/>
      <c r="R117" s="50">
        <f t="shared" ref="R117:R123" si="7">COUNT(C117,D117,E117,F117,G117,H117,I117,K117,L117,M117,N117,O117,P117,Q117)</f>
        <v>7</v>
      </c>
      <c r="S117" s="29">
        <f t="shared" si="6"/>
        <v>95.714285714285708</v>
      </c>
      <c r="T117" s="3" t="s">
        <v>18</v>
      </c>
    </row>
    <row r="118" spans="1:20" ht="15.6">
      <c r="A118" s="56" t="s">
        <v>147</v>
      </c>
      <c r="B118" s="53"/>
      <c r="C118" s="49">
        <v>46</v>
      </c>
      <c r="D118" s="49">
        <v>48</v>
      </c>
      <c r="E118" s="49">
        <v>50</v>
      </c>
      <c r="F118" s="49">
        <v>48</v>
      </c>
      <c r="G118" s="49">
        <v>47</v>
      </c>
      <c r="H118" s="21">
        <v>46</v>
      </c>
      <c r="I118" s="21"/>
      <c r="J118" s="21"/>
      <c r="K118" s="21"/>
      <c r="L118" s="21"/>
      <c r="M118" s="21"/>
      <c r="N118" s="21"/>
      <c r="O118" s="21"/>
      <c r="P118" s="49"/>
      <c r="Q118" s="49"/>
      <c r="R118" s="50">
        <f t="shared" si="7"/>
        <v>6</v>
      </c>
      <c r="S118" s="29">
        <f t="shared" si="6"/>
        <v>95</v>
      </c>
      <c r="T118" s="51" t="s">
        <v>145</v>
      </c>
    </row>
    <row r="119" spans="1:20" ht="15.6">
      <c r="A119" s="56" t="s">
        <v>154</v>
      </c>
      <c r="B119" s="49"/>
      <c r="C119" s="21">
        <v>48</v>
      </c>
      <c r="D119" s="49">
        <v>48</v>
      </c>
      <c r="E119" s="49">
        <v>48</v>
      </c>
      <c r="F119" s="49">
        <v>48</v>
      </c>
      <c r="G119" s="49">
        <v>49</v>
      </c>
      <c r="H119" s="21">
        <v>46</v>
      </c>
      <c r="I119" s="21">
        <v>45</v>
      </c>
      <c r="J119" s="21"/>
      <c r="K119" s="21"/>
      <c r="L119" s="21"/>
      <c r="M119" s="21"/>
      <c r="N119" s="21"/>
      <c r="O119" s="21"/>
      <c r="P119" s="49"/>
      <c r="Q119" s="49"/>
      <c r="R119" s="50">
        <f t="shared" si="7"/>
        <v>7</v>
      </c>
      <c r="S119" s="29">
        <f t="shared" si="6"/>
        <v>94.857142857142861</v>
      </c>
      <c r="T119" s="51" t="s">
        <v>145</v>
      </c>
    </row>
    <row r="120" spans="1:20" ht="15.6">
      <c r="A120" s="56" t="s">
        <v>153</v>
      </c>
      <c r="B120" s="49"/>
      <c r="C120" s="21">
        <v>46</v>
      </c>
      <c r="D120" s="49">
        <v>48</v>
      </c>
      <c r="E120" s="49">
        <v>48</v>
      </c>
      <c r="F120" s="49">
        <v>48</v>
      </c>
      <c r="G120" s="49">
        <v>48</v>
      </c>
      <c r="H120" s="21">
        <v>47</v>
      </c>
      <c r="I120" s="21">
        <v>46</v>
      </c>
      <c r="J120" s="21"/>
      <c r="K120" s="21"/>
      <c r="L120" s="21"/>
      <c r="M120" s="21"/>
      <c r="N120" s="21"/>
      <c r="O120" s="21"/>
      <c r="P120" s="49"/>
      <c r="Q120" s="49"/>
      <c r="R120" s="50">
        <f t="shared" si="7"/>
        <v>7</v>
      </c>
      <c r="S120" s="29">
        <f t="shared" si="6"/>
        <v>94.571428571428569</v>
      </c>
      <c r="T120" s="51" t="s">
        <v>145</v>
      </c>
    </row>
    <row r="121" spans="1:20" ht="15.6">
      <c r="A121" s="56" t="s">
        <v>158</v>
      </c>
      <c r="B121" s="49"/>
      <c r="C121" s="21">
        <v>44</v>
      </c>
      <c r="D121" s="21">
        <v>47</v>
      </c>
      <c r="E121" s="21">
        <v>48</v>
      </c>
      <c r="F121" s="21">
        <v>49</v>
      </c>
      <c r="G121" s="21">
        <v>47</v>
      </c>
      <c r="H121" s="21">
        <v>48</v>
      </c>
      <c r="I121" s="21">
        <v>48</v>
      </c>
      <c r="J121" s="21"/>
      <c r="K121" s="21"/>
      <c r="L121" s="21"/>
      <c r="M121" s="21"/>
      <c r="N121" s="21"/>
      <c r="O121" s="21"/>
      <c r="P121" s="49"/>
      <c r="Q121" s="49"/>
      <c r="R121" s="50">
        <f t="shared" si="7"/>
        <v>7</v>
      </c>
      <c r="S121" s="29">
        <f t="shared" si="6"/>
        <v>94.571428571428569</v>
      </c>
      <c r="T121" s="51" t="s">
        <v>145</v>
      </c>
    </row>
    <row r="122" spans="1:20" ht="15.6">
      <c r="A122" s="56" t="s">
        <v>201</v>
      </c>
      <c r="B122" s="49"/>
      <c r="C122" s="49">
        <v>48</v>
      </c>
      <c r="D122" s="49">
        <v>49</v>
      </c>
      <c r="E122" s="49">
        <v>49</v>
      </c>
      <c r="F122" s="49">
        <v>45</v>
      </c>
      <c r="G122" s="49">
        <v>47</v>
      </c>
      <c r="H122" s="49">
        <v>46</v>
      </c>
      <c r="I122" s="49">
        <v>47</v>
      </c>
      <c r="J122" s="21"/>
      <c r="K122" s="21"/>
      <c r="L122" s="21"/>
      <c r="M122" s="21"/>
      <c r="N122" s="21"/>
      <c r="O122" s="21"/>
      <c r="P122" s="49"/>
      <c r="Q122" s="49"/>
      <c r="R122" s="50">
        <f t="shared" si="7"/>
        <v>7</v>
      </c>
      <c r="S122" s="29">
        <f t="shared" si="6"/>
        <v>94.571428571428569</v>
      </c>
      <c r="T122" s="51" t="s">
        <v>185</v>
      </c>
    </row>
    <row r="123" spans="1:20" ht="15.6">
      <c r="A123" s="56" t="s">
        <v>149</v>
      </c>
      <c r="B123" s="49"/>
      <c r="C123" s="21">
        <v>47</v>
      </c>
      <c r="D123" s="21">
        <v>45</v>
      </c>
      <c r="E123" s="21">
        <v>47</v>
      </c>
      <c r="F123" s="21">
        <v>48</v>
      </c>
      <c r="G123" s="21">
        <v>47</v>
      </c>
      <c r="H123" s="21">
        <v>49</v>
      </c>
      <c r="I123" s="21">
        <v>47</v>
      </c>
      <c r="J123" s="21"/>
      <c r="K123" s="21"/>
      <c r="L123" s="21"/>
      <c r="M123" s="21"/>
      <c r="N123" s="21"/>
      <c r="O123" s="21"/>
      <c r="P123" s="49"/>
      <c r="Q123" s="49"/>
      <c r="R123" s="50">
        <f t="shared" si="7"/>
        <v>7</v>
      </c>
      <c r="S123" s="29">
        <f t="shared" si="6"/>
        <v>94.285714285714292</v>
      </c>
      <c r="T123" s="51" t="s">
        <v>145</v>
      </c>
    </row>
    <row r="124" spans="1:20" ht="15.6">
      <c r="A124" s="56" t="s">
        <v>85</v>
      </c>
      <c r="B124" s="49"/>
      <c r="C124" s="49">
        <v>46</v>
      </c>
      <c r="D124" s="49">
        <v>47</v>
      </c>
      <c r="E124" s="49">
        <v>46</v>
      </c>
      <c r="F124" s="49">
        <v>46</v>
      </c>
      <c r="G124" s="49">
        <v>46</v>
      </c>
      <c r="H124" s="49">
        <v>50</v>
      </c>
      <c r="I124" s="49">
        <v>49</v>
      </c>
      <c r="J124" s="21"/>
      <c r="K124" s="21"/>
      <c r="L124" s="21"/>
      <c r="M124" s="21"/>
      <c r="N124" s="21"/>
      <c r="O124" s="21"/>
      <c r="P124" s="21"/>
      <c r="Q124" s="49"/>
      <c r="R124" s="50">
        <f>COUNT(C124:D124,E124,F124,G124,H124,I124,K124,L124,M124,N124,O124,P124,Q124)</f>
        <v>7</v>
      </c>
      <c r="S124" s="29">
        <f t="shared" si="6"/>
        <v>94.285714285714292</v>
      </c>
      <c r="T124" s="51" t="s">
        <v>82</v>
      </c>
    </row>
    <row r="125" spans="1:20" ht="15.6">
      <c r="A125" s="56" t="s">
        <v>72</v>
      </c>
      <c r="B125" s="49"/>
      <c r="C125" s="21">
        <v>45</v>
      </c>
      <c r="D125" s="21">
        <v>45</v>
      </c>
      <c r="E125" s="21">
        <v>47</v>
      </c>
      <c r="F125" s="21">
        <v>50</v>
      </c>
      <c r="G125" s="21">
        <v>45</v>
      </c>
      <c r="H125" s="21">
        <v>49</v>
      </c>
      <c r="I125" s="21">
        <v>48</v>
      </c>
      <c r="J125" s="21"/>
      <c r="K125" s="21"/>
      <c r="L125" s="21"/>
      <c r="M125" s="21"/>
      <c r="N125" s="21"/>
      <c r="O125" s="21"/>
      <c r="P125" s="21"/>
      <c r="Q125" s="49"/>
      <c r="R125" s="50">
        <f t="shared" ref="R125:R131" si="8">COUNT(C125,D125,E125,F125,G125,H125,I125,K125,L125,M125,N125,O125,P125,Q125)</f>
        <v>7</v>
      </c>
      <c r="S125" s="29">
        <f t="shared" si="6"/>
        <v>94</v>
      </c>
      <c r="T125" s="51" t="s">
        <v>62</v>
      </c>
    </row>
    <row r="126" spans="1:20" ht="15.6">
      <c r="A126" s="56" t="s">
        <v>148</v>
      </c>
      <c r="B126" s="49"/>
      <c r="C126" s="21">
        <v>47</v>
      </c>
      <c r="D126" s="53">
        <v>48</v>
      </c>
      <c r="E126" s="21">
        <v>48</v>
      </c>
      <c r="F126" s="21"/>
      <c r="G126" s="21">
        <v>46</v>
      </c>
      <c r="H126" s="21">
        <v>48</v>
      </c>
      <c r="I126" s="21">
        <v>45</v>
      </c>
      <c r="J126" s="21"/>
      <c r="K126" s="21"/>
      <c r="L126" s="21"/>
      <c r="M126" s="21"/>
      <c r="N126" s="21"/>
      <c r="O126" s="21"/>
      <c r="P126" s="49"/>
      <c r="Q126" s="49"/>
      <c r="R126" s="50">
        <f t="shared" si="8"/>
        <v>6</v>
      </c>
      <c r="S126" s="29">
        <f t="shared" si="6"/>
        <v>94</v>
      </c>
      <c r="T126" s="51" t="s">
        <v>145</v>
      </c>
    </row>
    <row r="127" spans="1:20" ht="15.6">
      <c r="A127" s="56" t="s">
        <v>259</v>
      </c>
      <c r="B127" s="49"/>
      <c r="C127" s="21">
        <v>47</v>
      </c>
      <c r="D127" s="21">
        <v>48</v>
      </c>
      <c r="E127" s="21">
        <v>44</v>
      </c>
      <c r="F127" s="21"/>
      <c r="G127" s="21">
        <v>47</v>
      </c>
      <c r="H127" s="21">
        <v>49</v>
      </c>
      <c r="I127" s="21"/>
      <c r="J127" s="21"/>
      <c r="K127" s="21"/>
      <c r="L127" s="21"/>
      <c r="M127" s="21"/>
      <c r="N127" s="21"/>
      <c r="O127" s="21"/>
      <c r="P127" s="49"/>
      <c r="Q127" s="49"/>
      <c r="R127" s="50">
        <f t="shared" si="8"/>
        <v>5</v>
      </c>
      <c r="S127" s="29">
        <f t="shared" si="6"/>
        <v>94</v>
      </c>
      <c r="T127" s="51" t="s">
        <v>13</v>
      </c>
    </row>
    <row r="128" spans="1:20" ht="15.6">
      <c r="A128" s="58" t="s">
        <v>157</v>
      </c>
      <c r="B128" s="49"/>
      <c r="C128" s="21">
        <v>46</v>
      </c>
      <c r="D128" s="21">
        <v>48</v>
      </c>
      <c r="E128" s="21"/>
      <c r="F128" s="21"/>
      <c r="G128" s="21">
        <v>46</v>
      </c>
      <c r="H128" s="21">
        <v>50</v>
      </c>
      <c r="I128" s="21">
        <v>45</v>
      </c>
      <c r="J128" s="21"/>
      <c r="K128" s="21"/>
      <c r="L128" s="21"/>
      <c r="M128" s="21"/>
      <c r="N128" s="21"/>
      <c r="O128" s="21"/>
      <c r="P128" s="49"/>
      <c r="Q128" s="49"/>
      <c r="R128" s="50">
        <f t="shared" si="8"/>
        <v>5</v>
      </c>
      <c r="S128" s="29">
        <f t="shared" si="6"/>
        <v>94</v>
      </c>
      <c r="T128" s="51" t="s">
        <v>139</v>
      </c>
    </row>
    <row r="129" spans="1:20" ht="15.6">
      <c r="A129" s="58" t="s">
        <v>144</v>
      </c>
      <c r="B129" s="49"/>
      <c r="C129" s="21"/>
      <c r="D129" s="21"/>
      <c r="E129" s="21">
        <v>50</v>
      </c>
      <c r="F129" s="21">
        <v>47</v>
      </c>
      <c r="G129" s="21">
        <v>45</v>
      </c>
      <c r="H129" s="21"/>
      <c r="I129" s="21">
        <v>46</v>
      </c>
      <c r="J129" s="21"/>
      <c r="K129" s="21"/>
      <c r="L129" s="21"/>
      <c r="M129" s="21"/>
      <c r="N129" s="21"/>
      <c r="O129" s="21"/>
      <c r="P129" s="49"/>
      <c r="Q129" s="49"/>
      <c r="R129" s="50">
        <f t="shared" si="8"/>
        <v>4</v>
      </c>
      <c r="S129" s="29">
        <f t="shared" si="6"/>
        <v>94</v>
      </c>
      <c r="T129" s="51" t="s">
        <v>139</v>
      </c>
    </row>
    <row r="130" spans="1:20" ht="15.6">
      <c r="A130" s="56" t="s">
        <v>67</v>
      </c>
      <c r="B130" s="49"/>
      <c r="C130" s="21">
        <v>47</v>
      </c>
      <c r="D130" s="21">
        <v>47</v>
      </c>
      <c r="E130" s="21">
        <v>49</v>
      </c>
      <c r="F130" s="21">
        <v>45</v>
      </c>
      <c r="G130" s="21">
        <v>47</v>
      </c>
      <c r="H130" s="21">
        <v>48</v>
      </c>
      <c r="I130" s="21">
        <v>45</v>
      </c>
      <c r="J130" s="21"/>
      <c r="K130" s="21"/>
      <c r="L130" s="21"/>
      <c r="M130" s="21"/>
      <c r="N130" s="21"/>
      <c r="O130" s="21"/>
      <c r="P130" s="21"/>
      <c r="Q130" s="49"/>
      <c r="R130" s="50">
        <f t="shared" si="8"/>
        <v>7</v>
      </c>
      <c r="S130" s="29">
        <f t="shared" si="6"/>
        <v>93.714285714285708</v>
      </c>
      <c r="T130" s="51" t="s">
        <v>62</v>
      </c>
    </row>
    <row r="131" spans="1:20" ht="15.6">
      <c r="A131" s="56" t="s">
        <v>63</v>
      </c>
      <c r="B131" s="49"/>
      <c r="C131" s="21">
        <v>46</v>
      </c>
      <c r="D131" s="21">
        <v>49</v>
      </c>
      <c r="E131" s="21">
        <v>45</v>
      </c>
      <c r="F131" s="21">
        <v>47</v>
      </c>
      <c r="G131" s="21">
        <v>47</v>
      </c>
      <c r="H131" s="21">
        <v>45</v>
      </c>
      <c r="I131" s="21">
        <v>48</v>
      </c>
      <c r="J131" s="21"/>
      <c r="K131" s="21"/>
      <c r="L131" s="21"/>
      <c r="M131" s="21"/>
      <c r="N131" s="21"/>
      <c r="O131" s="21"/>
      <c r="P131" s="21"/>
      <c r="Q131" s="49"/>
      <c r="R131" s="50">
        <f t="shared" si="8"/>
        <v>7</v>
      </c>
      <c r="S131" s="29">
        <f t="shared" si="6"/>
        <v>93.428571428571431</v>
      </c>
      <c r="T131" s="51" t="s">
        <v>62</v>
      </c>
    </row>
    <row r="132" spans="1:20" ht="15.6">
      <c r="A132" s="56" t="s">
        <v>320</v>
      </c>
      <c r="B132" s="49"/>
      <c r="C132" s="21">
        <v>43</v>
      </c>
      <c r="D132" s="21">
        <v>48</v>
      </c>
      <c r="E132" s="21">
        <v>48</v>
      </c>
      <c r="F132" s="21">
        <v>48</v>
      </c>
      <c r="G132" s="21">
        <v>44</v>
      </c>
      <c r="H132" s="21">
        <v>46</v>
      </c>
      <c r="I132" s="21">
        <v>50</v>
      </c>
      <c r="J132" s="21"/>
      <c r="K132" s="21"/>
      <c r="L132" s="21"/>
      <c r="M132" s="21"/>
      <c r="N132" s="21"/>
      <c r="O132" s="21"/>
      <c r="P132" s="49"/>
      <c r="Q132" s="49"/>
      <c r="R132" s="50">
        <f>COUNT(C132,D132,E132,F132,G132,H132,I132,K132:Q132)</f>
        <v>7</v>
      </c>
      <c r="S132" s="29">
        <f t="shared" ref="S132:S163" si="9">AVERAGE(C132:Q132)*2</f>
        <v>93.428571428571431</v>
      </c>
      <c r="T132" s="51" t="s">
        <v>168</v>
      </c>
    </row>
    <row r="133" spans="1:20" ht="15.6">
      <c r="A133" s="56" t="s">
        <v>122</v>
      </c>
      <c r="B133" s="49"/>
      <c r="C133" s="21">
        <v>45</v>
      </c>
      <c r="D133" s="21">
        <v>48</v>
      </c>
      <c r="E133" s="21"/>
      <c r="F133" s="21">
        <v>44</v>
      </c>
      <c r="G133" s="21">
        <v>49</v>
      </c>
      <c r="H133" s="21">
        <v>47</v>
      </c>
      <c r="I133" s="21">
        <v>47</v>
      </c>
      <c r="J133" s="21"/>
      <c r="K133" s="21"/>
      <c r="L133" s="21"/>
      <c r="M133" s="21"/>
      <c r="N133" s="21"/>
      <c r="O133" s="21"/>
      <c r="P133" s="49"/>
      <c r="Q133" s="49"/>
      <c r="R133" s="50">
        <f>COUNT(C133,D133,E133,F133,G133,H133,I133,K133,L133,M133,N133,O133,P133,Q133)</f>
        <v>6</v>
      </c>
      <c r="S133" s="29">
        <f t="shared" si="9"/>
        <v>93.333333333333329</v>
      </c>
      <c r="T133" s="51" t="s">
        <v>13</v>
      </c>
    </row>
    <row r="134" spans="1:20" ht="15.6">
      <c r="A134" s="56" t="s">
        <v>180</v>
      </c>
      <c r="B134" s="49"/>
      <c r="C134" s="49">
        <v>45</v>
      </c>
      <c r="D134" s="49">
        <v>46</v>
      </c>
      <c r="E134" s="21">
        <v>47</v>
      </c>
      <c r="F134" s="21"/>
      <c r="G134" s="21">
        <v>49</v>
      </c>
      <c r="H134" s="21"/>
      <c r="I134" s="21">
        <v>46</v>
      </c>
      <c r="J134" s="21"/>
      <c r="K134" s="21"/>
      <c r="L134" s="21"/>
      <c r="M134" s="21"/>
      <c r="N134" s="21"/>
      <c r="O134" s="21"/>
      <c r="P134" s="49"/>
      <c r="Q134" s="49"/>
      <c r="R134" s="50">
        <f>COUNT(C134,D134,E134,F134,G134,H134,I134,K134:Q134)</f>
        <v>5</v>
      </c>
      <c r="S134" s="29">
        <f t="shared" si="9"/>
        <v>93.2</v>
      </c>
      <c r="T134" s="51" t="s">
        <v>168</v>
      </c>
    </row>
    <row r="135" spans="1:20" ht="15.6">
      <c r="A135" s="56" t="s">
        <v>73</v>
      </c>
      <c r="B135" s="49"/>
      <c r="C135" s="21">
        <v>44</v>
      </c>
      <c r="D135" s="21">
        <v>45</v>
      </c>
      <c r="E135" s="21">
        <v>50</v>
      </c>
      <c r="F135" s="21">
        <v>43</v>
      </c>
      <c r="G135" s="21">
        <v>48</v>
      </c>
      <c r="H135" s="21">
        <v>47</v>
      </c>
      <c r="I135" s="21">
        <v>48</v>
      </c>
      <c r="J135" s="21"/>
      <c r="K135" s="21"/>
      <c r="L135" s="21"/>
      <c r="M135" s="21"/>
      <c r="N135" s="21"/>
      <c r="O135" s="21"/>
      <c r="P135" s="21"/>
      <c r="Q135" s="49"/>
      <c r="R135" s="50">
        <f t="shared" ref="R135:R143" si="10">COUNT(C135,D135,E135,F135,G135,H135,I135,K135,L135,M135,N135,O135,P135,Q135)</f>
        <v>7</v>
      </c>
      <c r="S135" s="29">
        <f t="shared" si="9"/>
        <v>92.857142857142861</v>
      </c>
      <c r="T135" s="51" t="s">
        <v>62</v>
      </c>
    </row>
    <row r="136" spans="1:20" ht="15.6">
      <c r="A136" s="58" t="s">
        <v>268</v>
      </c>
      <c r="B136" s="49"/>
      <c r="C136" s="21"/>
      <c r="D136" s="21"/>
      <c r="E136" s="21">
        <v>44</v>
      </c>
      <c r="F136" s="21">
        <v>48</v>
      </c>
      <c r="G136" s="21">
        <v>46</v>
      </c>
      <c r="H136" s="21">
        <v>49</v>
      </c>
      <c r="I136" s="21">
        <v>45</v>
      </c>
      <c r="J136" s="21"/>
      <c r="K136" s="21"/>
      <c r="L136" s="21"/>
      <c r="M136" s="21"/>
      <c r="N136" s="21"/>
      <c r="O136" s="21"/>
      <c r="P136" s="49"/>
      <c r="Q136" s="49"/>
      <c r="R136" s="50">
        <f t="shared" si="10"/>
        <v>5</v>
      </c>
      <c r="S136" s="29">
        <f t="shared" si="9"/>
        <v>92.8</v>
      </c>
      <c r="T136" s="51" t="s">
        <v>139</v>
      </c>
    </row>
    <row r="137" spans="1:20" ht="15.6">
      <c r="A137" s="56" t="s">
        <v>160</v>
      </c>
      <c r="B137" s="49"/>
      <c r="C137" s="21">
        <v>48</v>
      </c>
      <c r="D137" s="21">
        <v>46</v>
      </c>
      <c r="E137" s="21">
        <v>46</v>
      </c>
      <c r="F137" s="21">
        <v>44</v>
      </c>
      <c r="G137" s="21">
        <v>49</v>
      </c>
      <c r="H137" s="21">
        <v>45</v>
      </c>
      <c r="I137" s="21"/>
      <c r="J137" s="21"/>
      <c r="K137" s="21"/>
      <c r="L137" s="21"/>
      <c r="M137" s="21"/>
      <c r="N137" s="21"/>
      <c r="O137" s="21"/>
      <c r="P137" s="49"/>
      <c r="Q137" s="49"/>
      <c r="R137" s="50">
        <f t="shared" si="10"/>
        <v>6</v>
      </c>
      <c r="S137" s="29">
        <f t="shared" si="9"/>
        <v>92.666666666666671</v>
      </c>
      <c r="T137" s="51" t="s">
        <v>145</v>
      </c>
    </row>
    <row r="138" spans="1:20" ht="15.6">
      <c r="A138" s="56" t="s">
        <v>133</v>
      </c>
      <c r="B138" s="49"/>
      <c r="C138" s="21">
        <v>46</v>
      </c>
      <c r="D138" s="49">
        <v>46</v>
      </c>
      <c r="E138" s="49">
        <v>47</v>
      </c>
      <c r="F138" s="49">
        <v>47</v>
      </c>
      <c r="G138" s="49">
        <v>44</v>
      </c>
      <c r="H138" s="21">
        <v>47</v>
      </c>
      <c r="I138" s="21">
        <v>47</v>
      </c>
      <c r="J138" s="21"/>
      <c r="K138" s="21"/>
      <c r="L138" s="21"/>
      <c r="M138" s="21"/>
      <c r="N138" s="21"/>
      <c r="O138" s="21"/>
      <c r="P138" s="49"/>
      <c r="Q138" s="49"/>
      <c r="R138" s="50">
        <f t="shared" si="10"/>
        <v>7</v>
      </c>
      <c r="S138" s="29">
        <f t="shared" si="9"/>
        <v>92.571428571428569</v>
      </c>
      <c r="T138" s="51" t="s">
        <v>13</v>
      </c>
    </row>
    <row r="139" spans="1:20" ht="15.6">
      <c r="A139" s="58" t="s">
        <v>190</v>
      </c>
      <c r="B139" s="49"/>
      <c r="C139" s="21">
        <v>46</v>
      </c>
      <c r="D139" s="21">
        <v>40</v>
      </c>
      <c r="E139" s="21">
        <v>47</v>
      </c>
      <c r="F139" s="21">
        <v>48</v>
      </c>
      <c r="G139" s="21">
        <v>47</v>
      </c>
      <c r="H139" s="21">
        <v>45</v>
      </c>
      <c r="I139" s="21">
        <v>50</v>
      </c>
      <c r="J139" s="21"/>
      <c r="K139" s="21"/>
      <c r="L139" s="21"/>
      <c r="M139" s="21"/>
      <c r="N139" s="21"/>
      <c r="O139" s="21"/>
      <c r="P139" s="49"/>
      <c r="Q139" s="49"/>
      <c r="R139" s="50">
        <f t="shared" si="10"/>
        <v>7</v>
      </c>
      <c r="S139" s="29">
        <f t="shared" si="9"/>
        <v>92.285714285714292</v>
      </c>
      <c r="T139" s="51" t="s">
        <v>139</v>
      </c>
    </row>
    <row r="140" spans="1:20" ht="15.6">
      <c r="A140" s="56" t="s">
        <v>65</v>
      </c>
      <c r="B140" s="49"/>
      <c r="C140" s="21">
        <v>46</v>
      </c>
      <c r="D140" s="21">
        <v>49</v>
      </c>
      <c r="E140" s="21">
        <v>43</v>
      </c>
      <c r="F140" s="21">
        <v>45</v>
      </c>
      <c r="G140" s="21">
        <v>46</v>
      </c>
      <c r="H140" s="21">
        <v>48</v>
      </c>
      <c r="I140" s="21">
        <v>45</v>
      </c>
      <c r="J140" s="21"/>
      <c r="K140" s="21"/>
      <c r="L140" s="21"/>
      <c r="M140" s="21"/>
      <c r="N140" s="21"/>
      <c r="O140" s="21"/>
      <c r="P140" s="21"/>
      <c r="Q140" s="49"/>
      <c r="R140" s="50">
        <f t="shared" si="10"/>
        <v>7</v>
      </c>
      <c r="S140" s="29">
        <f t="shared" si="9"/>
        <v>92</v>
      </c>
      <c r="T140" s="51" t="s">
        <v>62</v>
      </c>
    </row>
    <row r="141" spans="1:20" ht="15.6">
      <c r="A141" s="58" t="s">
        <v>197</v>
      </c>
      <c r="B141" s="49"/>
      <c r="C141" s="21">
        <v>43</v>
      </c>
      <c r="D141" s="21">
        <v>45</v>
      </c>
      <c r="E141" s="21">
        <v>46</v>
      </c>
      <c r="F141" s="21">
        <v>45</v>
      </c>
      <c r="G141" s="21">
        <v>45</v>
      </c>
      <c r="H141" s="21">
        <v>50</v>
      </c>
      <c r="I141" s="21">
        <v>48</v>
      </c>
      <c r="J141" s="21"/>
      <c r="K141" s="21"/>
      <c r="L141" s="21"/>
      <c r="M141" s="21"/>
      <c r="N141" s="21"/>
      <c r="O141" s="21"/>
      <c r="P141" s="49"/>
      <c r="Q141" s="49"/>
      <c r="R141" s="50">
        <f t="shared" si="10"/>
        <v>7</v>
      </c>
      <c r="S141" s="29">
        <f t="shared" si="9"/>
        <v>92</v>
      </c>
      <c r="T141" s="51" t="s">
        <v>139</v>
      </c>
    </row>
    <row r="142" spans="1:20" ht="15.6">
      <c r="A142" s="66" t="s">
        <v>29</v>
      </c>
      <c r="B142" s="49"/>
      <c r="C142" s="49">
        <v>48</v>
      </c>
      <c r="D142" s="49">
        <v>44</v>
      </c>
      <c r="E142" s="49">
        <v>44</v>
      </c>
      <c r="F142" s="49">
        <v>48</v>
      </c>
      <c r="G142" s="49">
        <v>49</v>
      </c>
      <c r="H142" s="49">
        <v>44</v>
      </c>
      <c r="I142" s="49">
        <v>44</v>
      </c>
      <c r="J142" s="49"/>
      <c r="K142" s="52"/>
      <c r="L142" s="49"/>
      <c r="M142" s="49"/>
      <c r="N142" s="49"/>
      <c r="O142" s="49"/>
      <c r="P142" s="49"/>
      <c r="Q142" s="49"/>
      <c r="R142" s="50">
        <f t="shared" si="10"/>
        <v>7</v>
      </c>
      <c r="S142" s="29">
        <f t="shared" si="9"/>
        <v>91.714285714285708</v>
      </c>
      <c r="T142" s="3" t="s">
        <v>18</v>
      </c>
    </row>
    <row r="143" spans="1:20" ht="15.6">
      <c r="A143" s="56" t="s">
        <v>199</v>
      </c>
      <c r="B143" s="49"/>
      <c r="C143" s="49">
        <v>46</v>
      </c>
      <c r="D143" s="49">
        <v>46</v>
      </c>
      <c r="E143" s="49">
        <v>48</v>
      </c>
      <c r="F143" s="49">
        <v>41</v>
      </c>
      <c r="G143" s="49">
        <v>46</v>
      </c>
      <c r="H143" s="49">
        <v>46</v>
      </c>
      <c r="I143" s="49">
        <v>48</v>
      </c>
      <c r="J143" s="21"/>
      <c r="K143" s="21"/>
      <c r="L143" s="21"/>
      <c r="M143" s="21"/>
      <c r="N143" s="21"/>
      <c r="O143" s="21"/>
      <c r="P143" s="49"/>
      <c r="Q143" s="49"/>
      <c r="R143" s="50">
        <f t="shared" si="10"/>
        <v>7</v>
      </c>
      <c r="S143" s="29">
        <f t="shared" si="9"/>
        <v>91.714285714285708</v>
      </c>
      <c r="T143" s="51" t="s">
        <v>185</v>
      </c>
    </row>
    <row r="144" spans="1:20" ht="15.6">
      <c r="A144" s="56" t="s">
        <v>234</v>
      </c>
      <c r="B144" s="49"/>
      <c r="C144" s="21">
        <v>45</v>
      </c>
      <c r="D144" s="21">
        <v>47</v>
      </c>
      <c r="E144" s="21">
        <v>46</v>
      </c>
      <c r="F144" s="21">
        <v>45</v>
      </c>
      <c r="G144" s="21"/>
      <c r="H144" s="21">
        <v>46</v>
      </c>
      <c r="I144" s="21">
        <v>46</v>
      </c>
      <c r="J144" s="21"/>
      <c r="K144" s="21"/>
      <c r="L144" s="21"/>
      <c r="M144" s="21"/>
      <c r="N144" s="21"/>
      <c r="O144" s="21"/>
      <c r="P144" s="49"/>
      <c r="Q144" s="49"/>
      <c r="R144" s="50">
        <f>COUNT(C144,D144,E144,F144,G144,H144,I144,K144:Q144)</f>
        <v>6</v>
      </c>
      <c r="S144" s="29">
        <f t="shared" si="9"/>
        <v>91.666666666666671</v>
      </c>
      <c r="T144" s="51" t="s">
        <v>168</v>
      </c>
    </row>
    <row r="145" spans="1:20" ht="15.6">
      <c r="A145" s="56" t="s">
        <v>312</v>
      </c>
      <c r="B145" s="49"/>
      <c r="C145" s="21">
        <v>46</v>
      </c>
      <c r="D145" s="49">
        <v>46</v>
      </c>
      <c r="E145" s="49">
        <v>46</v>
      </c>
      <c r="F145" s="49">
        <v>44</v>
      </c>
      <c r="G145" s="49">
        <v>46</v>
      </c>
      <c r="H145" s="21">
        <v>46</v>
      </c>
      <c r="I145" s="21">
        <v>46</v>
      </c>
      <c r="J145" s="21"/>
      <c r="K145" s="21"/>
      <c r="L145" s="21"/>
      <c r="M145" s="21"/>
      <c r="N145" s="21"/>
      <c r="O145" s="21"/>
      <c r="P145" s="49"/>
      <c r="Q145" s="49"/>
      <c r="R145" s="50">
        <f>COUNT(C145,D145,E145,F145,G145,H145,I145,K145,L145,M145,N145,O145,P145,Q145)</f>
        <v>7</v>
      </c>
      <c r="S145" s="29">
        <f t="shared" si="9"/>
        <v>91.428571428571431</v>
      </c>
      <c r="T145" s="51" t="s">
        <v>13</v>
      </c>
    </row>
    <row r="146" spans="1:20" ht="15.6">
      <c r="A146" s="56" t="s">
        <v>100</v>
      </c>
      <c r="B146" s="49"/>
      <c r="C146" s="49">
        <v>41</v>
      </c>
      <c r="D146" s="49">
        <v>49</v>
      </c>
      <c r="E146" s="49">
        <v>46</v>
      </c>
      <c r="F146" s="49">
        <v>47</v>
      </c>
      <c r="G146" s="49">
        <v>47</v>
      </c>
      <c r="H146" s="49">
        <v>45</v>
      </c>
      <c r="I146" s="49">
        <v>45</v>
      </c>
      <c r="J146" s="21"/>
      <c r="K146" s="21"/>
      <c r="L146" s="21"/>
      <c r="M146" s="21"/>
      <c r="N146" s="21"/>
      <c r="O146" s="21"/>
      <c r="P146" s="21"/>
      <c r="Q146" s="49"/>
      <c r="R146" s="50">
        <f>COUNT(C146:D146,E146,F146,G146,H146,I146,K146,L146,M146,N146,O146,P146,Q146)</f>
        <v>7</v>
      </c>
      <c r="S146" s="29">
        <f t="shared" si="9"/>
        <v>91.428571428571431</v>
      </c>
      <c r="T146" s="51" t="s">
        <v>82</v>
      </c>
    </row>
    <row r="147" spans="1:20" ht="15.6">
      <c r="A147" s="56" t="s">
        <v>75</v>
      </c>
      <c r="B147" s="49"/>
      <c r="C147" s="21">
        <v>46</v>
      </c>
      <c r="D147" s="21">
        <v>43</v>
      </c>
      <c r="E147" s="21">
        <v>50</v>
      </c>
      <c r="F147" s="21">
        <v>38</v>
      </c>
      <c r="G147" s="21">
        <v>48</v>
      </c>
      <c r="H147" s="21">
        <v>48</v>
      </c>
      <c r="I147" s="21">
        <v>46</v>
      </c>
      <c r="J147" s="21"/>
      <c r="K147" s="21"/>
      <c r="L147" s="21"/>
      <c r="M147" s="21"/>
      <c r="N147" s="21"/>
      <c r="O147" s="21"/>
      <c r="P147" s="21"/>
      <c r="Q147" s="49"/>
      <c r="R147" s="50">
        <f>COUNT(C147,D147,E147,F147,G147,H147,I147,K147,L147,M147,N147,O147,P147,Q147)</f>
        <v>7</v>
      </c>
      <c r="S147" s="29">
        <f t="shared" si="9"/>
        <v>91.142857142857139</v>
      </c>
      <c r="T147" s="51" t="s">
        <v>62</v>
      </c>
    </row>
    <row r="148" spans="1:20" ht="15.6">
      <c r="A148" s="56" t="s">
        <v>152</v>
      </c>
      <c r="B148" s="49"/>
      <c r="C148" s="21">
        <v>46</v>
      </c>
      <c r="D148" s="49">
        <v>47</v>
      </c>
      <c r="E148" s="49">
        <v>44</v>
      </c>
      <c r="F148" s="49">
        <v>44</v>
      </c>
      <c r="G148" s="49">
        <v>45</v>
      </c>
      <c r="H148" s="21">
        <v>46</v>
      </c>
      <c r="I148" s="21">
        <v>46</v>
      </c>
      <c r="J148" s="21"/>
      <c r="K148" s="21"/>
      <c r="L148" s="21"/>
      <c r="M148" s="21"/>
      <c r="N148" s="21"/>
      <c r="O148" s="21"/>
      <c r="P148" s="49"/>
      <c r="Q148" s="49"/>
      <c r="R148" s="50">
        <f>COUNT(C148,D148,E148,F148,G148,H148,I148,K148,L148,M148,N148,O148,P148,Q148)</f>
        <v>7</v>
      </c>
      <c r="S148" s="29">
        <f t="shared" si="9"/>
        <v>90.857142857142861</v>
      </c>
      <c r="T148" s="51" t="s">
        <v>145</v>
      </c>
    </row>
    <row r="149" spans="1:20" ht="15.6">
      <c r="A149" s="56" t="s">
        <v>175</v>
      </c>
      <c r="B149" s="49"/>
      <c r="C149" s="21">
        <v>42</v>
      </c>
      <c r="D149" s="21">
        <v>48</v>
      </c>
      <c r="E149" s="21">
        <v>46</v>
      </c>
      <c r="F149" s="21">
        <v>46</v>
      </c>
      <c r="G149" s="21">
        <v>47</v>
      </c>
      <c r="H149" s="21">
        <v>43</v>
      </c>
      <c r="I149" s="21">
        <v>45</v>
      </c>
      <c r="J149" s="21"/>
      <c r="K149" s="21"/>
      <c r="L149" s="21"/>
      <c r="M149" s="21"/>
      <c r="N149" s="21"/>
      <c r="O149" s="21"/>
      <c r="P149" s="49"/>
      <c r="Q149" s="49"/>
      <c r="R149" s="50">
        <f>COUNT(C149,D149,E149,F149,G149,H149,I149,K149:Q149)</f>
        <v>7</v>
      </c>
      <c r="S149" s="29">
        <f t="shared" si="9"/>
        <v>90.571428571428569</v>
      </c>
      <c r="T149" s="51" t="s">
        <v>168</v>
      </c>
    </row>
    <row r="150" spans="1:20" ht="15.6">
      <c r="A150" s="66" t="s">
        <v>26</v>
      </c>
      <c r="B150" s="49"/>
      <c r="C150" s="49">
        <v>45</v>
      </c>
      <c r="D150" s="49">
        <v>40</v>
      </c>
      <c r="E150" s="49">
        <v>48</v>
      </c>
      <c r="F150" s="49">
        <v>48</v>
      </c>
      <c r="G150" s="49">
        <v>44</v>
      </c>
      <c r="H150" s="49">
        <v>44</v>
      </c>
      <c r="I150" s="49">
        <v>46</v>
      </c>
      <c r="J150" s="49"/>
      <c r="K150" s="52"/>
      <c r="L150" s="49"/>
      <c r="M150" s="49"/>
      <c r="N150" s="49"/>
      <c r="O150" s="49"/>
      <c r="P150" s="49"/>
      <c r="Q150" s="49"/>
      <c r="R150" s="50">
        <f>COUNT(C150,D150,E150,F150,G150,H150,I150,K150,L150,M150,N150,O150,P150,Q150)</f>
        <v>7</v>
      </c>
      <c r="S150" s="29">
        <f t="shared" si="9"/>
        <v>90</v>
      </c>
      <c r="T150" s="3" t="s">
        <v>18</v>
      </c>
    </row>
    <row r="151" spans="1:20" ht="15.6">
      <c r="A151" s="56" t="s">
        <v>91</v>
      </c>
      <c r="B151" s="49"/>
      <c r="C151" s="49">
        <v>47</v>
      </c>
      <c r="D151" s="49">
        <v>48</v>
      </c>
      <c r="E151" s="49">
        <v>49</v>
      </c>
      <c r="F151" s="49">
        <v>43</v>
      </c>
      <c r="G151" s="49">
        <v>36</v>
      </c>
      <c r="H151" s="49">
        <v>46</v>
      </c>
      <c r="I151" s="49">
        <v>45</v>
      </c>
      <c r="J151" s="21"/>
      <c r="K151" s="21"/>
      <c r="L151" s="21"/>
      <c r="M151" s="21"/>
      <c r="N151" s="21"/>
      <c r="O151" s="21"/>
      <c r="P151" s="21"/>
      <c r="Q151" s="49"/>
      <c r="R151" s="50">
        <f>COUNT(C151:D151,E151,F151,G151,H151,I151,K151,L151,M151,N151,O151,P151,Q151)</f>
        <v>7</v>
      </c>
      <c r="S151" s="29">
        <f t="shared" si="9"/>
        <v>89.714285714285708</v>
      </c>
      <c r="T151" s="51" t="s">
        <v>82</v>
      </c>
    </row>
    <row r="152" spans="1:20" ht="15.6">
      <c r="A152" s="56" t="s">
        <v>118</v>
      </c>
      <c r="B152" s="49"/>
      <c r="C152" s="21">
        <v>46</v>
      </c>
      <c r="D152" s="21">
        <v>46</v>
      </c>
      <c r="E152" s="21">
        <v>46</v>
      </c>
      <c r="F152" s="21">
        <v>42</v>
      </c>
      <c r="G152" s="21">
        <v>44</v>
      </c>
      <c r="H152" s="21"/>
      <c r="I152" s="21">
        <v>44</v>
      </c>
      <c r="J152" s="21"/>
      <c r="K152" s="21"/>
      <c r="L152" s="21"/>
      <c r="M152" s="21"/>
      <c r="N152" s="21"/>
      <c r="O152" s="21"/>
      <c r="P152" s="49"/>
      <c r="Q152" s="49"/>
      <c r="R152" s="50">
        <f>COUNT(C152,D152,E152,F152,G152,H152,I152,K152,L152,M152,N152,O152,P152,Q152)</f>
        <v>6</v>
      </c>
      <c r="S152" s="29">
        <f t="shared" si="9"/>
        <v>89.333333333333329</v>
      </c>
      <c r="T152" s="51" t="s">
        <v>13</v>
      </c>
    </row>
    <row r="153" spans="1:20" ht="15.6">
      <c r="A153" s="56" t="s">
        <v>187</v>
      </c>
      <c r="B153" s="49"/>
      <c r="C153" s="49">
        <v>44</v>
      </c>
      <c r="D153" s="49"/>
      <c r="E153" s="49">
        <v>46</v>
      </c>
      <c r="F153" s="49">
        <v>43</v>
      </c>
      <c r="G153" s="49"/>
      <c r="H153" s="49">
        <v>43</v>
      </c>
      <c r="I153" s="49">
        <v>47</v>
      </c>
      <c r="J153" s="21"/>
      <c r="K153" s="21"/>
      <c r="L153" s="21"/>
      <c r="M153" s="21"/>
      <c r="N153" s="21"/>
      <c r="O153" s="21"/>
      <c r="P153" s="49"/>
      <c r="Q153" s="49"/>
      <c r="R153" s="50">
        <f>COUNT(C153,D153,E153,F153,G153,H153,I153,K153,L153,M153,N153,O153,P153,Q153)</f>
        <v>5</v>
      </c>
      <c r="S153" s="29">
        <f t="shared" si="9"/>
        <v>89.2</v>
      </c>
      <c r="T153" s="51" t="s">
        <v>185</v>
      </c>
    </row>
    <row r="154" spans="1:20" ht="15.6">
      <c r="A154" s="56" t="s">
        <v>163</v>
      </c>
      <c r="B154" s="49"/>
      <c r="C154" s="21">
        <v>45</v>
      </c>
      <c r="D154" s="21">
        <v>41</v>
      </c>
      <c r="E154" s="21">
        <v>46</v>
      </c>
      <c r="F154" s="21">
        <v>45</v>
      </c>
      <c r="G154" s="21">
        <v>41</v>
      </c>
      <c r="H154" s="21">
        <v>47</v>
      </c>
      <c r="I154" s="21">
        <v>47</v>
      </c>
      <c r="J154" s="21"/>
      <c r="K154" s="21"/>
      <c r="L154" s="21"/>
      <c r="M154" s="21"/>
      <c r="N154" s="21"/>
      <c r="O154" s="21"/>
      <c r="P154" s="49"/>
      <c r="Q154" s="49"/>
      <c r="R154" s="50">
        <f>COUNT(C154,D154,E154,F154,G154,H154,I154,K154,L154,M154,N154,O154,P154,Q154)</f>
        <v>7</v>
      </c>
      <c r="S154" s="29">
        <f t="shared" si="9"/>
        <v>89.142857142857139</v>
      </c>
      <c r="T154" s="51" t="s">
        <v>145</v>
      </c>
    </row>
    <row r="155" spans="1:20" ht="15.6">
      <c r="A155" s="56" t="s">
        <v>246</v>
      </c>
      <c r="B155" s="49"/>
      <c r="C155" s="49">
        <v>46</v>
      </c>
      <c r="D155" s="49"/>
      <c r="E155" s="49">
        <v>44</v>
      </c>
      <c r="F155" s="49">
        <v>46</v>
      </c>
      <c r="G155" s="49"/>
      <c r="H155" s="49">
        <v>42</v>
      </c>
      <c r="I155" s="49"/>
      <c r="J155" s="21"/>
      <c r="K155" s="21"/>
      <c r="L155" s="21"/>
      <c r="M155" s="21"/>
      <c r="N155" s="21"/>
      <c r="O155" s="21"/>
      <c r="P155" s="21"/>
      <c r="Q155" s="21"/>
      <c r="R155" s="50">
        <f>COUNT(C155:D155,E155,F155,G155,H155,I155,K155,L155,M155,N155,O155,P155,Q155)</f>
        <v>4</v>
      </c>
      <c r="S155" s="29">
        <f t="shared" si="9"/>
        <v>89</v>
      </c>
      <c r="T155" s="51" t="s">
        <v>82</v>
      </c>
    </row>
    <row r="156" spans="1:20" ht="15.6">
      <c r="A156" s="58" t="s">
        <v>142</v>
      </c>
      <c r="B156" s="49"/>
      <c r="C156" s="21">
        <v>45</v>
      </c>
      <c r="D156" s="21">
        <v>44</v>
      </c>
      <c r="E156" s="21">
        <v>43</v>
      </c>
      <c r="F156" s="21"/>
      <c r="G156" s="21"/>
      <c r="H156" s="21"/>
      <c r="I156" s="21">
        <v>45</v>
      </c>
      <c r="J156" s="21"/>
      <c r="K156" s="21"/>
      <c r="L156" s="21"/>
      <c r="M156" s="21"/>
      <c r="N156" s="21"/>
      <c r="O156" s="21"/>
      <c r="P156" s="49"/>
      <c r="Q156" s="49"/>
      <c r="R156" s="50">
        <f>COUNT(C156,D156,E156,F156,G156,H156,I156,K156,L156,M156,N156,O156,P156,Q156)</f>
        <v>4</v>
      </c>
      <c r="S156" s="29">
        <f t="shared" si="9"/>
        <v>88.5</v>
      </c>
      <c r="T156" s="51" t="s">
        <v>139</v>
      </c>
    </row>
    <row r="157" spans="1:20" ht="15.6">
      <c r="A157" s="56" t="s">
        <v>225</v>
      </c>
      <c r="B157" s="49"/>
      <c r="C157" s="49">
        <v>44</v>
      </c>
      <c r="D157" s="49">
        <v>42</v>
      </c>
      <c r="E157" s="21">
        <v>43</v>
      </c>
      <c r="F157" s="21">
        <v>44</v>
      </c>
      <c r="G157" s="21">
        <v>42</v>
      </c>
      <c r="H157" s="21">
        <v>44</v>
      </c>
      <c r="I157" s="21">
        <v>49</v>
      </c>
      <c r="J157" s="21"/>
      <c r="K157" s="21"/>
      <c r="L157" s="21"/>
      <c r="M157" s="21"/>
      <c r="N157" s="21"/>
      <c r="O157" s="21"/>
      <c r="P157" s="49"/>
      <c r="Q157" s="49"/>
      <c r="R157" s="50">
        <f>COUNT(C157,D157,E157,F157,G157,H157,I157,K157:Q157)</f>
        <v>7</v>
      </c>
      <c r="S157" s="29">
        <f t="shared" si="9"/>
        <v>88</v>
      </c>
      <c r="T157" s="51" t="s">
        <v>168</v>
      </c>
    </row>
    <row r="158" spans="1:20" ht="15.6">
      <c r="A158" s="55" t="s">
        <v>261</v>
      </c>
      <c r="B158" s="21"/>
      <c r="C158" s="21">
        <v>40</v>
      </c>
      <c r="D158" s="49">
        <v>47</v>
      </c>
      <c r="E158" s="49"/>
      <c r="F158" s="49"/>
      <c r="G158" s="49">
        <v>47</v>
      </c>
      <c r="H158" s="21">
        <v>38</v>
      </c>
      <c r="I158" s="21">
        <v>47</v>
      </c>
      <c r="J158" s="21"/>
      <c r="K158" s="21"/>
      <c r="L158" s="21"/>
      <c r="M158" s="21"/>
      <c r="N158" s="21"/>
      <c r="O158" s="21"/>
      <c r="P158" s="49"/>
      <c r="Q158" s="49"/>
      <c r="R158" s="50">
        <f t="shared" ref="R158:R171" si="11">COUNT(C158,D158,E158,F158,G158,H158,I158,K158,L158,M158,N158,O158,P158,Q158)</f>
        <v>5</v>
      </c>
      <c r="S158" s="29">
        <f t="shared" si="9"/>
        <v>87.6</v>
      </c>
      <c r="T158" s="51" t="s">
        <v>13</v>
      </c>
    </row>
    <row r="159" spans="1:20" ht="15.6">
      <c r="A159" s="56" t="s">
        <v>302</v>
      </c>
      <c r="B159" s="49"/>
      <c r="C159" s="21"/>
      <c r="D159" s="21">
        <v>43</v>
      </c>
      <c r="E159" s="21">
        <v>40</v>
      </c>
      <c r="F159" s="21">
        <v>45</v>
      </c>
      <c r="G159" s="21">
        <v>43</v>
      </c>
      <c r="H159" s="21">
        <v>47</v>
      </c>
      <c r="I159" s="21">
        <v>44</v>
      </c>
      <c r="J159" s="21"/>
      <c r="K159" s="21"/>
      <c r="L159" s="21"/>
      <c r="M159" s="21"/>
      <c r="N159" s="21"/>
      <c r="O159" s="21"/>
      <c r="P159" s="21"/>
      <c r="Q159" s="49"/>
      <c r="R159" s="50">
        <f t="shared" si="11"/>
        <v>6</v>
      </c>
      <c r="S159" s="29">
        <f t="shared" si="9"/>
        <v>87.333333333333329</v>
      </c>
      <c r="T159" s="51" t="s">
        <v>62</v>
      </c>
    </row>
    <row r="160" spans="1:20" ht="15.6">
      <c r="A160" s="55" t="s">
        <v>271</v>
      </c>
      <c r="B160" s="21"/>
      <c r="C160" s="21">
        <v>38</v>
      </c>
      <c r="D160" s="21">
        <v>44</v>
      </c>
      <c r="E160" s="21">
        <v>45</v>
      </c>
      <c r="F160" s="21">
        <v>42</v>
      </c>
      <c r="G160" s="21">
        <v>46</v>
      </c>
      <c r="H160" s="21"/>
      <c r="I160" s="21">
        <v>47</v>
      </c>
      <c r="J160" s="21"/>
      <c r="K160" s="21"/>
      <c r="L160" s="21"/>
      <c r="M160" s="21"/>
      <c r="N160" s="21"/>
      <c r="O160" s="21"/>
      <c r="P160" s="21"/>
      <c r="Q160" s="21"/>
      <c r="R160" s="50">
        <f t="shared" si="11"/>
        <v>6</v>
      </c>
      <c r="S160" s="29">
        <f t="shared" si="9"/>
        <v>87.333333333333329</v>
      </c>
      <c r="T160" s="51" t="s">
        <v>62</v>
      </c>
    </row>
    <row r="161" spans="1:20" ht="15.6">
      <c r="A161" s="56" t="s">
        <v>193</v>
      </c>
      <c r="B161" s="49"/>
      <c r="C161" s="49">
        <v>40</v>
      </c>
      <c r="D161" s="49">
        <v>43</v>
      </c>
      <c r="E161" s="49">
        <v>45</v>
      </c>
      <c r="F161" s="49">
        <v>41</v>
      </c>
      <c r="G161" s="49">
        <v>46</v>
      </c>
      <c r="H161" s="49">
        <v>43</v>
      </c>
      <c r="I161" s="49">
        <v>47</v>
      </c>
      <c r="J161" s="21"/>
      <c r="K161" s="21"/>
      <c r="L161" s="21"/>
      <c r="M161" s="21"/>
      <c r="N161" s="21"/>
      <c r="O161" s="21"/>
      <c r="P161" s="49"/>
      <c r="Q161" s="49"/>
      <c r="R161" s="50">
        <f t="shared" si="11"/>
        <v>7</v>
      </c>
      <c r="S161" s="29">
        <f t="shared" si="9"/>
        <v>87.142857142857139</v>
      </c>
      <c r="T161" s="51" t="s">
        <v>185</v>
      </c>
    </row>
    <row r="162" spans="1:20" ht="15.6">
      <c r="A162" s="66" t="s">
        <v>222</v>
      </c>
      <c r="B162" s="21"/>
      <c r="C162" s="21"/>
      <c r="D162" s="21"/>
      <c r="E162" s="21">
        <v>46</v>
      </c>
      <c r="F162" s="21"/>
      <c r="G162" s="21">
        <v>48</v>
      </c>
      <c r="H162" s="21">
        <v>39</v>
      </c>
      <c r="I162" s="21">
        <v>41</v>
      </c>
      <c r="J162" s="21"/>
      <c r="K162" s="21"/>
      <c r="L162" s="21"/>
      <c r="M162" s="21"/>
      <c r="N162" s="21"/>
      <c r="O162" s="21"/>
      <c r="P162" s="21"/>
      <c r="Q162" s="21"/>
      <c r="R162" s="50">
        <f t="shared" si="11"/>
        <v>4</v>
      </c>
      <c r="S162" s="29">
        <f t="shared" si="9"/>
        <v>87</v>
      </c>
      <c r="T162" s="51" t="s">
        <v>139</v>
      </c>
    </row>
    <row r="163" spans="1:20" ht="15.6">
      <c r="A163" s="56" t="s">
        <v>229</v>
      </c>
      <c r="B163" s="49"/>
      <c r="C163" s="49">
        <v>42</v>
      </c>
      <c r="D163" s="49">
        <v>44</v>
      </c>
      <c r="E163" s="49">
        <v>44</v>
      </c>
      <c r="F163" s="49">
        <v>45</v>
      </c>
      <c r="G163" s="49">
        <v>42</v>
      </c>
      <c r="H163" s="49"/>
      <c r="I163" s="49">
        <v>43</v>
      </c>
      <c r="J163" s="21"/>
      <c r="K163" s="21"/>
      <c r="L163" s="21"/>
      <c r="M163" s="21"/>
      <c r="N163" s="21"/>
      <c r="O163" s="21"/>
      <c r="P163" s="49"/>
      <c r="Q163" s="49"/>
      <c r="R163" s="50">
        <f t="shared" si="11"/>
        <v>6</v>
      </c>
      <c r="S163" s="29">
        <f t="shared" si="9"/>
        <v>86.666666666666671</v>
      </c>
      <c r="T163" s="51" t="s">
        <v>185</v>
      </c>
    </row>
    <row r="164" spans="1:20" ht="15.6">
      <c r="A164" s="66" t="s">
        <v>56</v>
      </c>
      <c r="B164" s="21"/>
      <c r="C164" s="21"/>
      <c r="D164" s="21"/>
      <c r="E164" s="21">
        <v>41</v>
      </c>
      <c r="F164" s="21">
        <v>45</v>
      </c>
      <c r="G164" s="21">
        <v>45</v>
      </c>
      <c r="H164" s="21">
        <v>40</v>
      </c>
      <c r="I164" s="21">
        <v>45</v>
      </c>
      <c r="J164" s="21"/>
      <c r="K164" s="21" t="s">
        <v>93</v>
      </c>
      <c r="L164" s="21"/>
      <c r="M164" s="21"/>
      <c r="N164" s="21"/>
      <c r="O164" s="21"/>
      <c r="P164" s="21"/>
      <c r="Q164" s="21"/>
      <c r="R164" s="50">
        <f t="shared" si="11"/>
        <v>5</v>
      </c>
      <c r="S164" s="29">
        <f t="shared" ref="S164:S188" si="12">AVERAGE(C164:Q164)*2</f>
        <v>86.4</v>
      </c>
      <c r="T164" s="51" t="s">
        <v>139</v>
      </c>
    </row>
    <row r="165" spans="1:20" ht="15.6">
      <c r="A165" s="56" t="s">
        <v>198</v>
      </c>
      <c r="B165" s="49"/>
      <c r="C165" s="49">
        <v>47</v>
      </c>
      <c r="D165" s="49">
        <v>43</v>
      </c>
      <c r="E165" s="49">
        <v>41</v>
      </c>
      <c r="F165" s="49">
        <v>42</v>
      </c>
      <c r="G165" s="49">
        <v>36</v>
      </c>
      <c r="H165" s="49"/>
      <c r="I165" s="49">
        <v>48</v>
      </c>
      <c r="J165" s="21"/>
      <c r="K165" s="21"/>
      <c r="L165" s="21"/>
      <c r="M165" s="21"/>
      <c r="N165" s="21"/>
      <c r="O165" s="21"/>
      <c r="P165" s="49"/>
      <c r="Q165" s="49"/>
      <c r="R165" s="50">
        <f t="shared" si="11"/>
        <v>6</v>
      </c>
      <c r="S165" s="29">
        <f t="shared" si="12"/>
        <v>85.666666666666671</v>
      </c>
      <c r="T165" s="51" t="s">
        <v>185</v>
      </c>
    </row>
    <row r="166" spans="1:20" ht="15.6">
      <c r="A166" s="56" t="s">
        <v>202</v>
      </c>
      <c r="B166" s="49"/>
      <c r="C166" s="49">
        <v>43</v>
      </c>
      <c r="D166" s="49">
        <v>46</v>
      </c>
      <c r="E166" s="49">
        <v>41</v>
      </c>
      <c r="F166" s="49">
        <v>42</v>
      </c>
      <c r="G166" s="49">
        <v>41</v>
      </c>
      <c r="H166" s="49">
        <v>42</v>
      </c>
      <c r="I166" s="49">
        <v>43</v>
      </c>
      <c r="J166" s="21"/>
      <c r="K166" s="21"/>
      <c r="L166" s="21"/>
      <c r="M166" s="21"/>
      <c r="N166" s="49"/>
      <c r="O166" s="21"/>
      <c r="P166" s="21"/>
      <c r="Q166" s="21"/>
      <c r="R166" s="50">
        <f t="shared" si="11"/>
        <v>7</v>
      </c>
      <c r="S166" s="29">
        <f t="shared" si="12"/>
        <v>85.142857142857139</v>
      </c>
      <c r="T166" s="51" t="s">
        <v>185</v>
      </c>
    </row>
    <row r="167" spans="1:20" ht="15.6">
      <c r="A167" s="58" t="s">
        <v>253</v>
      </c>
      <c r="B167" s="49"/>
      <c r="C167" s="21">
        <v>39</v>
      </c>
      <c r="D167" s="21">
        <v>42</v>
      </c>
      <c r="E167" s="21">
        <v>44</v>
      </c>
      <c r="F167" s="21">
        <v>42</v>
      </c>
      <c r="G167" s="21">
        <v>44</v>
      </c>
      <c r="H167" s="21"/>
      <c r="I167" s="21">
        <v>44</v>
      </c>
      <c r="J167" s="21"/>
      <c r="K167" s="21"/>
      <c r="L167" s="21"/>
      <c r="M167" s="21"/>
      <c r="N167" s="21"/>
      <c r="O167" s="21"/>
      <c r="P167" s="49"/>
      <c r="Q167" s="49"/>
      <c r="R167" s="50">
        <f t="shared" si="11"/>
        <v>6</v>
      </c>
      <c r="S167" s="29">
        <f t="shared" si="12"/>
        <v>85</v>
      </c>
      <c r="T167" s="51" t="s">
        <v>139</v>
      </c>
    </row>
    <row r="168" spans="1:20" ht="15.6">
      <c r="A168" s="66" t="s">
        <v>47</v>
      </c>
      <c r="B168" s="49"/>
      <c r="C168" s="49">
        <v>37</v>
      </c>
      <c r="D168" s="53">
        <v>45</v>
      </c>
      <c r="E168" s="49">
        <v>40</v>
      </c>
      <c r="F168" s="49">
        <v>40</v>
      </c>
      <c r="G168" s="49">
        <v>43</v>
      </c>
      <c r="H168" s="49">
        <v>42</v>
      </c>
      <c r="I168" s="49">
        <v>46</v>
      </c>
      <c r="J168" s="49"/>
      <c r="K168" s="52"/>
      <c r="L168" s="49"/>
      <c r="M168" s="49"/>
      <c r="N168" s="49"/>
      <c r="O168" s="49"/>
      <c r="P168" s="49"/>
      <c r="Q168" s="49"/>
      <c r="R168" s="50">
        <f t="shared" si="11"/>
        <v>7</v>
      </c>
      <c r="S168" s="29">
        <f t="shared" si="12"/>
        <v>83.714285714285708</v>
      </c>
      <c r="T168" s="3" t="s">
        <v>18</v>
      </c>
    </row>
    <row r="169" spans="1:20" ht="15.6">
      <c r="A169" s="56" t="s">
        <v>254</v>
      </c>
      <c r="B169" s="49"/>
      <c r="C169" s="21">
        <v>44</v>
      </c>
      <c r="D169" s="21">
        <v>39</v>
      </c>
      <c r="E169" s="21"/>
      <c r="F169" s="21">
        <v>44</v>
      </c>
      <c r="G169" s="21">
        <v>45</v>
      </c>
      <c r="H169" s="21">
        <v>37</v>
      </c>
      <c r="I169" s="21">
        <v>42</v>
      </c>
      <c r="J169" s="21"/>
      <c r="K169" s="21"/>
      <c r="L169" s="21"/>
      <c r="M169" s="21"/>
      <c r="N169" s="21"/>
      <c r="O169" s="21"/>
      <c r="P169" s="49"/>
      <c r="Q169" s="49"/>
      <c r="R169" s="50">
        <f t="shared" si="11"/>
        <v>6</v>
      </c>
      <c r="S169" s="29">
        <f t="shared" si="12"/>
        <v>83.666666666666671</v>
      </c>
      <c r="T169" s="51" t="s">
        <v>13</v>
      </c>
    </row>
    <row r="170" spans="1:20" ht="15.6">
      <c r="A170" s="88" t="s">
        <v>313</v>
      </c>
      <c r="B170" s="16"/>
      <c r="C170" s="15">
        <v>42</v>
      </c>
      <c r="D170" s="15">
        <v>39</v>
      </c>
      <c r="E170" s="15">
        <v>44</v>
      </c>
      <c r="F170" s="15">
        <v>41</v>
      </c>
      <c r="G170" s="15"/>
      <c r="H170" s="15"/>
      <c r="I170" s="15">
        <v>42</v>
      </c>
      <c r="J170" s="15"/>
      <c r="K170" s="15"/>
      <c r="L170" s="15"/>
      <c r="M170" s="15"/>
      <c r="N170" s="15"/>
      <c r="O170" s="15"/>
      <c r="P170" s="15"/>
      <c r="Q170" s="15"/>
      <c r="R170" s="50">
        <f t="shared" si="11"/>
        <v>5</v>
      </c>
      <c r="S170" s="29">
        <f t="shared" si="12"/>
        <v>83.2</v>
      </c>
      <c r="T170" s="51" t="s">
        <v>139</v>
      </c>
    </row>
    <row r="171" spans="1:20" ht="15.6">
      <c r="A171" s="56" t="s">
        <v>71</v>
      </c>
      <c r="B171" s="49"/>
      <c r="C171" s="21">
        <v>44</v>
      </c>
      <c r="D171" s="21"/>
      <c r="E171" s="21">
        <v>46</v>
      </c>
      <c r="F171" s="21">
        <v>42</v>
      </c>
      <c r="G171" s="21">
        <v>40</v>
      </c>
      <c r="H171" s="21">
        <v>43</v>
      </c>
      <c r="I171" s="21">
        <v>34</v>
      </c>
      <c r="J171" s="21"/>
      <c r="K171" s="21"/>
      <c r="L171" s="21"/>
      <c r="M171" s="21"/>
      <c r="N171" s="21"/>
      <c r="O171" s="21"/>
      <c r="P171" s="21"/>
      <c r="Q171" s="49"/>
      <c r="R171" s="50">
        <f t="shared" si="11"/>
        <v>6</v>
      </c>
      <c r="S171" s="29">
        <f t="shared" si="12"/>
        <v>83</v>
      </c>
      <c r="T171" s="51" t="s">
        <v>62</v>
      </c>
    </row>
    <row r="172" spans="1:20" ht="15.6">
      <c r="A172" s="56" t="s">
        <v>298</v>
      </c>
      <c r="B172" s="49"/>
      <c r="C172" s="49">
        <v>35</v>
      </c>
      <c r="D172" s="49"/>
      <c r="E172" s="49"/>
      <c r="F172" s="49">
        <v>46</v>
      </c>
      <c r="G172" s="49">
        <v>40</v>
      </c>
      <c r="H172" s="49"/>
      <c r="I172" s="49">
        <v>45</v>
      </c>
      <c r="J172" s="21"/>
      <c r="K172" s="21"/>
      <c r="L172" s="21"/>
      <c r="M172" s="21"/>
      <c r="N172" s="21"/>
      <c r="O172" s="21"/>
      <c r="P172" s="21"/>
      <c r="Q172" s="49"/>
      <c r="R172" s="50">
        <f>COUNT(C172:D172,E172,F172,G172,H172,I172,K172,L172,M172,N172,O172,P172,Q172)</f>
        <v>4</v>
      </c>
      <c r="S172" s="29">
        <f t="shared" si="12"/>
        <v>83</v>
      </c>
      <c r="T172" s="51" t="s">
        <v>82</v>
      </c>
    </row>
    <row r="173" spans="1:20" ht="15.6">
      <c r="A173" s="56" t="s">
        <v>131</v>
      </c>
      <c r="B173" s="49"/>
      <c r="C173" s="21">
        <v>43</v>
      </c>
      <c r="D173" s="49">
        <v>30</v>
      </c>
      <c r="E173" s="49">
        <v>36</v>
      </c>
      <c r="F173" s="49">
        <v>48</v>
      </c>
      <c r="G173" s="49">
        <v>47</v>
      </c>
      <c r="H173" s="21">
        <v>33</v>
      </c>
      <c r="I173" s="21">
        <v>45</v>
      </c>
      <c r="J173" s="21"/>
      <c r="K173" s="21"/>
      <c r="L173" s="21"/>
      <c r="M173" s="21"/>
      <c r="N173" s="21"/>
      <c r="O173" s="21"/>
      <c r="P173" s="49"/>
      <c r="Q173" s="49"/>
      <c r="R173" s="50">
        <f t="shared" ref="R173:R182" si="13">COUNT(C173,D173,E173,F173,G173,H173,I173,K173,L173,M173,N173,O173,P173,Q173)</f>
        <v>7</v>
      </c>
      <c r="S173" s="29">
        <f t="shared" si="12"/>
        <v>80.571428571428569</v>
      </c>
      <c r="T173" s="51" t="s">
        <v>13</v>
      </c>
    </row>
    <row r="174" spans="1:20" ht="15.6">
      <c r="A174" s="56" t="s">
        <v>120</v>
      </c>
      <c r="B174" s="49"/>
      <c r="C174" s="21">
        <v>43</v>
      </c>
      <c r="D174" s="21">
        <v>40</v>
      </c>
      <c r="E174" s="21"/>
      <c r="F174" s="21">
        <v>37</v>
      </c>
      <c r="G174" s="21">
        <v>38</v>
      </c>
      <c r="H174" s="21">
        <v>37</v>
      </c>
      <c r="I174" s="21">
        <v>42</v>
      </c>
      <c r="J174" s="21"/>
      <c r="K174" s="21"/>
      <c r="L174" s="21"/>
      <c r="M174" s="21"/>
      <c r="N174" s="21"/>
      <c r="O174" s="21"/>
      <c r="P174" s="49"/>
      <c r="Q174" s="49"/>
      <c r="R174" s="50">
        <f t="shared" si="13"/>
        <v>6</v>
      </c>
      <c r="S174" s="29">
        <f t="shared" si="12"/>
        <v>79</v>
      </c>
      <c r="T174" s="51" t="s">
        <v>13</v>
      </c>
    </row>
    <row r="175" spans="1:20" ht="15.6">
      <c r="A175" s="56" t="s">
        <v>135</v>
      </c>
      <c r="B175" s="49"/>
      <c r="C175" s="21">
        <v>41</v>
      </c>
      <c r="D175" s="49">
        <v>20</v>
      </c>
      <c r="E175" s="49"/>
      <c r="F175" s="49"/>
      <c r="G175" s="49">
        <v>49</v>
      </c>
      <c r="H175" s="21">
        <v>46</v>
      </c>
      <c r="I175" s="21"/>
      <c r="J175" s="21"/>
      <c r="K175" s="21"/>
      <c r="L175" s="21"/>
      <c r="M175" s="21"/>
      <c r="N175" s="21"/>
      <c r="O175" s="21"/>
      <c r="P175" s="49"/>
      <c r="Q175" s="49"/>
      <c r="R175" s="50">
        <f t="shared" si="13"/>
        <v>4</v>
      </c>
      <c r="S175" s="29">
        <f t="shared" si="12"/>
        <v>78</v>
      </c>
      <c r="T175" s="51" t="s">
        <v>13</v>
      </c>
    </row>
    <row r="176" spans="1:20" ht="15.6">
      <c r="A176" s="56" t="s">
        <v>191</v>
      </c>
      <c r="B176" s="49"/>
      <c r="C176" s="49">
        <v>39</v>
      </c>
      <c r="D176" s="49">
        <v>43</v>
      </c>
      <c r="E176" s="49"/>
      <c r="F176" s="49">
        <v>15</v>
      </c>
      <c r="G176" s="49">
        <v>43</v>
      </c>
      <c r="H176" s="49">
        <v>43</v>
      </c>
      <c r="I176" s="49">
        <v>45</v>
      </c>
      <c r="J176" s="21"/>
      <c r="K176" s="21"/>
      <c r="L176" s="21"/>
      <c r="M176" s="21"/>
      <c r="N176" s="21"/>
      <c r="O176" s="21"/>
      <c r="P176" s="49"/>
      <c r="Q176" s="49"/>
      <c r="R176" s="50">
        <f t="shared" si="13"/>
        <v>6</v>
      </c>
      <c r="S176" s="29">
        <f t="shared" si="12"/>
        <v>76</v>
      </c>
      <c r="T176" s="51" t="s">
        <v>185</v>
      </c>
    </row>
    <row r="177" spans="1:20" ht="15.6">
      <c r="A177" s="56" t="s">
        <v>240</v>
      </c>
      <c r="B177" s="49"/>
      <c r="C177" s="21">
        <v>31</v>
      </c>
      <c r="D177" s="21">
        <v>37</v>
      </c>
      <c r="E177" s="21">
        <v>30</v>
      </c>
      <c r="F177" s="21">
        <v>41</v>
      </c>
      <c r="G177" s="21">
        <v>42</v>
      </c>
      <c r="H177" s="21">
        <v>42</v>
      </c>
      <c r="I177" s="21">
        <v>42</v>
      </c>
      <c r="J177" s="21"/>
      <c r="K177" s="21"/>
      <c r="L177" s="21"/>
      <c r="M177" s="21"/>
      <c r="N177" s="21"/>
      <c r="O177" s="21"/>
      <c r="P177" s="21"/>
      <c r="Q177" s="49"/>
      <c r="R177" s="50">
        <f t="shared" si="13"/>
        <v>7</v>
      </c>
      <c r="S177" s="29">
        <f t="shared" si="12"/>
        <v>75.714285714285708</v>
      </c>
      <c r="T177" s="51" t="s">
        <v>62</v>
      </c>
    </row>
    <row r="178" spans="1:20" ht="15.6">
      <c r="A178" s="56" t="s">
        <v>78</v>
      </c>
      <c r="B178" s="49"/>
      <c r="C178" s="21">
        <v>42</v>
      </c>
      <c r="D178" s="21">
        <v>38</v>
      </c>
      <c r="E178" s="21">
        <v>38</v>
      </c>
      <c r="F178" s="21">
        <v>27</v>
      </c>
      <c r="G178" s="21">
        <v>37</v>
      </c>
      <c r="H178" s="21">
        <v>41</v>
      </c>
      <c r="I178" s="21">
        <v>42</v>
      </c>
      <c r="J178" s="21"/>
      <c r="K178" s="21"/>
      <c r="L178" s="21"/>
      <c r="M178" s="21"/>
      <c r="N178" s="21"/>
      <c r="O178" s="21"/>
      <c r="P178" s="21"/>
      <c r="Q178" s="49"/>
      <c r="R178" s="50">
        <f t="shared" si="13"/>
        <v>7</v>
      </c>
      <c r="S178" s="29">
        <f t="shared" si="12"/>
        <v>75.714285714285708</v>
      </c>
      <c r="T178" s="51" t="s">
        <v>62</v>
      </c>
    </row>
    <row r="179" spans="1:20" ht="15.6">
      <c r="A179" s="66" t="s">
        <v>44</v>
      </c>
      <c r="B179" s="49"/>
      <c r="C179" s="49">
        <v>34</v>
      </c>
      <c r="D179" s="49">
        <v>35</v>
      </c>
      <c r="E179" s="49">
        <v>44</v>
      </c>
      <c r="F179" s="49">
        <v>40</v>
      </c>
      <c r="G179" s="49">
        <v>34</v>
      </c>
      <c r="H179" s="49">
        <v>34</v>
      </c>
      <c r="I179" s="49">
        <v>43</v>
      </c>
      <c r="J179" s="49"/>
      <c r="K179" s="52"/>
      <c r="L179" s="49"/>
      <c r="M179" s="49"/>
      <c r="N179" s="49"/>
      <c r="O179" s="49"/>
      <c r="P179" s="49"/>
      <c r="Q179" s="49"/>
      <c r="R179" s="50">
        <f t="shared" si="13"/>
        <v>7</v>
      </c>
      <c r="S179" s="29">
        <f t="shared" si="12"/>
        <v>75.428571428571431</v>
      </c>
      <c r="T179" s="3" t="s">
        <v>18</v>
      </c>
    </row>
    <row r="180" spans="1:20" ht="15.6">
      <c r="A180" s="56" t="s">
        <v>322</v>
      </c>
      <c r="B180" s="49"/>
      <c r="C180" s="21">
        <v>36</v>
      </c>
      <c r="D180" s="21"/>
      <c r="E180" s="21">
        <v>36</v>
      </c>
      <c r="F180" s="21">
        <v>34</v>
      </c>
      <c r="G180" s="21">
        <v>41</v>
      </c>
      <c r="H180" s="21">
        <v>36</v>
      </c>
      <c r="I180" s="21">
        <v>42</v>
      </c>
      <c r="J180" s="21"/>
      <c r="K180" s="21"/>
      <c r="L180" s="21"/>
      <c r="M180" s="21"/>
      <c r="N180" s="21"/>
      <c r="O180" s="21"/>
      <c r="P180" s="49"/>
      <c r="Q180" s="49"/>
      <c r="R180" s="50">
        <f t="shared" si="13"/>
        <v>6</v>
      </c>
      <c r="S180" s="29">
        <f t="shared" si="12"/>
        <v>75</v>
      </c>
      <c r="T180" s="51" t="s">
        <v>13</v>
      </c>
    </row>
    <row r="181" spans="1:20" ht="15.6">
      <c r="A181" s="74" t="s">
        <v>321</v>
      </c>
      <c r="B181" s="49"/>
      <c r="C181" s="49">
        <v>33</v>
      </c>
      <c r="D181" s="49">
        <v>39</v>
      </c>
      <c r="E181" s="49">
        <v>43</v>
      </c>
      <c r="F181" s="49">
        <v>35</v>
      </c>
      <c r="G181" s="49">
        <v>43</v>
      </c>
      <c r="H181" s="49">
        <v>34</v>
      </c>
      <c r="I181" s="49">
        <v>31</v>
      </c>
      <c r="J181" s="49"/>
      <c r="K181" s="49"/>
      <c r="L181" s="49"/>
      <c r="M181" s="49"/>
      <c r="N181" s="49"/>
      <c r="O181" s="49"/>
      <c r="P181" s="49"/>
      <c r="Q181" s="49"/>
      <c r="R181" s="50">
        <f t="shared" si="13"/>
        <v>7</v>
      </c>
      <c r="S181" s="29">
        <f t="shared" si="12"/>
        <v>73.714285714285708</v>
      </c>
      <c r="T181" s="51" t="s">
        <v>13</v>
      </c>
    </row>
    <row r="182" spans="1:20" ht="15.6">
      <c r="A182" s="56" t="s">
        <v>231</v>
      </c>
      <c r="B182" s="49"/>
      <c r="C182" s="21">
        <v>34</v>
      </c>
      <c r="D182" s="21">
        <v>34</v>
      </c>
      <c r="E182" s="21">
        <v>31</v>
      </c>
      <c r="F182" s="21"/>
      <c r="G182" s="21">
        <v>40</v>
      </c>
      <c r="H182" s="21"/>
      <c r="I182" s="21">
        <v>45</v>
      </c>
      <c r="J182" s="21"/>
      <c r="K182" s="21"/>
      <c r="L182" s="21"/>
      <c r="M182" s="21"/>
      <c r="N182" s="21"/>
      <c r="O182" s="21"/>
      <c r="P182" s="21"/>
      <c r="Q182" s="49"/>
      <c r="R182" s="50">
        <f t="shared" si="13"/>
        <v>5</v>
      </c>
      <c r="S182" s="29">
        <f t="shared" si="12"/>
        <v>73.599999999999994</v>
      </c>
      <c r="T182" s="51" t="s">
        <v>62</v>
      </c>
    </row>
    <row r="183" spans="1:20" ht="15.6">
      <c r="A183" s="56" t="s">
        <v>319</v>
      </c>
      <c r="B183" s="49"/>
      <c r="C183" s="21">
        <v>36</v>
      </c>
      <c r="D183" s="21">
        <v>36</v>
      </c>
      <c r="E183" s="21">
        <v>38</v>
      </c>
      <c r="F183" s="21">
        <v>35</v>
      </c>
      <c r="G183" s="21">
        <v>29</v>
      </c>
      <c r="H183" s="21">
        <v>34</v>
      </c>
      <c r="I183" s="21">
        <v>45</v>
      </c>
      <c r="J183" s="21"/>
      <c r="K183" s="21"/>
      <c r="L183" s="21"/>
      <c r="M183" s="21"/>
      <c r="N183" s="21"/>
      <c r="O183" s="21"/>
      <c r="P183" s="49"/>
      <c r="Q183" s="49"/>
      <c r="R183" s="50">
        <f>COUNT(C183,D183,E183,F183,G183,H183,I183,K183:Q183)</f>
        <v>7</v>
      </c>
      <c r="S183" s="29">
        <f t="shared" si="12"/>
        <v>72.285714285714292</v>
      </c>
      <c r="T183" s="51" t="s">
        <v>168</v>
      </c>
    </row>
    <row r="184" spans="1:20" ht="15.6">
      <c r="A184" s="56" t="s">
        <v>241</v>
      </c>
      <c r="B184" s="49"/>
      <c r="C184" s="21">
        <v>34</v>
      </c>
      <c r="D184" s="21">
        <v>36</v>
      </c>
      <c r="E184" s="21">
        <v>33</v>
      </c>
      <c r="F184" s="21">
        <v>33</v>
      </c>
      <c r="G184" s="21">
        <v>40</v>
      </c>
      <c r="H184" s="21">
        <v>33</v>
      </c>
      <c r="I184" s="21">
        <v>43</v>
      </c>
      <c r="J184" s="21"/>
      <c r="K184" s="21"/>
      <c r="L184" s="21"/>
      <c r="M184" s="21"/>
      <c r="N184" s="21"/>
      <c r="O184" s="21"/>
      <c r="P184" s="21"/>
      <c r="Q184" s="49"/>
      <c r="R184" s="50">
        <f>COUNT(C184,D184,E184,F184,G184,H184,I184,K184,L184,M184,N184,O184,P184,Q184)</f>
        <v>7</v>
      </c>
      <c r="S184" s="29">
        <f t="shared" si="12"/>
        <v>72</v>
      </c>
      <c r="T184" s="51" t="s">
        <v>62</v>
      </c>
    </row>
    <row r="185" spans="1:20" ht="15.6">
      <c r="A185" s="56" t="s">
        <v>178</v>
      </c>
      <c r="B185" s="49"/>
      <c r="C185" s="49">
        <v>38</v>
      </c>
      <c r="D185" s="49">
        <v>33</v>
      </c>
      <c r="E185" s="21">
        <v>34</v>
      </c>
      <c r="F185" s="21">
        <v>34</v>
      </c>
      <c r="G185" s="21">
        <v>35</v>
      </c>
      <c r="H185" s="21">
        <v>29</v>
      </c>
      <c r="I185" s="21">
        <v>39</v>
      </c>
      <c r="J185" s="21"/>
      <c r="K185" s="21"/>
      <c r="L185" s="21"/>
      <c r="M185" s="21"/>
      <c r="N185" s="21"/>
      <c r="O185" s="21"/>
      <c r="P185" s="49"/>
      <c r="Q185" s="49"/>
      <c r="R185" s="50">
        <f>COUNT(C185,D185,E185,F185,G185,H185,I185,K185:Q185)</f>
        <v>7</v>
      </c>
      <c r="S185" s="29">
        <f t="shared" si="12"/>
        <v>69.142857142857139</v>
      </c>
      <c r="T185" s="51" t="s">
        <v>168</v>
      </c>
    </row>
    <row r="186" spans="1:20" ht="15.6">
      <c r="A186" s="56" t="s">
        <v>374</v>
      </c>
      <c r="B186" s="49"/>
      <c r="C186" s="49"/>
      <c r="D186" s="49"/>
      <c r="E186" s="49"/>
      <c r="F186" s="49">
        <v>29</v>
      </c>
      <c r="G186" s="49">
        <v>28</v>
      </c>
      <c r="H186" s="49">
        <v>37</v>
      </c>
      <c r="I186" s="49">
        <v>43</v>
      </c>
      <c r="J186" s="21"/>
      <c r="K186" s="21"/>
      <c r="L186" s="21"/>
      <c r="M186" s="21"/>
      <c r="N186" s="21"/>
      <c r="O186" s="21"/>
      <c r="P186" s="21"/>
      <c r="Q186" s="49"/>
      <c r="R186" s="50">
        <f>COUNT(C186:D186,E186,F186,G186,H186,I186,K186,L186,M186,N186,O186,P186,Q186)</f>
        <v>4</v>
      </c>
      <c r="S186" s="29">
        <f t="shared" si="12"/>
        <v>68.5</v>
      </c>
      <c r="T186" s="51" t="s">
        <v>82</v>
      </c>
    </row>
    <row r="187" spans="1:20" ht="15.6">
      <c r="A187" s="56" t="s">
        <v>337</v>
      </c>
      <c r="B187" s="49"/>
      <c r="C187" s="21"/>
      <c r="D187" s="21">
        <v>27</v>
      </c>
      <c r="E187" s="21">
        <v>31</v>
      </c>
      <c r="F187" s="21"/>
      <c r="G187" s="21">
        <v>33</v>
      </c>
      <c r="H187" s="21">
        <v>33</v>
      </c>
      <c r="I187" s="21">
        <v>28</v>
      </c>
      <c r="J187" s="21"/>
      <c r="K187" s="21"/>
      <c r="L187" s="21"/>
      <c r="M187" s="21"/>
      <c r="N187" s="21"/>
      <c r="O187" s="21"/>
      <c r="P187" s="49"/>
      <c r="Q187" s="49"/>
      <c r="R187" s="50">
        <f>COUNT(C187,D187,E187,F187,G187,H187,I187,K187,L187,M187,N187,O187,P187,Q187)</f>
        <v>5</v>
      </c>
      <c r="S187" s="29">
        <f t="shared" si="12"/>
        <v>60.8</v>
      </c>
      <c r="T187" s="51" t="s">
        <v>145</v>
      </c>
    </row>
    <row r="188" spans="1:20" ht="15.6">
      <c r="A188" s="58" t="s">
        <v>355</v>
      </c>
      <c r="B188" s="49"/>
      <c r="C188" s="21"/>
      <c r="D188" s="21"/>
      <c r="E188" s="21">
        <v>36</v>
      </c>
      <c r="F188" s="21">
        <v>23</v>
      </c>
      <c r="G188" s="21"/>
      <c r="H188" s="21">
        <v>25</v>
      </c>
      <c r="I188" s="21">
        <v>29</v>
      </c>
      <c r="J188" s="21"/>
      <c r="K188" s="21"/>
      <c r="L188" s="21"/>
      <c r="M188" s="21"/>
      <c r="N188" s="21"/>
      <c r="O188" s="21"/>
      <c r="P188" s="49"/>
      <c r="Q188" s="49"/>
      <c r="R188" s="50">
        <f>COUNT(C188,D188,E188,F188,G188,H188,I188,K188,L188,M188,N188,O188,P188,Q188)</f>
        <v>4</v>
      </c>
      <c r="S188" s="29">
        <f t="shared" si="12"/>
        <v>56.5</v>
      </c>
      <c r="T188" s="51" t="s">
        <v>139</v>
      </c>
    </row>
    <row r="189" spans="1:20" ht="15.6">
      <c r="A189" s="56"/>
      <c r="B189" s="49"/>
      <c r="C189" s="49"/>
      <c r="D189" s="49"/>
      <c r="E189" s="49"/>
      <c r="F189" s="49"/>
      <c r="G189" s="49"/>
      <c r="H189" s="49"/>
      <c r="I189" s="49"/>
      <c r="J189" s="21"/>
      <c r="K189" s="21"/>
      <c r="L189" s="21"/>
      <c r="M189" s="21"/>
      <c r="N189" s="21"/>
      <c r="O189" s="21"/>
      <c r="P189" s="49"/>
      <c r="Q189" s="49"/>
      <c r="R189" s="50"/>
      <c r="S189" s="29"/>
      <c r="T189" s="51"/>
    </row>
    <row r="190" spans="1:20" ht="15.6">
      <c r="A190" s="56"/>
      <c r="B190" s="49"/>
      <c r="C190" s="49"/>
      <c r="D190" s="49"/>
      <c r="E190" s="49"/>
      <c r="F190" s="49"/>
      <c r="G190" s="49"/>
      <c r="H190" s="49"/>
      <c r="I190" s="49"/>
      <c r="J190" s="21"/>
      <c r="K190" s="21"/>
      <c r="L190" s="21"/>
      <c r="M190" s="21"/>
      <c r="N190" s="21"/>
      <c r="O190" s="21"/>
      <c r="P190" s="49"/>
      <c r="Q190" s="49"/>
      <c r="R190" s="50"/>
      <c r="S190" s="29"/>
      <c r="T190" s="51"/>
    </row>
    <row r="191" spans="1:20" ht="15.6">
      <c r="A191" s="56" t="s">
        <v>125</v>
      </c>
      <c r="B191" s="49" t="s">
        <v>21</v>
      </c>
      <c r="C191" s="21"/>
      <c r="D191" s="21"/>
      <c r="E191" s="21">
        <v>45</v>
      </c>
      <c r="F191" s="21"/>
      <c r="G191" s="21">
        <v>44</v>
      </c>
      <c r="H191" s="21">
        <v>43</v>
      </c>
      <c r="I191" s="21"/>
      <c r="J191" s="21"/>
      <c r="K191" s="21"/>
      <c r="L191" s="21"/>
      <c r="M191" s="21"/>
      <c r="N191" s="21"/>
      <c r="O191" s="21"/>
      <c r="P191" s="49"/>
      <c r="Q191" s="49"/>
      <c r="R191" s="50">
        <f t="shared" ref="R191:R198" si="14">COUNT(C191,D191,E191,F191,G191,H191,I191,K191,L191,M191,N191,O191,P191,Q191)</f>
        <v>3</v>
      </c>
      <c r="S191" s="29">
        <f t="shared" ref="S191:S222" si="15">AVERAGE(C191:Q191)*2</f>
        <v>88</v>
      </c>
      <c r="T191" s="51" t="s">
        <v>13</v>
      </c>
    </row>
    <row r="192" spans="1:20" ht="15.6">
      <c r="A192" s="56" t="s">
        <v>344</v>
      </c>
      <c r="B192" s="49" t="s">
        <v>17</v>
      </c>
      <c r="C192" s="21"/>
      <c r="D192" s="49">
        <v>15</v>
      </c>
      <c r="E192" s="49"/>
      <c r="F192" s="49">
        <v>19</v>
      </c>
      <c r="G192" s="49">
        <v>16</v>
      </c>
      <c r="H192" s="21"/>
      <c r="I192" s="21"/>
      <c r="J192" s="21"/>
      <c r="K192" s="21"/>
      <c r="L192" s="21"/>
      <c r="M192" s="21"/>
      <c r="N192" s="21"/>
      <c r="O192" s="21"/>
      <c r="P192" s="49"/>
      <c r="Q192" s="49"/>
      <c r="R192" s="50">
        <f t="shared" si="14"/>
        <v>3</v>
      </c>
      <c r="S192" s="29">
        <f t="shared" si="15"/>
        <v>33.333333333333336</v>
      </c>
      <c r="T192" s="51" t="s">
        <v>13</v>
      </c>
    </row>
    <row r="193" spans="1:20" ht="15.6">
      <c r="A193" s="55" t="s">
        <v>182</v>
      </c>
      <c r="B193" s="21"/>
      <c r="C193" s="21">
        <v>42</v>
      </c>
      <c r="D193" s="49"/>
      <c r="E193" s="49"/>
      <c r="F193" s="49"/>
      <c r="G193" s="49"/>
      <c r="H193" s="21">
        <v>50</v>
      </c>
      <c r="I193" s="21">
        <v>45</v>
      </c>
      <c r="J193" s="21"/>
      <c r="K193" s="21"/>
      <c r="L193" s="21"/>
      <c r="M193" s="21"/>
      <c r="N193" s="21"/>
      <c r="O193" s="21"/>
      <c r="P193" s="21"/>
      <c r="Q193" s="21"/>
      <c r="R193" s="50">
        <f t="shared" si="14"/>
        <v>3</v>
      </c>
      <c r="S193" s="29">
        <f t="shared" si="15"/>
        <v>91.333333333333329</v>
      </c>
      <c r="T193" s="51" t="s">
        <v>13</v>
      </c>
    </row>
    <row r="194" spans="1:20" ht="15.6">
      <c r="A194" s="58" t="s">
        <v>356</v>
      </c>
      <c r="B194" s="49" t="s">
        <v>93</v>
      </c>
      <c r="C194" s="21"/>
      <c r="D194" s="21"/>
      <c r="E194" s="21">
        <v>42</v>
      </c>
      <c r="F194" s="21">
        <v>44</v>
      </c>
      <c r="G194" s="21"/>
      <c r="H194" s="21">
        <v>40</v>
      </c>
      <c r="I194" s="21"/>
      <c r="J194" s="21"/>
      <c r="K194" s="21"/>
      <c r="L194" s="21"/>
      <c r="M194" s="21"/>
      <c r="N194" s="21"/>
      <c r="O194" s="21"/>
      <c r="P194" s="49"/>
      <c r="Q194" s="49"/>
      <c r="R194" s="50">
        <f t="shared" si="14"/>
        <v>3</v>
      </c>
      <c r="S194" s="29">
        <f t="shared" si="15"/>
        <v>84</v>
      </c>
      <c r="T194" s="51" t="s">
        <v>139</v>
      </c>
    </row>
    <row r="195" spans="1:20" ht="15.6">
      <c r="A195" s="58" t="s">
        <v>233</v>
      </c>
      <c r="B195" s="49" t="s">
        <v>17</v>
      </c>
      <c r="C195" s="21"/>
      <c r="D195" s="21"/>
      <c r="E195" s="21">
        <v>26</v>
      </c>
      <c r="F195" s="49">
        <v>39</v>
      </c>
      <c r="G195" s="21"/>
      <c r="H195" s="21"/>
      <c r="I195" s="21">
        <v>40</v>
      </c>
      <c r="J195" s="21"/>
      <c r="K195" s="21"/>
      <c r="L195" s="21"/>
      <c r="M195" s="21"/>
      <c r="N195" s="21"/>
      <c r="O195" s="21"/>
      <c r="P195" s="49"/>
      <c r="Q195" s="49"/>
      <c r="R195" s="50">
        <f t="shared" si="14"/>
        <v>3</v>
      </c>
      <c r="S195" s="29">
        <f t="shared" si="15"/>
        <v>70</v>
      </c>
      <c r="T195" s="51" t="s">
        <v>139</v>
      </c>
    </row>
    <row r="196" spans="1:20" ht="15.6">
      <c r="A196" s="58" t="s">
        <v>358</v>
      </c>
      <c r="B196" s="49" t="s">
        <v>32</v>
      </c>
      <c r="C196" s="21"/>
      <c r="D196" s="21"/>
      <c r="E196" s="21">
        <v>23</v>
      </c>
      <c r="F196" s="21">
        <v>33</v>
      </c>
      <c r="G196" s="21"/>
      <c r="H196" s="21">
        <v>33</v>
      </c>
      <c r="I196" s="21"/>
      <c r="J196" s="21"/>
      <c r="K196" s="21"/>
      <c r="L196" s="21"/>
      <c r="M196" s="21"/>
      <c r="N196" s="21"/>
      <c r="O196" s="21"/>
      <c r="P196" s="49"/>
      <c r="Q196" s="49"/>
      <c r="R196" s="50">
        <f t="shared" si="14"/>
        <v>3</v>
      </c>
      <c r="S196" s="29">
        <f t="shared" si="15"/>
        <v>59.333333333333336</v>
      </c>
      <c r="T196" s="51" t="s">
        <v>139</v>
      </c>
    </row>
    <row r="197" spans="1:20" ht="15.6">
      <c r="A197" s="66" t="s">
        <v>360</v>
      </c>
      <c r="B197" s="21"/>
      <c r="C197" s="21"/>
      <c r="D197" s="21"/>
      <c r="E197" s="21">
        <v>36</v>
      </c>
      <c r="F197" s="21">
        <v>35</v>
      </c>
      <c r="G197" s="21"/>
      <c r="H197" s="21"/>
      <c r="I197" s="21">
        <v>26</v>
      </c>
      <c r="J197" s="21"/>
      <c r="K197" s="21"/>
      <c r="L197" s="21"/>
      <c r="M197" s="21"/>
      <c r="N197" s="21"/>
      <c r="O197" s="21"/>
      <c r="P197" s="21"/>
      <c r="Q197" s="21"/>
      <c r="R197" s="50">
        <f t="shared" si="14"/>
        <v>3</v>
      </c>
      <c r="S197" s="29">
        <f t="shared" si="15"/>
        <v>64.666666666666671</v>
      </c>
      <c r="T197" s="51" t="s">
        <v>139</v>
      </c>
    </row>
    <row r="198" spans="1:20" ht="15.6">
      <c r="A198" s="56" t="s">
        <v>224</v>
      </c>
      <c r="B198" s="49" t="s">
        <v>30</v>
      </c>
      <c r="C198" s="21"/>
      <c r="D198" s="21"/>
      <c r="E198" s="21"/>
      <c r="F198" s="21"/>
      <c r="G198" s="21">
        <v>40</v>
      </c>
      <c r="H198" s="21">
        <v>48</v>
      </c>
      <c r="I198" s="21">
        <v>47</v>
      </c>
      <c r="J198" s="21"/>
      <c r="K198" s="21"/>
      <c r="L198" s="21"/>
      <c r="M198" s="21"/>
      <c r="N198" s="21"/>
      <c r="O198" s="21"/>
      <c r="P198" s="49"/>
      <c r="Q198" s="49"/>
      <c r="R198" s="50">
        <f t="shared" si="14"/>
        <v>3</v>
      </c>
      <c r="S198" s="29">
        <f t="shared" si="15"/>
        <v>90</v>
      </c>
      <c r="T198" s="51" t="s">
        <v>145</v>
      </c>
    </row>
    <row r="199" spans="1:20" ht="15.6">
      <c r="A199" s="56" t="s">
        <v>171</v>
      </c>
      <c r="B199" s="49" t="s">
        <v>30</v>
      </c>
      <c r="C199" s="21"/>
      <c r="D199" s="21">
        <v>43</v>
      </c>
      <c r="E199" s="21">
        <v>38</v>
      </c>
      <c r="F199" s="21"/>
      <c r="G199" s="21"/>
      <c r="H199" s="21">
        <v>42</v>
      </c>
      <c r="I199" s="21"/>
      <c r="J199" s="21"/>
      <c r="K199" s="21"/>
      <c r="L199" s="21"/>
      <c r="M199" s="21"/>
      <c r="N199" s="21"/>
      <c r="O199" s="21"/>
      <c r="P199" s="49"/>
      <c r="Q199" s="49"/>
      <c r="R199" s="50">
        <f>COUNT(C199,D199,E199,F199,G199,H199,I199,K199:Q199)</f>
        <v>3</v>
      </c>
      <c r="S199" s="29">
        <f t="shared" si="15"/>
        <v>82</v>
      </c>
      <c r="T199" s="51" t="s">
        <v>168</v>
      </c>
    </row>
    <row r="200" spans="1:20" ht="15.6">
      <c r="A200" s="55" t="s">
        <v>189</v>
      </c>
      <c r="B200" s="21"/>
      <c r="C200" s="49"/>
      <c r="D200" s="49"/>
      <c r="E200" s="49">
        <v>40</v>
      </c>
      <c r="F200" s="49"/>
      <c r="G200" s="49"/>
      <c r="H200" s="49">
        <v>40</v>
      </c>
      <c r="I200" s="49">
        <v>44</v>
      </c>
      <c r="J200" s="21"/>
      <c r="K200" s="21"/>
      <c r="L200" s="21"/>
      <c r="M200" s="21"/>
      <c r="N200" s="21"/>
      <c r="O200" s="21"/>
      <c r="P200" s="49"/>
      <c r="Q200" s="49"/>
      <c r="R200" s="50">
        <f t="shared" ref="R200:R227" si="16">COUNT(C200,D200,E200,F200,G200,H200,I200,K200,L200,M200,N200,O200,P200,Q200)</f>
        <v>3</v>
      </c>
      <c r="S200" s="29">
        <f t="shared" si="15"/>
        <v>82.666666666666671</v>
      </c>
      <c r="T200" s="51" t="s">
        <v>185</v>
      </c>
    </row>
    <row r="201" spans="1:20" ht="15.6">
      <c r="A201" s="56" t="s">
        <v>364</v>
      </c>
      <c r="B201" s="49" t="s">
        <v>21</v>
      </c>
      <c r="C201" s="49"/>
      <c r="D201" s="49"/>
      <c r="E201" s="49">
        <v>32</v>
      </c>
      <c r="F201" s="49">
        <v>22</v>
      </c>
      <c r="G201" s="49">
        <v>33</v>
      </c>
      <c r="H201" s="49"/>
      <c r="I201" s="49"/>
      <c r="J201" s="21"/>
      <c r="K201" s="21"/>
      <c r="L201" s="21"/>
      <c r="M201" s="21"/>
      <c r="N201" s="21"/>
      <c r="O201" s="21"/>
      <c r="P201" s="49"/>
      <c r="Q201" s="49"/>
      <c r="R201" s="50">
        <f t="shared" si="16"/>
        <v>3</v>
      </c>
      <c r="S201" s="29">
        <f t="shared" si="15"/>
        <v>58</v>
      </c>
      <c r="T201" s="51" t="s">
        <v>185</v>
      </c>
    </row>
    <row r="202" spans="1:20" ht="15.6">
      <c r="A202" s="66" t="s">
        <v>19</v>
      </c>
      <c r="B202" s="21" t="s">
        <v>21</v>
      </c>
      <c r="C202" s="49"/>
      <c r="D202" s="49"/>
      <c r="E202" s="49">
        <v>44</v>
      </c>
      <c r="F202" s="49"/>
      <c r="G202" s="49"/>
      <c r="H202" s="49">
        <v>42</v>
      </c>
      <c r="I202" s="49"/>
      <c r="J202" s="49"/>
      <c r="K202" s="49"/>
      <c r="L202" s="49"/>
      <c r="M202" s="49"/>
      <c r="N202" s="49"/>
      <c r="O202" s="49"/>
      <c r="P202" s="49"/>
      <c r="Q202" s="49"/>
      <c r="R202" s="50">
        <f t="shared" si="16"/>
        <v>2</v>
      </c>
      <c r="S202" s="29">
        <f t="shared" si="15"/>
        <v>86</v>
      </c>
      <c r="T202" s="3" t="s">
        <v>18</v>
      </c>
    </row>
    <row r="203" spans="1:20" ht="15.6">
      <c r="A203" s="66" t="s">
        <v>20</v>
      </c>
      <c r="B203" s="21"/>
      <c r="C203" s="49"/>
      <c r="D203" s="49"/>
      <c r="E203" s="49">
        <v>43</v>
      </c>
      <c r="F203" s="49"/>
      <c r="G203" s="49"/>
      <c r="H203" s="49">
        <v>36</v>
      </c>
      <c r="I203" s="49"/>
      <c r="J203" s="49"/>
      <c r="K203" s="49"/>
      <c r="L203" s="49"/>
      <c r="M203" s="49"/>
      <c r="N203" s="49"/>
      <c r="O203" s="49"/>
      <c r="P203" s="49"/>
      <c r="Q203" s="49"/>
      <c r="R203" s="50">
        <f t="shared" si="16"/>
        <v>2</v>
      </c>
      <c r="S203" s="29">
        <f t="shared" si="15"/>
        <v>79</v>
      </c>
      <c r="T203" s="3" t="s">
        <v>18</v>
      </c>
    </row>
    <row r="204" spans="1:20" ht="15.6">
      <c r="A204" s="66" t="s">
        <v>27</v>
      </c>
      <c r="B204" s="49" t="s">
        <v>21</v>
      </c>
      <c r="C204" s="49"/>
      <c r="D204" s="49"/>
      <c r="E204" s="49">
        <v>40</v>
      </c>
      <c r="F204" s="49"/>
      <c r="G204" s="49"/>
      <c r="H204" s="49">
        <v>38</v>
      </c>
      <c r="I204" s="49"/>
      <c r="J204" s="49"/>
      <c r="K204" s="52"/>
      <c r="L204" s="49"/>
      <c r="M204" s="49"/>
      <c r="N204" s="49"/>
      <c r="O204" s="49"/>
      <c r="P204" s="49"/>
      <c r="Q204" s="49"/>
      <c r="R204" s="50">
        <f t="shared" si="16"/>
        <v>2</v>
      </c>
      <c r="S204" s="29">
        <f t="shared" si="15"/>
        <v>78</v>
      </c>
      <c r="T204" s="3" t="s">
        <v>18</v>
      </c>
    </row>
    <row r="205" spans="1:20" ht="15.6">
      <c r="A205" s="66" t="s">
        <v>336</v>
      </c>
      <c r="B205" s="49" t="s">
        <v>21</v>
      </c>
      <c r="C205" s="49"/>
      <c r="D205" s="49">
        <v>37</v>
      </c>
      <c r="E205" s="49"/>
      <c r="F205" s="49"/>
      <c r="G205" s="49"/>
      <c r="H205" s="49"/>
      <c r="I205" s="49">
        <v>42</v>
      </c>
      <c r="J205" s="49"/>
      <c r="K205" s="52"/>
      <c r="L205" s="49"/>
      <c r="M205" s="49"/>
      <c r="N205" s="49"/>
      <c r="O205" s="49"/>
      <c r="P205" s="49"/>
      <c r="Q205" s="49"/>
      <c r="R205" s="50">
        <f t="shared" si="16"/>
        <v>2</v>
      </c>
      <c r="S205" s="29">
        <f t="shared" si="15"/>
        <v>79</v>
      </c>
      <c r="T205" s="3" t="s">
        <v>18</v>
      </c>
    </row>
    <row r="206" spans="1:20" ht="15.6">
      <c r="A206" s="56" t="s">
        <v>394</v>
      </c>
      <c r="B206" s="49" t="s">
        <v>21</v>
      </c>
      <c r="C206" s="21"/>
      <c r="D206" s="21"/>
      <c r="E206" s="21"/>
      <c r="F206" s="21"/>
      <c r="G206" s="21"/>
      <c r="H206" s="21">
        <v>49</v>
      </c>
      <c r="I206" s="21">
        <v>50</v>
      </c>
      <c r="J206" s="21"/>
      <c r="K206" s="21"/>
      <c r="L206" s="21"/>
      <c r="M206" s="21"/>
      <c r="N206" s="21"/>
      <c r="O206" s="21"/>
      <c r="P206" s="21"/>
      <c r="Q206" s="49"/>
      <c r="R206" s="50">
        <f t="shared" si="16"/>
        <v>2</v>
      </c>
      <c r="S206" s="29">
        <f t="shared" si="15"/>
        <v>99</v>
      </c>
      <c r="T206" s="51" t="s">
        <v>62</v>
      </c>
    </row>
    <row r="207" spans="1:20" ht="15.6">
      <c r="A207" s="56" t="s">
        <v>387</v>
      </c>
      <c r="B207" s="49" t="s">
        <v>17</v>
      </c>
      <c r="C207" s="21"/>
      <c r="D207" s="21"/>
      <c r="E207" s="21"/>
      <c r="F207" s="21"/>
      <c r="G207" s="21">
        <v>50</v>
      </c>
      <c r="H207" s="21"/>
      <c r="I207" s="21">
        <v>42</v>
      </c>
      <c r="J207" s="21"/>
      <c r="K207" s="21"/>
      <c r="L207" s="21"/>
      <c r="M207" s="21"/>
      <c r="N207" s="21"/>
      <c r="O207" s="21"/>
      <c r="P207" s="21"/>
      <c r="Q207" s="49"/>
      <c r="R207" s="50">
        <f t="shared" si="16"/>
        <v>2</v>
      </c>
      <c r="S207" s="29">
        <f t="shared" si="15"/>
        <v>92</v>
      </c>
      <c r="T207" s="51" t="s">
        <v>62</v>
      </c>
    </row>
    <row r="208" spans="1:20" ht="15.6">
      <c r="A208" s="56" t="s">
        <v>220</v>
      </c>
      <c r="B208" s="49" t="s">
        <v>21</v>
      </c>
      <c r="C208" s="21"/>
      <c r="D208" s="21"/>
      <c r="E208" s="21">
        <v>44</v>
      </c>
      <c r="F208" s="21"/>
      <c r="G208" s="21">
        <v>46</v>
      </c>
      <c r="H208" s="21"/>
      <c r="I208" s="21"/>
      <c r="J208" s="21"/>
      <c r="K208" s="21"/>
      <c r="L208" s="21"/>
      <c r="M208" s="21"/>
      <c r="N208" s="21"/>
      <c r="O208" s="21"/>
      <c r="P208" s="21"/>
      <c r="Q208" s="49"/>
      <c r="R208" s="50">
        <f t="shared" si="16"/>
        <v>2</v>
      </c>
      <c r="S208" s="29">
        <f t="shared" si="15"/>
        <v>90</v>
      </c>
      <c r="T208" s="51" t="s">
        <v>62</v>
      </c>
    </row>
    <row r="209" spans="1:20" ht="15.6">
      <c r="A209" s="56" t="s">
        <v>388</v>
      </c>
      <c r="B209" s="49" t="s">
        <v>17</v>
      </c>
      <c r="C209" s="21"/>
      <c r="D209" s="21"/>
      <c r="E209" s="21"/>
      <c r="F209" s="21"/>
      <c r="G209" s="21">
        <v>33</v>
      </c>
      <c r="H209" s="21"/>
      <c r="I209" s="21">
        <v>30</v>
      </c>
      <c r="J209" s="21"/>
      <c r="K209" s="21"/>
      <c r="L209" s="21"/>
      <c r="M209" s="21"/>
      <c r="N209" s="21"/>
      <c r="O209" s="21"/>
      <c r="P209" s="21"/>
      <c r="Q209" s="49"/>
      <c r="R209" s="50">
        <f t="shared" si="16"/>
        <v>2</v>
      </c>
      <c r="S209" s="29">
        <f t="shared" si="15"/>
        <v>63</v>
      </c>
      <c r="T209" s="51" t="s">
        <v>62</v>
      </c>
    </row>
    <row r="210" spans="1:20" ht="15.6">
      <c r="A210" s="56" t="s">
        <v>76</v>
      </c>
      <c r="B210" s="49" t="s">
        <v>17</v>
      </c>
      <c r="C210" s="21"/>
      <c r="D210" s="21"/>
      <c r="E210" s="21">
        <v>43</v>
      </c>
      <c r="F210" s="21"/>
      <c r="G210" s="21"/>
      <c r="H210" s="21"/>
      <c r="I210" s="21">
        <v>47</v>
      </c>
      <c r="J210" s="21"/>
      <c r="K210" s="21"/>
      <c r="L210" s="21"/>
      <c r="M210" s="21"/>
      <c r="N210" s="21"/>
      <c r="O210" s="21"/>
      <c r="P210" s="21"/>
      <c r="Q210" s="49"/>
      <c r="R210" s="50">
        <f t="shared" si="16"/>
        <v>2</v>
      </c>
      <c r="S210" s="29">
        <f t="shared" si="15"/>
        <v>90</v>
      </c>
      <c r="T210" s="51" t="s">
        <v>62</v>
      </c>
    </row>
    <row r="211" spans="1:20" ht="15.6">
      <c r="A211" s="56" t="s">
        <v>351</v>
      </c>
      <c r="B211" s="49"/>
      <c r="C211" s="21"/>
      <c r="D211" s="21"/>
      <c r="E211" s="21">
        <v>48</v>
      </c>
      <c r="F211" s="21"/>
      <c r="G211" s="21">
        <v>49</v>
      </c>
      <c r="H211" s="21"/>
      <c r="I211" s="21"/>
      <c r="J211" s="21"/>
      <c r="K211" s="21"/>
      <c r="L211" s="21"/>
      <c r="M211" s="21"/>
      <c r="N211" s="21"/>
      <c r="O211" s="21"/>
      <c r="P211" s="21"/>
      <c r="Q211" s="49"/>
      <c r="R211" s="50">
        <f t="shared" si="16"/>
        <v>2</v>
      </c>
      <c r="S211" s="29">
        <f t="shared" si="15"/>
        <v>97</v>
      </c>
      <c r="T211" s="51" t="s">
        <v>62</v>
      </c>
    </row>
    <row r="212" spans="1:20" ht="15.6">
      <c r="A212" s="56" t="s">
        <v>79</v>
      </c>
      <c r="B212" s="49" t="s">
        <v>21</v>
      </c>
      <c r="C212" s="21"/>
      <c r="D212" s="21"/>
      <c r="E212" s="21">
        <v>49</v>
      </c>
      <c r="F212" s="21"/>
      <c r="G212" s="21"/>
      <c r="H212" s="21"/>
      <c r="I212" s="21">
        <v>48</v>
      </c>
      <c r="J212" s="21"/>
      <c r="K212" s="21"/>
      <c r="L212" s="21"/>
      <c r="M212" s="21"/>
      <c r="N212" s="21"/>
      <c r="O212" s="21"/>
      <c r="P212" s="21"/>
      <c r="Q212" s="49"/>
      <c r="R212" s="50">
        <f t="shared" si="16"/>
        <v>2</v>
      </c>
      <c r="S212" s="29">
        <f t="shared" si="15"/>
        <v>97</v>
      </c>
      <c r="T212" s="51" t="s">
        <v>62</v>
      </c>
    </row>
    <row r="213" spans="1:20" ht="15.6">
      <c r="A213" s="56" t="s">
        <v>371</v>
      </c>
      <c r="B213" s="49"/>
      <c r="C213" s="21"/>
      <c r="D213" s="21">
        <v>37</v>
      </c>
      <c r="E213" s="21"/>
      <c r="F213" s="21">
        <v>35</v>
      </c>
      <c r="G213" s="21"/>
      <c r="H213" s="21"/>
      <c r="I213" s="21"/>
      <c r="J213" s="21"/>
      <c r="K213" s="21"/>
      <c r="L213" s="21"/>
      <c r="M213" s="21"/>
      <c r="N213" s="21"/>
      <c r="O213" s="21"/>
      <c r="P213" s="49"/>
      <c r="Q213" s="49"/>
      <c r="R213" s="50">
        <f t="shared" si="16"/>
        <v>2</v>
      </c>
      <c r="S213" s="29">
        <f t="shared" si="15"/>
        <v>72</v>
      </c>
      <c r="T213" s="51" t="s">
        <v>13</v>
      </c>
    </row>
    <row r="214" spans="1:20" ht="15.6">
      <c r="A214" s="56" t="s">
        <v>341</v>
      </c>
      <c r="B214" s="49" t="s">
        <v>17</v>
      </c>
      <c r="C214" s="21"/>
      <c r="D214" s="21">
        <v>21</v>
      </c>
      <c r="E214" s="21"/>
      <c r="F214" s="21">
        <v>23</v>
      </c>
      <c r="G214" s="21"/>
      <c r="H214" s="21"/>
      <c r="I214" s="21"/>
      <c r="J214" s="21"/>
      <c r="K214" s="21"/>
      <c r="L214" s="21"/>
      <c r="M214" s="21"/>
      <c r="N214" s="21"/>
      <c r="O214" s="21"/>
      <c r="P214" s="49"/>
      <c r="Q214" s="49"/>
      <c r="R214" s="50">
        <f t="shared" si="16"/>
        <v>2</v>
      </c>
      <c r="S214" s="29">
        <f t="shared" si="15"/>
        <v>44</v>
      </c>
      <c r="T214" s="51" t="s">
        <v>13</v>
      </c>
    </row>
    <row r="215" spans="1:20" ht="15.6">
      <c r="A215" s="58" t="s">
        <v>354</v>
      </c>
      <c r="B215" s="49" t="s">
        <v>49</v>
      </c>
      <c r="C215" s="21"/>
      <c r="D215" s="21"/>
      <c r="E215" s="21">
        <v>34</v>
      </c>
      <c r="F215" s="21"/>
      <c r="G215" s="21">
        <v>45</v>
      </c>
      <c r="H215" s="21"/>
      <c r="I215" s="21"/>
      <c r="J215" s="21"/>
      <c r="K215" s="21"/>
      <c r="L215" s="21"/>
      <c r="M215" s="21"/>
      <c r="N215" s="21"/>
      <c r="O215" s="21"/>
      <c r="P215" s="49"/>
      <c r="Q215" s="49"/>
      <c r="R215" s="50">
        <f t="shared" si="16"/>
        <v>2</v>
      </c>
      <c r="S215" s="29">
        <f t="shared" si="15"/>
        <v>79</v>
      </c>
      <c r="T215" s="51" t="s">
        <v>139</v>
      </c>
    </row>
    <row r="216" spans="1:20" ht="15.6">
      <c r="A216" s="58" t="s">
        <v>353</v>
      </c>
      <c r="B216" s="49" t="s">
        <v>21</v>
      </c>
      <c r="C216" s="21"/>
      <c r="D216" s="21"/>
      <c r="E216" s="21">
        <v>40</v>
      </c>
      <c r="F216" s="21">
        <v>42</v>
      </c>
      <c r="G216" s="21"/>
      <c r="H216" s="21"/>
      <c r="I216" s="21"/>
      <c r="J216" s="21"/>
      <c r="K216" s="21"/>
      <c r="L216" s="21"/>
      <c r="M216" s="21"/>
      <c r="N216" s="21"/>
      <c r="O216" s="21"/>
      <c r="P216" s="49"/>
      <c r="Q216" s="49"/>
      <c r="R216" s="50">
        <f t="shared" si="16"/>
        <v>2</v>
      </c>
      <c r="S216" s="29">
        <f t="shared" si="15"/>
        <v>82</v>
      </c>
      <c r="T216" s="51" t="s">
        <v>139</v>
      </c>
    </row>
    <row r="217" spans="1:20" ht="15.6">
      <c r="A217" s="58" t="s">
        <v>217</v>
      </c>
      <c r="B217" s="49" t="s">
        <v>32</v>
      </c>
      <c r="C217" s="21"/>
      <c r="D217" s="21"/>
      <c r="E217" s="21"/>
      <c r="F217" s="21"/>
      <c r="G217" s="21">
        <v>48</v>
      </c>
      <c r="H217" s="21">
        <v>45</v>
      </c>
      <c r="I217" s="21"/>
      <c r="J217" s="21"/>
      <c r="K217" s="21"/>
      <c r="L217" s="21"/>
      <c r="M217" s="21"/>
      <c r="N217" s="21"/>
      <c r="O217" s="21"/>
      <c r="P217" s="49"/>
      <c r="Q217" s="49"/>
      <c r="R217" s="50">
        <f t="shared" si="16"/>
        <v>2</v>
      </c>
      <c r="S217" s="29">
        <f t="shared" si="15"/>
        <v>93</v>
      </c>
      <c r="T217" s="51" t="s">
        <v>139</v>
      </c>
    </row>
    <row r="218" spans="1:20" ht="15.6">
      <c r="A218" s="58" t="s">
        <v>70</v>
      </c>
      <c r="B218" s="49" t="s">
        <v>24</v>
      </c>
      <c r="C218" s="21"/>
      <c r="D218" s="21"/>
      <c r="E218" s="21"/>
      <c r="F218" s="21"/>
      <c r="G218" s="21">
        <v>40</v>
      </c>
      <c r="H218" s="21"/>
      <c r="I218" s="21">
        <v>43</v>
      </c>
      <c r="J218" s="21"/>
      <c r="K218" s="21"/>
      <c r="L218" s="21"/>
      <c r="M218" s="21"/>
      <c r="N218" s="21"/>
      <c r="O218" s="21"/>
      <c r="P218" s="49"/>
      <c r="Q218" s="49"/>
      <c r="R218" s="50">
        <f t="shared" si="16"/>
        <v>2</v>
      </c>
      <c r="S218" s="29">
        <f t="shared" si="15"/>
        <v>83</v>
      </c>
      <c r="T218" s="51" t="s">
        <v>139</v>
      </c>
    </row>
    <row r="219" spans="1:20" ht="15.6">
      <c r="A219" s="58" t="s">
        <v>393</v>
      </c>
      <c r="B219" s="49"/>
      <c r="C219" s="21"/>
      <c r="D219" s="21"/>
      <c r="E219" s="21"/>
      <c r="F219" s="21"/>
      <c r="G219" s="21"/>
      <c r="H219" s="21">
        <v>41</v>
      </c>
      <c r="I219" s="21">
        <v>41</v>
      </c>
      <c r="J219" s="21"/>
      <c r="K219" s="21"/>
      <c r="L219" s="21"/>
      <c r="M219" s="21"/>
      <c r="N219" s="21"/>
      <c r="O219" s="21"/>
      <c r="P219" s="49"/>
      <c r="Q219" s="49"/>
      <c r="R219" s="50">
        <f t="shared" si="16"/>
        <v>2</v>
      </c>
      <c r="S219" s="29">
        <f t="shared" si="15"/>
        <v>82</v>
      </c>
      <c r="T219" s="51" t="s">
        <v>139</v>
      </c>
    </row>
    <row r="220" spans="1:20" ht="15.6">
      <c r="A220" s="58" t="s">
        <v>378</v>
      </c>
      <c r="B220" s="49"/>
      <c r="C220" s="21"/>
      <c r="D220" s="21"/>
      <c r="E220" s="21"/>
      <c r="F220" s="21">
        <v>39</v>
      </c>
      <c r="G220" s="21"/>
      <c r="H220" s="21"/>
      <c r="I220" s="21">
        <v>41</v>
      </c>
      <c r="J220" s="21"/>
      <c r="K220" s="21"/>
      <c r="L220" s="21"/>
      <c r="M220" s="21"/>
      <c r="N220" s="21"/>
      <c r="O220" s="21"/>
      <c r="P220" s="49"/>
      <c r="Q220" s="49"/>
      <c r="R220" s="50">
        <f t="shared" si="16"/>
        <v>2</v>
      </c>
      <c r="S220" s="29">
        <f t="shared" si="15"/>
        <v>80</v>
      </c>
      <c r="T220" s="51" t="s">
        <v>139</v>
      </c>
    </row>
    <row r="221" spans="1:20" ht="15.6">
      <c r="A221" s="58" t="s">
        <v>379</v>
      </c>
      <c r="B221" s="49" t="s">
        <v>21</v>
      </c>
      <c r="C221" s="21"/>
      <c r="D221" s="21"/>
      <c r="E221" s="21"/>
      <c r="F221" s="21">
        <v>43</v>
      </c>
      <c r="G221" s="21">
        <v>42</v>
      </c>
      <c r="H221" s="21"/>
      <c r="I221" s="21"/>
      <c r="J221" s="21"/>
      <c r="K221" s="21"/>
      <c r="L221" s="21"/>
      <c r="M221" s="21"/>
      <c r="N221" s="21"/>
      <c r="O221" s="21"/>
      <c r="P221" s="49"/>
      <c r="Q221" s="49"/>
      <c r="R221" s="50">
        <f t="shared" si="16"/>
        <v>2</v>
      </c>
      <c r="S221" s="29">
        <f t="shared" si="15"/>
        <v>85</v>
      </c>
      <c r="T221" s="51" t="s">
        <v>139</v>
      </c>
    </row>
    <row r="222" spans="1:20" ht="15.6">
      <c r="A222" s="58" t="s">
        <v>359</v>
      </c>
      <c r="B222" s="49" t="s">
        <v>21</v>
      </c>
      <c r="C222" s="21"/>
      <c r="D222" s="21"/>
      <c r="E222" s="21">
        <v>41</v>
      </c>
      <c r="F222" s="21"/>
      <c r="G222" s="21"/>
      <c r="H222" s="21">
        <v>39</v>
      </c>
      <c r="I222" s="21"/>
      <c r="J222" s="21"/>
      <c r="K222" s="21"/>
      <c r="L222" s="21"/>
      <c r="M222" s="21"/>
      <c r="N222" s="21"/>
      <c r="O222" s="21"/>
      <c r="P222" s="49"/>
      <c r="Q222" s="49"/>
      <c r="R222" s="50">
        <f t="shared" si="16"/>
        <v>2</v>
      </c>
      <c r="S222" s="29">
        <f t="shared" si="15"/>
        <v>80</v>
      </c>
      <c r="T222" s="51" t="s">
        <v>139</v>
      </c>
    </row>
    <row r="223" spans="1:20" ht="15.6">
      <c r="A223" s="66" t="s">
        <v>200</v>
      </c>
      <c r="B223" s="21"/>
      <c r="C223" s="21"/>
      <c r="D223" s="21"/>
      <c r="E223" s="21">
        <v>35</v>
      </c>
      <c r="F223" s="21">
        <v>44</v>
      </c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50">
        <f t="shared" si="16"/>
        <v>2</v>
      </c>
      <c r="S223" s="29">
        <f t="shared" ref="S223:S254" si="17">AVERAGE(C223:Q223)*2</f>
        <v>79</v>
      </c>
      <c r="T223" s="51" t="s">
        <v>139</v>
      </c>
    </row>
    <row r="224" spans="1:20" ht="15.6">
      <c r="A224" s="56" t="s">
        <v>150</v>
      </c>
      <c r="B224" s="49" t="s">
        <v>93</v>
      </c>
      <c r="C224" s="21"/>
      <c r="D224" s="21"/>
      <c r="E224" s="21"/>
      <c r="F224" s="21">
        <v>48</v>
      </c>
      <c r="G224" s="21">
        <v>47</v>
      </c>
      <c r="H224" s="21"/>
      <c r="I224" s="21"/>
      <c r="J224" s="21"/>
      <c r="K224" s="21"/>
      <c r="L224" s="21"/>
      <c r="M224" s="21"/>
      <c r="N224" s="21"/>
      <c r="O224" s="21"/>
      <c r="P224" s="49"/>
      <c r="Q224" s="49"/>
      <c r="R224" s="50">
        <f t="shared" si="16"/>
        <v>2</v>
      </c>
      <c r="S224" s="29">
        <f t="shared" si="17"/>
        <v>95</v>
      </c>
      <c r="T224" s="51" t="s">
        <v>145</v>
      </c>
    </row>
    <row r="225" spans="1:20" ht="15.6">
      <c r="A225" s="56" t="s">
        <v>177</v>
      </c>
      <c r="B225" s="49"/>
      <c r="C225" s="21"/>
      <c r="D225" s="21"/>
      <c r="E225" s="21"/>
      <c r="F225" s="21">
        <v>45</v>
      </c>
      <c r="G225" s="21"/>
      <c r="H225" s="21">
        <v>46</v>
      </c>
      <c r="I225" s="21"/>
      <c r="J225" s="21"/>
      <c r="K225" s="21"/>
      <c r="L225" s="21"/>
      <c r="M225" s="21"/>
      <c r="N225" s="21"/>
      <c r="O225" s="21"/>
      <c r="P225" s="49"/>
      <c r="Q225" s="49"/>
      <c r="R225" s="50">
        <f t="shared" si="16"/>
        <v>2</v>
      </c>
      <c r="S225" s="29">
        <f t="shared" si="17"/>
        <v>91</v>
      </c>
      <c r="T225" s="51" t="s">
        <v>145</v>
      </c>
    </row>
    <row r="226" spans="1:20" ht="15.6">
      <c r="A226" s="56" t="s">
        <v>384</v>
      </c>
      <c r="B226" s="49" t="s">
        <v>21</v>
      </c>
      <c r="C226" s="21"/>
      <c r="D226" s="21"/>
      <c r="E226" s="21"/>
      <c r="F226" s="21"/>
      <c r="G226" s="21">
        <v>46</v>
      </c>
      <c r="H226" s="21">
        <v>42</v>
      </c>
      <c r="I226" s="21"/>
      <c r="J226" s="21"/>
      <c r="K226" s="21"/>
      <c r="L226" s="21"/>
      <c r="M226" s="21"/>
      <c r="N226" s="21"/>
      <c r="O226" s="21"/>
      <c r="P226" s="49"/>
      <c r="Q226" s="49"/>
      <c r="R226" s="50">
        <f t="shared" si="16"/>
        <v>2</v>
      </c>
      <c r="S226" s="29">
        <f t="shared" si="17"/>
        <v>88</v>
      </c>
      <c r="T226" s="51" t="s">
        <v>145</v>
      </c>
    </row>
    <row r="227" spans="1:20" ht="15.6">
      <c r="A227" s="56" t="s">
        <v>165</v>
      </c>
      <c r="B227" s="49" t="s">
        <v>21</v>
      </c>
      <c r="C227" s="21"/>
      <c r="D227" s="21"/>
      <c r="E227" s="21"/>
      <c r="F227" s="21"/>
      <c r="G227" s="21">
        <v>45</v>
      </c>
      <c r="H227" s="21">
        <v>46</v>
      </c>
      <c r="I227" s="21"/>
      <c r="J227" s="21"/>
      <c r="K227" s="21"/>
      <c r="L227" s="21"/>
      <c r="M227" s="21"/>
      <c r="N227" s="21"/>
      <c r="O227" s="21"/>
      <c r="P227" s="49"/>
      <c r="Q227" s="49"/>
      <c r="R227" s="50">
        <f t="shared" si="16"/>
        <v>2</v>
      </c>
      <c r="S227" s="29">
        <f t="shared" si="17"/>
        <v>91</v>
      </c>
      <c r="T227" s="51" t="s">
        <v>145</v>
      </c>
    </row>
    <row r="228" spans="1:20" ht="15.6">
      <c r="A228" s="56" t="s">
        <v>181</v>
      </c>
      <c r="B228" s="49"/>
      <c r="C228" s="49">
        <v>47</v>
      </c>
      <c r="D228" s="49">
        <v>48</v>
      </c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49"/>
      <c r="Q228" s="49"/>
      <c r="R228" s="50">
        <f>COUNT(C228,D228,E228,F228,G228,H228,I228,K228:Q228)</f>
        <v>2</v>
      </c>
      <c r="S228" s="29">
        <f t="shared" si="17"/>
        <v>95</v>
      </c>
      <c r="T228" s="51" t="s">
        <v>168</v>
      </c>
    </row>
    <row r="229" spans="1:20" ht="15.6">
      <c r="A229" s="56" t="s">
        <v>301</v>
      </c>
      <c r="B229" s="49" t="s">
        <v>21</v>
      </c>
      <c r="C229" s="49"/>
      <c r="D229" s="49"/>
      <c r="E229" s="21">
        <v>30</v>
      </c>
      <c r="F229" s="21"/>
      <c r="G229" s="21"/>
      <c r="H229" s="21"/>
      <c r="I229" s="21">
        <v>36</v>
      </c>
      <c r="J229" s="21"/>
      <c r="K229" s="21"/>
      <c r="L229" s="21"/>
      <c r="M229" s="21"/>
      <c r="N229" s="21"/>
      <c r="O229" s="21"/>
      <c r="P229" s="49"/>
      <c r="Q229" s="49"/>
      <c r="R229" s="50">
        <f>COUNT(C229,D229,E229,F229,G229,H229,I229,K229:Q229)</f>
        <v>2</v>
      </c>
      <c r="S229" s="29">
        <f t="shared" si="17"/>
        <v>66</v>
      </c>
      <c r="T229" s="51" t="s">
        <v>168</v>
      </c>
    </row>
    <row r="230" spans="1:20" ht="15.6">
      <c r="A230" s="56" t="s">
        <v>376</v>
      </c>
      <c r="B230" s="49" t="s">
        <v>21</v>
      </c>
      <c r="C230" s="21"/>
      <c r="D230" s="21"/>
      <c r="E230" s="21"/>
      <c r="F230" s="21">
        <v>38</v>
      </c>
      <c r="G230" s="21">
        <v>29</v>
      </c>
      <c r="H230" s="21"/>
      <c r="I230" s="21"/>
      <c r="J230" s="21"/>
      <c r="K230" s="21"/>
      <c r="L230" s="21"/>
      <c r="M230" s="21"/>
      <c r="N230" s="21"/>
      <c r="O230" s="21"/>
      <c r="P230" s="49"/>
      <c r="Q230" s="49"/>
      <c r="R230" s="50">
        <f>COUNT(C230,D230,E230,F230,G230,H230,I230,K230:Q230)</f>
        <v>2</v>
      </c>
      <c r="S230" s="29">
        <f t="shared" si="17"/>
        <v>67</v>
      </c>
      <c r="T230" s="51" t="s">
        <v>168</v>
      </c>
    </row>
    <row r="231" spans="1:20" ht="15.6">
      <c r="A231" s="56" t="s">
        <v>236</v>
      </c>
      <c r="B231" s="49" t="s">
        <v>49</v>
      </c>
      <c r="C231" s="49">
        <v>43</v>
      </c>
      <c r="D231" s="49">
        <v>35</v>
      </c>
      <c r="E231" s="49"/>
      <c r="F231" s="49"/>
      <c r="G231" s="49"/>
      <c r="H231" s="49"/>
      <c r="I231" s="49"/>
      <c r="J231" s="21"/>
      <c r="K231" s="21"/>
      <c r="L231" s="21"/>
      <c r="M231" s="21"/>
      <c r="N231" s="21"/>
      <c r="O231" s="21"/>
      <c r="P231" s="49"/>
      <c r="Q231" s="49"/>
      <c r="R231" s="50">
        <f t="shared" ref="R231:R262" si="18">COUNT(C231,D231,E231,F231,G231,H231,I231,K231,L231,M231,N231,O231,P231,Q231)</f>
        <v>2</v>
      </c>
      <c r="S231" s="29">
        <f t="shared" si="17"/>
        <v>78</v>
      </c>
      <c r="T231" s="51" t="s">
        <v>185</v>
      </c>
    </row>
    <row r="232" spans="1:20" ht="15.6">
      <c r="A232" s="55" t="s">
        <v>203</v>
      </c>
      <c r="B232" s="21"/>
      <c r="C232" s="21">
        <v>48</v>
      </c>
      <c r="D232" s="21"/>
      <c r="E232" s="21"/>
      <c r="F232" s="21"/>
      <c r="G232" s="21">
        <v>48</v>
      </c>
      <c r="H232" s="21"/>
      <c r="I232" s="21"/>
      <c r="J232" s="21"/>
      <c r="K232" s="21"/>
      <c r="L232" s="21"/>
      <c r="M232" s="21"/>
      <c r="N232" s="49"/>
      <c r="O232" s="21"/>
      <c r="P232" s="21"/>
      <c r="Q232" s="21"/>
      <c r="R232" s="50">
        <f t="shared" si="18"/>
        <v>2</v>
      </c>
      <c r="S232" s="29">
        <f t="shared" si="17"/>
        <v>96</v>
      </c>
      <c r="T232" s="51" t="s">
        <v>185</v>
      </c>
    </row>
    <row r="233" spans="1:20" ht="15.6">
      <c r="A233" s="75" t="s">
        <v>16</v>
      </c>
      <c r="B233" s="21" t="s">
        <v>17</v>
      </c>
      <c r="C233" s="49"/>
      <c r="D233" s="49">
        <v>41</v>
      </c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49"/>
      <c r="Q233" s="49"/>
      <c r="R233" s="50">
        <f t="shared" si="18"/>
        <v>1</v>
      </c>
      <c r="S233" s="29">
        <f t="shared" si="17"/>
        <v>82</v>
      </c>
      <c r="T233" s="3" t="s">
        <v>18</v>
      </c>
    </row>
    <row r="234" spans="1:20" ht="15.6">
      <c r="A234" s="66" t="s">
        <v>333</v>
      </c>
      <c r="B234" s="21"/>
      <c r="C234" s="49"/>
      <c r="D234" s="49">
        <v>40</v>
      </c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49"/>
      <c r="Q234" s="49"/>
      <c r="R234" s="50">
        <f t="shared" si="18"/>
        <v>1</v>
      </c>
      <c r="S234" s="29">
        <f t="shared" si="17"/>
        <v>80</v>
      </c>
      <c r="T234" s="3" t="s">
        <v>18</v>
      </c>
    </row>
    <row r="235" spans="1:20" ht="15.6">
      <c r="A235" s="66" t="s">
        <v>362</v>
      </c>
      <c r="B235" s="49" t="s">
        <v>24</v>
      </c>
      <c r="C235" s="49"/>
      <c r="D235" s="49"/>
      <c r="E235" s="49">
        <v>47</v>
      </c>
      <c r="F235" s="49"/>
      <c r="G235" s="49"/>
      <c r="H235" s="49"/>
      <c r="I235" s="49"/>
      <c r="J235" s="49"/>
      <c r="K235" s="52"/>
      <c r="L235" s="49"/>
      <c r="M235" s="49"/>
      <c r="N235" s="49"/>
      <c r="O235" s="49"/>
      <c r="P235" s="49"/>
      <c r="Q235" s="49"/>
      <c r="R235" s="50">
        <f t="shared" si="18"/>
        <v>1</v>
      </c>
      <c r="S235" s="29">
        <f t="shared" si="17"/>
        <v>94</v>
      </c>
      <c r="T235" s="3" t="s">
        <v>18</v>
      </c>
    </row>
    <row r="236" spans="1:20" ht="15.6">
      <c r="A236" s="66" t="s">
        <v>227</v>
      </c>
      <c r="B236" s="49"/>
      <c r="C236" s="49"/>
      <c r="D236" s="49">
        <v>44</v>
      </c>
      <c r="E236" s="49"/>
      <c r="F236" s="49"/>
      <c r="G236" s="49"/>
      <c r="H236" s="49"/>
      <c r="I236" s="49"/>
      <c r="J236" s="49"/>
      <c r="K236" s="52"/>
      <c r="L236" s="49"/>
      <c r="M236" s="49"/>
      <c r="N236" s="49"/>
      <c r="O236" s="49"/>
      <c r="P236" s="49"/>
      <c r="Q236" s="49"/>
      <c r="R236" s="50">
        <f t="shared" si="18"/>
        <v>1</v>
      </c>
      <c r="S236" s="29">
        <f t="shared" si="17"/>
        <v>88</v>
      </c>
      <c r="T236" s="3" t="s">
        <v>18</v>
      </c>
    </row>
    <row r="237" spans="1:20" ht="15.6">
      <c r="A237" s="66" t="s">
        <v>28</v>
      </c>
      <c r="B237" s="49"/>
      <c r="C237" s="49"/>
      <c r="D237" s="49"/>
      <c r="E237" s="49"/>
      <c r="F237" s="49"/>
      <c r="G237" s="49"/>
      <c r="H237" s="49">
        <v>42</v>
      </c>
      <c r="I237" s="49"/>
      <c r="J237" s="49"/>
      <c r="K237" s="52"/>
      <c r="L237" s="49"/>
      <c r="M237" s="49"/>
      <c r="N237" s="49"/>
      <c r="O237" s="49"/>
      <c r="P237" s="49"/>
      <c r="Q237" s="49"/>
      <c r="R237" s="50">
        <f t="shared" si="18"/>
        <v>1</v>
      </c>
      <c r="S237" s="29">
        <f t="shared" si="17"/>
        <v>84</v>
      </c>
      <c r="T237" s="3" t="s">
        <v>18</v>
      </c>
    </row>
    <row r="238" spans="1:20" ht="15.6">
      <c r="A238" s="66" t="s">
        <v>43</v>
      </c>
      <c r="B238" s="49" t="s">
        <v>24</v>
      </c>
      <c r="C238" s="49"/>
      <c r="D238" s="49"/>
      <c r="E238" s="49">
        <v>41</v>
      </c>
      <c r="F238" s="49"/>
      <c r="G238" s="49"/>
      <c r="H238" s="49"/>
      <c r="I238" s="49"/>
      <c r="J238" s="49"/>
      <c r="K238" s="52"/>
      <c r="L238" s="49"/>
      <c r="M238" s="49"/>
      <c r="N238" s="49"/>
      <c r="O238" s="49"/>
      <c r="P238" s="49"/>
      <c r="Q238" s="49"/>
      <c r="R238" s="50">
        <f t="shared" si="18"/>
        <v>1</v>
      </c>
      <c r="S238" s="29">
        <f t="shared" si="17"/>
        <v>82</v>
      </c>
      <c r="T238" s="3" t="s">
        <v>18</v>
      </c>
    </row>
    <row r="239" spans="1:20" ht="15.6">
      <c r="A239" s="66" t="s">
        <v>395</v>
      </c>
      <c r="B239" s="49"/>
      <c r="C239" s="49"/>
      <c r="D239" s="49"/>
      <c r="E239" s="49"/>
      <c r="F239" s="49"/>
      <c r="G239" s="49"/>
      <c r="H239" s="49"/>
      <c r="I239" s="49">
        <v>38</v>
      </c>
      <c r="J239" s="49"/>
      <c r="K239" s="52"/>
      <c r="L239" s="49"/>
      <c r="M239" s="49"/>
      <c r="N239" s="49"/>
      <c r="O239" s="49"/>
      <c r="P239" s="49"/>
      <c r="Q239" s="49"/>
      <c r="R239" s="50">
        <f t="shared" si="18"/>
        <v>1</v>
      </c>
      <c r="S239" s="29">
        <f t="shared" si="17"/>
        <v>76</v>
      </c>
      <c r="T239" s="3" t="s">
        <v>18</v>
      </c>
    </row>
    <row r="240" spans="1:20" ht="15.6">
      <c r="A240" s="66" t="s">
        <v>264</v>
      </c>
      <c r="B240" s="49"/>
      <c r="C240" s="49"/>
      <c r="D240" s="49"/>
      <c r="E240" s="49"/>
      <c r="F240" s="49"/>
      <c r="G240" s="49">
        <v>36</v>
      </c>
      <c r="H240" s="49"/>
      <c r="I240" s="49"/>
      <c r="J240" s="49"/>
      <c r="K240" s="52"/>
      <c r="L240" s="49"/>
      <c r="M240" s="49"/>
      <c r="N240" s="49"/>
      <c r="O240" s="49"/>
      <c r="P240" s="49"/>
      <c r="Q240" s="49"/>
      <c r="R240" s="50">
        <f t="shared" si="18"/>
        <v>1</v>
      </c>
      <c r="S240" s="29">
        <f t="shared" si="17"/>
        <v>72</v>
      </c>
      <c r="T240" s="3" t="s">
        <v>18</v>
      </c>
    </row>
    <row r="241" spans="1:20" ht="15.6">
      <c r="A241" s="66" t="s">
        <v>396</v>
      </c>
      <c r="B241" s="49" t="s">
        <v>49</v>
      </c>
      <c r="C241" s="49"/>
      <c r="D241" s="53"/>
      <c r="E241" s="49"/>
      <c r="F241" s="49"/>
      <c r="G241" s="49"/>
      <c r="H241" s="49"/>
      <c r="I241" s="49">
        <v>41</v>
      </c>
      <c r="J241" s="49"/>
      <c r="K241" s="52"/>
      <c r="L241" s="49"/>
      <c r="M241" s="49"/>
      <c r="N241" s="49"/>
      <c r="O241" s="49"/>
      <c r="P241" s="49"/>
      <c r="Q241" s="49"/>
      <c r="R241" s="50">
        <f t="shared" si="18"/>
        <v>1</v>
      </c>
      <c r="S241" s="29">
        <f t="shared" si="17"/>
        <v>82</v>
      </c>
      <c r="T241" s="3" t="s">
        <v>18</v>
      </c>
    </row>
    <row r="242" spans="1:20" ht="15.6">
      <c r="A242" s="66" t="s">
        <v>228</v>
      </c>
      <c r="B242" s="49" t="s">
        <v>24</v>
      </c>
      <c r="C242" s="49"/>
      <c r="D242" s="49">
        <v>43</v>
      </c>
      <c r="E242" s="49"/>
      <c r="F242" s="49"/>
      <c r="G242" s="49"/>
      <c r="H242" s="49"/>
      <c r="I242" s="49"/>
      <c r="J242" s="49"/>
      <c r="K242" s="52"/>
      <c r="L242" s="49"/>
      <c r="M242" s="49"/>
      <c r="N242" s="49"/>
      <c r="O242" s="49"/>
      <c r="P242" s="49"/>
      <c r="Q242" s="49"/>
      <c r="R242" s="50">
        <f t="shared" si="18"/>
        <v>1</v>
      </c>
      <c r="S242" s="29">
        <f t="shared" si="17"/>
        <v>86</v>
      </c>
      <c r="T242" s="3" t="s">
        <v>18</v>
      </c>
    </row>
    <row r="243" spans="1:20" ht="15.6">
      <c r="A243" s="55" t="s">
        <v>386</v>
      </c>
      <c r="B243" s="21" t="s">
        <v>21</v>
      </c>
      <c r="C243" s="21"/>
      <c r="D243" s="21"/>
      <c r="E243" s="21"/>
      <c r="F243" s="21"/>
      <c r="G243" s="21">
        <v>43</v>
      </c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50">
        <f t="shared" si="18"/>
        <v>1</v>
      </c>
      <c r="S243" s="29">
        <f t="shared" si="17"/>
        <v>86</v>
      </c>
      <c r="T243" s="51" t="s">
        <v>62</v>
      </c>
    </row>
    <row r="244" spans="1:20" ht="15.6">
      <c r="A244" s="56" t="s">
        <v>400</v>
      </c>
      <c r="B244" s="49" t="s">
        <v>21</v>
      </c>
      <c r="C244" s="21"/>
      <c r="D244" s="21"/>
      <c r="E244" s="21"/>
      <c r="F244" s="21"/>
      <c r="G244" s="21"/>
      <c r="H244" s="21"/>
      <c r="I244" s="21">
        <v>44</v>
      </c>
      <c r="J244" s="21"/>
      <c r="K244" s="21"/>
      <c r="L244" s="21"/>
      <c r="M244" s="21"/>
      <c r="N244" s="21"/>
      <c r="O244" s="21"/>
      <c r="P244" s="21"/>
      <c r="Q244" s="49"/>
      <c r="R244" s="50">
        <f t="shared" si="18"/>
        <v>1</v>
      </c>
      <c r="S244" s="29">
        <f t="shared" si="17"/>
        <v>88</v>
      </c>
      <c r="T244" s="51" t="s">
        <v>62</v>
      </c>
    </row>
    <row r="245" spans="1:20" ht="15.6">
      <c r="A245" s="56" t="s">
        <v>219</v>
      </c>
      <c r="B245" s="49" t="s">
        <v>21</v>
      </c>
      <c r="C245" s="21"/>
      <c r="D245" s="21"/>
      <c r="E245" s="21"/>
      <c r="F245" s="21"/>
      <c r="G245" s="21">
        <v>42</v>
      </c>
      <c r="H245" s="21"/>
      <c r="I245" s="21"/>
      <c r="J245" s="21"/>
      <c r="K245" s="21"/>
      <c r="L245" s="21"/>
      <c r="M245" s="21"/>
      <c r="N245" s="21"/>
      <c r="O245" s="21"/>
      <c r="P245" s="21"/>
      <c r="Q245" s="49"/>
      <c r="R245" s="50">
        <f t="shared" si="18"/>
        <v>1</v>
      </c>
      <c r="S245" s="29">
        <f t="shared" si="17"/>
        <v>84</v>
      </c>
      <c r="T245" s="51" t="s">
        <v>62</v>
      </c>
    </row>
    <row r="246" spans="1:20" ht="15.6">
      <c r="A246" s="56" t="s">
        <v>389</v>
      </c>
      <c r="B246" s="49" t="s">
        <v>21</v>
      </c>
      <c r="C246" s="21"/>
      <c r="D246" s="21"/>
      <c r="E246" s="21"/>
      <c r="F246" s="21"/>
      <c r="G246" s="21">
        <v>36</v>
      </c>
      <c r="H246" s="21"/>
      <c r="I246" s="21"/>
      <c r="J246" s="21"/>
      <c r="K246" s="21"/>
      <c r="L246" s="21"/>
      <c r="M246" s="21"/>
      <c r="N246" s="21"/>
      <c r="O246" s="21"/>
      <c r="P246" s="21"/>
      <c r="Q246" s="49"/>
      <c r="R246" s="50">
        <f t="shared" si="18"/>
        <v>1</v>
      </c>
      <c r="S246" s="29">
        <f t="shared" si="17"/>
        <v>72</v>
      </c>
      <c r="T246" s="51" t="s">
        <v>62</v>
      </c>
    </row>
    <row r="247" spans="1:20" ht="15.6">
      <c r="A247" s="87" t="s">
        <v>339</v>
      </c>
      <c r="B247" s="16"/>
      <c r="C247" s="15"/>
      <c r="D247" s="15">
        <v>43</v>
      </c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50">
        <f t="shared" si="18"/>
        <v>1</v>
      </c>
      <c r="S247" s="29">
        <f t="shared" si="17"/>
        <v>86</v>
      </c>
      <c r="T247" s="51" t="s">
        <v>13</v>
      </c>
    </row>
    <row r="248" spans="1:20" ht="15.6">
      <c r="A248" s="87" t="s">
        <v>340</v>
      </c>
      <c r="B248" s="16" t="s">
        <v>17</v>
      </c>
      <c r="C248" s="15"/>
      <c r="D248" s="15">
        <v>31</v>
      </c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50">
        <f t="shared" si="18"/>
        <v>1</v>
      </c>
      <c r="S248" s="29">
        <f t="shared" si="17"/>
        <v>62</v>
      </c>
      <c r="T248" s="51" t="s">
        <v>13</v>
      </c>
    </row>
    <row r="249" spans="1:20" ht="15.6">
      <c r="A249" s="87" t="s">
        <v>256</v>
      </c>
      <c r="B249" s="16"/>
      <c r="C249" s="15"/>
      <c r="D249" s="15"/>
      <c r="E249" s="15">
        <v>34</v>
      </c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50">
        <f t="shared" si="18"/>
        <v>1</v>
      </c>
      <c r="S249" s="29">
        <f t="shared" si="17"/>
        <v>68</v>
      </c>
      <c r="T249" s="51" t="s">
        <v>13</v>
      </c>
    </row>
    <row r="250" spans="1:20" ht="15.6">
      <c r="A250" s="74" t="s">
        <v>370</v>
      </c>
      <c r="B250" s="49"/>
      <c r="C250" s="49"/>
      <c r="D250" s="49"/>
      <c r="E250" s="49"/>
      <c r="F250" s="49">
        <v>35</v>
      </c>
      <c r="G250" s="49"/>
      <c r="H250" s="49"/>
      <c r="I250" s="49"/>
      <c r="J250" s="49"/>
      <c r="K250" s="49"/>
      <c r="L250" s="49"/>
      <c r="M250" s="49"/>
      <c r="N250" s="49"/>
      <c r="O250" s="49"/>
      <c r="P250" s="49"/>
      <c r="Q250" s="49"/>
      <c r="R250" s="50">
        <f t="shared" si="18"/>
        <v>1</v>
      </c>
      <c r="S250" s="29">
        <f t="shared" si="17"/>
        <v>70</v>
      </c>
      <c r="T250" s="51" t="s">
        <v>13</v>
      </c>
    </row>
    <row r="251" spans="1:20" ht="15.6">
      <c r="A251" s="56" t="s">
        <v>119</v>
      </c>
      <c r="B251" s="49"/>
      <c r="C251" s="21"/>
      <c r="D251" s="21">
        <v>43</v>
      </c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49"/>
      <c r="Q251" s="49"/>
      <c r="R251" s="50">
        <f t="shared" si="18"/>
        <v>1</v>
      </c>
      <c r="S251" s="29">
        <f t="shared" si="17"/>
        <v>86</v>
      </c>
      <c r="T251" s="51" t="s">
        <v>13</v>
      </c>
    </row>
    <row r="252" spans="1:20" ht="15.6">
      <c r="A252" s="56" t="s">
        <v>230</v>
      </c>
      <c r="B252" s="49" t="s">
        <v>21</v>
      </c>
      <c r="C252" s="21"/>
      <c r="D252" s="21"/>
      <c r="E252" s="21"/>
      <c r="F252" s="21"/>
      <c r="G252" s="21">
        <v>47</v>
      </c>
      <c r="H252" s="21"/>
      <c r="I252" s="21"/>
      <c r="J252" s="21"/>
      <c r="K252" s="21"/>
      <c r="L252" s="21"/>
      <c r="M252" s="21"/>
      <c r="N252" s="21"/>
      <c r="O252" s="21"/>
      <c r="P252" s="49"/>
      <c r="Q252" s="49"/>
      <c r="R252" s="50">
        <f t="shared" si="18"/>
        <v>1</v>
      </c>
      <c r="S252" s="29">
        <f t="shared" si="17"/>
        <v>94</v>
      </c>
      <c r="T252" s="51" t="s">
        <v>13</v>
      </c>
    </row>
    <row r="253" spans="1:20" ht="15.6">
      <c r="A253" s="56" t="s">
        <v>266</v>
      </c>
      <c r="B253" s="49" t="s">
        <v>21</v>
      </c>
      <c r="C253" s="21"/>
      <c r="D253" s="49"/>
      <c r="E253" s="49"/>
      <c r="F253" s="49"/>
      <c r="G253" s="49"/>
      <c r="H253" s="21">
        <v>37</v>
      </c>
      <c r="I253" s="21"/>
      <c r="J253" s="21"/>
      <c r="K253" s="21"/>
      <c r="L253" s="21"/>
      <c r="M253" s="21"/>
      <c r="N253" s="21"/>
      <c r="O253" s="21"/>
      <c r="P253" s="49"/>
      <c r="Q253" s="49"/>
      <c r="R253" s="50">
        <f t="shared" si="18"/>
        <v>1</v>
      </c>
      <c r="S253" s="29">
        <f t="shared" si="17"/>
        <v>74</v>
      </c>
      <c r="T253" s="51" t="s">
        <v>13</v>
      </c>
    </row>
    <row r="254" spans="1:20" ht="15.6">
      <c r="A254" s="58" t="s">
        <v>377</v>
      </c>
      <c r="B254" s="49" t="s">
        <v>21</v>
      </c>
      <c r="C254" s="21"/>
      <c r="D254" s="21"/>
      <c r="E254" s="21"/>
      <c r="F254" s="21">
        <v>30</v>
      </c>
      <c r="G254" s="21"/>
      <c r="H254" s="21"/>
      <c r="I254" s="21"/>
      <c r="J254" s="21"/>
      <c r="K254" s="21"/>
      <c r="L254" s="21"/>
      <c r="M254" s="21"/>
      <c r="N254" s="21"/>
      <c r="O254" s="21"/>
      <c r="P254" s="49"/>
      <c r="Q254" s="49"/>
      <c r="R254" s="50">
        <f t="shared" si="18"/>
        <v>1</v>
      </c>
      <c r="S254" s="29">
        <f t="shared" si="17"/>
        <v>60</v>
      </c>
      <c r="T254" s="51" t="s">
        <v>139</v>
      </c>
    </row>
    <row r="255" spans="1:20" ht="15.6">
      <c r="A255" s="58" t="s">
        <v>381</v>
      </c>
      <c r="B255" s="49"/>
      <c r="C255" s="21"/>
      <c r="D255" s="21"/>
      <c r="E255" s="21"/>
      <c r="F255" s="21">
        <v>39</v>
      </c>
      <c r="G255" s="21"/>
      <c r="H255" s="21"/>
      <c r="I255" s="21"/>
      <c r="J255" s="21"/>
      <c r="K255" s="21"/>
      <c r="L255" s="21"/>
      <c r="M255" s="21"/>
      <c r="N255" s="21"/>
      <c r="O255" s="21"/>
      <c r="P255" s="49"/>
      <c r="Q255" s="49"/>
      <c r="R255" s="50">
        <f t="shared" si="18"/>
        <v>1</v>
      </c>
      <c r="S255" s="29">
        <f t="shared" ref="S255:S286" si="19">AVERAGE(C255:Q255)*2</f>
        <v>78</v>
      </c>
      <c r="T255" s="51" t="s">
        <v>139</v>
      </c>
    </row>
    <row r="256" spans="1:20" ht="15.6">
      <c r="A256" s="58" t="s">
        <v>390</v>
      </c>
      <c r="B256" s="49"/>
      <c r="C256" s="21"/>
      <c r="D256" s="21"/>
      <c r="E256" s="21"/>
      <c r="F256" s="21"/>
      <c r="G256" s="21">
        <v>39</v>
      </c>
      <c r="H256" s="21"/>
      <c r="I256" s="21"/>
      <c r="J256" s="21"/>
      <c r="K256" s="21"/>
      <c r="L256" s="21"/>
      <c r="M256" s="21"/>
      <c r="N256" s="21"/>
      <c r="O256" s="21"/>
      <c r="P256" s="49"/>
      <c r="Q256" s="49"/>
      <c r="R256" s="50">
        <f t="shared" si="18"/>
        <v>1</v>
      </c>
      <c r="S256" s="29">
        <f t="shared" si="19"/>
        <v>78</v>
      </c>
      <c r="T256" s="51" t="s">
        <v>139</v>
      </c>
    </row>
    <row r="257" spans="1:20" ht="15.6">
      <c r="A257" s="58" t="s">
        <v>380</v>
      </c>
      <c r="B257" s="49" t="s">
        <v>21</v>
      </c>
      <c r="C257" s="21"/>
      <c r="D257" s="21"/>
      <c r="E257" s="21"/>
      <c r="F257" s="21">
        <v>39</v>
      </c>
      <c r="G257" s="21"/>
      <c r="H257" s="21"/>
      <c r="I257" s="21"/>
      <c r="J257" s="21"/>
      <c r="K257" s="21"/>
      <c r="L257" s="21"/>
      <c r="M257" s="21"/>
      <c r="N257" s="21"/>
      <c r="O257" s="21"/>
      <c r="P257" s="49"/>
      <c r="Q257" s="49"/>
      <c r="R257" s="50">
        <f t="shared" si="18"/>
        <v>1</v>
      </c>
      <c r="S257" s="29">
        <f t="shared" si="19"/>
        <v>78</v>
      </c>
      <c r="T257" s="51" t="s">
        <v>139</v>
      </c>
    </row>
    <row r="258" spans="1:20" ht="15.6">
      <c r="A258" s="58" t="s">
        <v>357</v>
      </c>
      <c r="B258" s="49" t="s">
        <v>21</v>
      </c>
      <c r="C258" s="21"/>
      <c r="D258" s="21"/>
      <c r="E258" s="21">
        <v>37</v>
      </c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49"/>
      <c r="Q258" s="49"/>
      <c r="R258" s="50">
        <f t="shared" si="18"/>
        <v>1</v>
      </c>
      <c r="S258" s="29">
        <f t="shared" si="19"/>
        <v>74</v>
      </c>
      <c r="T258" s="51" t="s">
        <v>139</v>
      </c>
    </row>
    <row r="259" spans="1:20" ht="15.6">
      <c r="A259" s="58" t="s">
        <v>314</v>
      </c>
      <c r="B259" s="49" t="s">
        <v>17</v>
      </c>
      <c r="C259" s="21">
        <v>29</v>
      </c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49"/>
      <c r="Q259" s="49"/>
      <c r="R259" s="50">
        <f t="shared" si="18"/>
        <v>1</v>
      </c>
      <c r="S259" s="29">
        <f t="shared" si="19"/>
        <v>58</v>
      </c>
      <c r="T259" s="51" t="s">
        <v>139</v>
      </c>
    </row>
    <row r="260" spans="1:20" ht="15.6">
      <c r="A260" s="58" t="s">
        <v>397</v>
      </c>
      <c r="B260" s="49"/>
      <c r="C260" s="21"/>
      <c r="D260" s="21"/>
      <c r="E260" s="21"/>
      <c r="F260" s="21"/>
      <c r="G260" s="21"/>
      <c r="H260" s="21"/>
      <c r="I260" s="21">
        <v>46</v>
      </c>
      <c r="J260" s="21"/>
      <c r="K260" s="21"/>
      <c r="L260" s="21"/>
      <c r="M260" s="21"/>
      <c r="N260" s="21"/>
      <c r="O260" s="21"/>
      <c r="P260" s="49"/>
      <c r="Q260" s="49"/>
      <c r="R260" s="50">
        <f t="shared" si="18"/>
        <v>1</v>
      </c>
      <c r="S260" s="29">
        <f t="shared" si="19"/>
        <v>92</v>
      </c>
      <c r="T260" s="51" t="s">
        <v>139</v>
      </c>
    </row>
    <row r="261" spans="1:20" ht="15.6">
      <c r="A261" s="58" t="s">
        <v>101</v>
      </c>
      <c r="B261" s="49" t="s">
        <v>49</v>
      </c>
      <c r="C261" s="21"/>
      <c r="D261" s="21"/>
      <c r="E261" s="21">
        <v>47</v>
      </c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49"/>
      <c r="Q261" s="49"/>
      <c r="R261" s="50">
        <f t="shared" si="18"/>
        <v>1</v>
      </c>
      <c r="S261" s="29">
        <f t="shared" si="19"/>
        <v>94</v>
      </c>
      <c r="T261" s="51" t="s">
        <v>139</v>
      </c>
    </row>
    <row r="262" spans="1:20" ht="15.6">
      <c r="A262" s="116" t="s">
        <v>352</v>
      </c>
      <c r="B262" s="14" t="s">
        <v>24</v>
      </c>
      <c r="C262" s="20"/>
      <c r="D262" s="20"/>
      <c r="E262" s="20">
        <v>45</v>
      </c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50">
        <f t="shared" si="18"/>
        <v>1</v>
      </c>
      <c r="S262" s="29">
        <f t="shared" si="19"/>
        <v>90</v>
      </c>
      <c r="T262" s="51" t="s">
        <v>145</v>
      </c>
    </row>
    <row r="263" spans="1:20" ht="15.6">
      <c r="A263" s="56" t="s">
        <v>172</v>
      </c>
      <c r="B263" s="49"/>
      <c r="C263" s="21"/>
      <c r="D263" s="21"/>
      <c r="E263" s="21"/>
      <c r="F263" s="21"/>
      <c r="G263" s="21">
        <v>41</v>
      </c>
      <c r="H263" s="21"/>
      <c r="I263" s="21"/>
      <c r="J263" s="21"/>
      <c r="K263" s="21"/>
      <c r="L263" s="21"/>
      <c r="M263" s="21"/>
      <c r="N263" s="21"/>
      <c r="O263" s="21"/>
      <c r="P263" s="49"/>
      <c r="Q263" s="49"/>
      <c r="R263" s="50">
        <f>COUNT(C263,D263,E263,F263,G263,H263,I263,K263:Q263)</f>
        <v>1</v>
      </c>
      <c r="S263" s="29">
        <f t="shared" si="19"/>
        <v>82</v>
      </c>
      <c r="T263" s="51" t="s">
        <v>168</v>
      </c>
    </row>
    <row r="264" spans="1:20" ht="15.6">
      <c r="A264" s="56" t="s">
        <v>179</v>
      </c>
      <c r="B264" s="49"/>
      <c r="C264" s="49"/>
      <c r="D264" s="49"/>
      <c r="E264" s="21"/>
      <c r="F264" s="21">
        <v>44</v>
      </c>
      <c r="G264" s="21"/>
      <c r="H264" s="21"/>
      <c r="I264" s="21"/>
      <c r="J264" s="21"/>
      <c r="K264" s="21"/>
      <c r="L264" s="21"/>
      <c r="M264" s="21"/>
      <c r="N264" s="21"/>
      <c r="O264" s="21"/>
      <c r="P264" s="49"/>
      <c r="Q264" s="49"/>
      <c r="R264" s="50">
        <f>COUNT(C264,D264,E264,F264,G264,H264,I264,K264:Q264)</f>
        <v>1</v>
      </c>
      <c r="S264" s="29">
        <f t="shared" si="19"/>
        <v>88</v>
      </c>
      <c r="T264" s="51" t="s">
        <v>168</v>
      </c>
    </row>
    <row r="265" spans="1:20" ht="15.6">
      <c r="A265" s="56" t="s">
        <v>383</v>
      </c>
      <c r="B265" s="49" t="s">
        <v>30</v>
      </c>
      <c r="C265" s="21"/>
      <c r="D265" s="21"/>
      <c r="E265" s="21"/>
      <c r="F265" s="21"/>
      <c r="G265" s="21">
        <v>45</v>
      </c>
      <c r="H265" s="21"/>
      <c r="I265" s="21"/>
      <c r="J265" s="21"/>
      <c r="K265" s="21"/>
      <c r="L265" s="21"/>
      <c r="M265" s="21"/>
      <c r="N265" s="21"/>
      <c r="O265" s="21"/>
      <c r="P265" s="49"/>
      <c r="Q265" s="49"/>
      <c r="R265" s="50">
        <f>COUNT(C265,D265,E265,F265,G265,H265,I265,K265:Q265)</f>
        <v>1</v>
      </c>
      <c r="S265" s="29">
        <f t="shared" si="19"/>
        <v>90</v>
      </c>
      <c r="T265" s="51" t="s">
        <v>168</v>
      </c>
    </row>
    <row r="266" spans="1:20" ht="15.6">
      <c r="A266" s="56" t="s">
        <v>392</v>
      </c>
      <c r="B266" s="49" t="s">
        <v>17</v>
      </c>
      <c r="C266" s="49"/>
      <c r="D266" s="49"/>
      <c r="E266" s="49"/>
      <c r="F266" s="49"/>
      <c r="G266" s="49"/>
      <c r="H266" s="49">
        <v>22</v>
      </c>
      <c r="I266" s="49"/>
      <c r="J266" s="21"/>
      <c r="K266" s="21"/>
      <c r="L266" s="21"/>
      <c r="M266" s="21"/>
      <c r="N266" s="21"/>
      <c r="O266" s="21"/>
      <c r="P266" s="49"/>
      <c r="Q266" s="49"/>
      <c r="R266" s="50">
        <f>COUNT(C266,D266,E266,F266,G266,H266,I266,K266,L266,M266,N266,O266,P266,Q266)</f>
        <v>1</v>
      </c>
      <c r="S266" s="29">
        <f t="shared" si="19"/>
        <v>44</v>
      </c>
      <c r="T266" s="51" t="s">
        <v>185</v>
      </c>
    </row>
    <row r="267" spans="1:20" ht="15.6">
      <c r="A267" s="56" t="s">
        <v>363</v>
      </c>
      <c r="B267" s="49" t="s">
        <v>21</v>
      </c>
      <c r="C267" s="49"/>
      <c r="D267" s="49"/>
      <c r="E267" s="49">
        <v>43</v>
      </c>
      <c r="F267" s="49"/>
      <c r="G267" s="49"/>
      <c r="H267" s="49"/>
      <c r="I267" s="49"/>
      <c r="J267" s="21"/>
      <c r="K267" s="21"/>
      <c r="L267" s="21"/>
      <c r="M267" s="21"/>
      <c r="N267" s="21"/>
      <c r="O267" s="21"/>
      <c r="P267" s="49"/>
      <c r="Q267" s="49"/>
      <c r="R267" s="50">
        <f>COUNT(C267,D267,E267,F267,G267,H267,I267,K267,L267,M267,N267,O267,P267,Q267)</f>
        <v>1</v>
      </c>
      <c r="S267" s="29">
        <f t="shared" si="19"/>
        <v>86</v>
      </c>
      <c r="T267" s="51" t="s">
        <v>185</v>
      </c>
    </row>
    <row r="268" spans="1:20" ht="15.6">
      <c r="A268" s="56" t="s">
        <v>192</v>
      </c>
      <c r="B268" s="49" t="s">
        <v>24</v>
      </c>
      <c r="C268" s="49"/>
      <c r="D268" s="49">
        <v>42</v>
      </c>
      <c r="E268" s="49"/>
      <c r="F268" s="49"/>
      <c r="G268" s="49"/>
      <c r="H268" s="49"/>
      <c r="I268" s="49"/>
      <c r="J268" s="21"/>
      <c r="K268" s="21"/>
      <c r="L268" s="21"/>
      <c r="M268" s="21"/>
      <c r="N268" s="21"/>
      <c r="O268" s="21"/>
      <c r="P268" s="49"/>
      <c r="Q268" s="49"/>
      <c r="R268" s="50">
        <f>COUNT(C268,D268,E268,F268,G268,H268,I268,K268,L268,M268,N268,O268,P268,Q268)</f>
        <v>1</v>
      </c>
      <c r="S268" s="29">
        <f t="shared" si="19"/>
        <v>84</v>
      </c>
      <c r="T268" s="51" t="s">
        <v>185</v>
      </c>
    </row>
    <row r="269" spans="1:20" ht="15.6">
      <c r="A269" s="56" t="s">
        <v>296</v>
      </c>
      <c r="B269" s="49"/>
      <c r="C269" s="49">
        <v>28</v>
      </c>
      <c r="D269" s="49"/>
      <c r="E269" s="49"/>
      <c r="F269" s="49"/>
      <c r="G269" s="49"/>
      <c r="H269" s="49"/>
      <c r="I269" s="49"/>
      <c r="J269" s="21"/>
      <c r="K269" s="21"/>
      <c r="L269" s="21"/>
      <c r="M269" s="21"/>
      <c r="N269" s="49"/>
      <c r="O269" s="21"/>
      <c r="P269" s="21"/>
      <c r="Q269" s="21"/>
      <c r="R269" s="50">
        <f>COUNT(C269,D269,E269,F269,G269,H269,I269,K269,L269,M269,N269,O269,P269,Q269)</f>
        <v>1</v>
      </c>
      <c r="S269" s="29">
        <f t="shared" si="19"/>
        <v>56</v>
      </c>
      <c r="T269" s="51" t="s">
        <v>185</v>
      </c>
    </row>
    <row r="270" spans="1:20" ht="15.6">
      <c r="A270" s="56" t="s">
        <v>325</v>
      </c>
      <c r="B270" s="49"/>
      <c r="C270" s="49">
        <v>46</v>
      </c>
      <c r="D270" s="49"/>
      <c r="E270" s="49"/>
      <c r="F270" s="49"/>
      <c r="G270" s="49">
        <v>46</v>
      </c>
      <c r="H270" s="49">
        <v>47</v>
      </c>
      <c r="I270" s="49"/>
      <c r="J270" s="21"/>
      <c r="K270" s="21"/>
      <c r="L270" s="21"/>
      <c r="M270" s="21"/>
      <c r="N270" s="21"/>
      <c r="O270" s="21"/>
      <c r="P270" s="21"/>
      <c r="Q270" s="49"/>
      <c r="R270" s="50">
        <f t="shared" ref="R270:R286" si="20">COUNT(C270:D270,E270,F270,G270,H270,I270,K270,L270,M270,N270,O270,P270,Q270)</f>
        <v>3</v>
      </c>
      <c r="S270" s="29">
        <f t="shared" si="19"/>
        <v>92.666666666666671</v>
      </c>
      <c r="T270" s="51" t="s">
        <v>82</v>
      </c>
    </row>
    <row r="271" spans="1:20" ht="15.6">
      <c r="A271" s="55" t="s">
        <v>86</v>
      </c>
      <c r="B271" s="21"/>
      <c r="C271" s="49"/>
      <c r="D271" s="49">
        <v>42</v>
      </c>
      <c r="E271" s="49"/>
      <c r="F271" s="49"/>
      <c r="G271" s="49">
        <v>33</v>
      </c>
      <c r="H271" s="49">
        <v>40</v>
      </c>
      <c r="I271" s="49"/>
      <c r="J271" s="21"/>
      <c r="K271" s="21"/>
      <c r="L271" s="21"/>
      <c r="M271" s="21"/>
      <c r="N271" s="21"/>
      <c r="O271" s="21"/>
      <c r="P271" s="21"/>
      <c r="Q271" s="49"/>
      <c r="R271" s="50">
        <f t="shared" si="20"/>
        <v>3</v>
      </c>
      <c r="S271" s="29">
        <f t="shared" si="19"/>
        <v>76.666666666666671</v>
      </c>
      <c r="T271" s="51" t="s">
        <v>82</v>
      </c>
    </row>
    <row r="272" spans="1:20" ht="15.6">
      <c r="A272" s="56" t="s">
        <v>88</v>
      </c>
      <c r="B272" s="49" t="s">
        <v>32</v>
      </c>
      <c r="C272" s="49">
        <v>41</v>
      </c>
      <c r="D272" s="49">
        <v>39</v>
      </c>
      <c r="E272" s="49"/>
      <c r="F272" s="49"/>
      <c r="G272" s="49"/>
      <c r="H272" s="49"/>
      <c r="I272" s="49">
        <v>43</v>
      </c>
      <c r="J272" s="21"/>
      <c r="K272" s="21"/>
      <c r="L272" s="21"/>
      <c r="M272" s="21"/>
      <c r="N272" s="21"/>
      <c r="O272" s="21"/>
      <c r="P272" s="21"/>
      <c r="Q272" s="49"/>
      <c r="R272" s="50">
        <f t="shared" si="20"/>
        <v>3</v>
      </c>
      <c r="S272" s="29">
        <f t="shared" si="19"/>
        <v>82</v>
      </c>
      <c r="T272" s="51" t="s">
        <v>82</v>
      </c>
    </row>
    <row r="273" spans="1:20" ht="15.6">
      <c r="A273" s="56" t="s">
        <v>372</v>
      </c>
      <c r="B273" s="49" t="s">
        <v>17</v>
      </c>
      <c r="C273" s="49"/>
      <c r="D273" s="49"/>
      <c r="E273" s="49"/>
      <c r="F273" s="49">
        <v>31</v>
      </c>
      <c r="G273" s="49"/>
      <c r="H273" s="49">
        <v>34</v>
      </c>
      <c r="I273" s="49">
        <v>18</v>
      </c>
      <c r="J273" s="21"/>
      <c r="K273" s="21"/>
      <c r="L273" s="21"/>
      <c r="M273" s="21"/>
      <c r="N273" s="21"/>
      <c r="O273" s="21"/>
      <c r="P273" s="21"/>
      <c r="Q273" s="49"/>
      <c r="R273" s="50">
        <f t="shared" si="20"/>
        <v>3</v>
      </c>
      <c r="S273" s="29">
        <f t="shared" si="19"/>
        <v>55.333333333333336</v>
      </c>
      <c r="T273" s="51" t="s">
        <v>82</v>
      </c>
    </row>
    <row r="274" spans="1:20" ht="15.6">
      <c r="A274" s="56" t="s">
        <v>350</v>
      </c>
      <c r="B274" s="49" t="s">
        <v>17</v>
      </c>
      <c r="C274" s="49"/>
      <c r="D274" s="49">
        <v>39</v>
      </c>
      <c r="E274" s="49"/>
      <c r="F274" s="49">
        <v>39</v>
      </c>
      <c r="G274" s="49"/>
      <c r="H274" s="49">
        <v>36</v>
      </c>
      <c r="I274" s="49"/>
      <c r="J274" s="21"/>
      <c r="K274" s="21"/>
      <c r="L274" s="21"/>
      <c r="M274" s="21"/>
      <c r="N274" s="21"/>
      <c r="O274" s="21"/>
      <c r="P274" s="21"/>
      <c r="Q274" s="49"/>
      <c r="R274" s="50">
        <f t="shared" si="20"/>
        <v>3</v>
      </c>
      <c r="S274" s="29">
        <f t="shared" si="19"/>
        <v>76</v>
      </c>
      <c r="T274" s="51" t="s">
        <v>82</v>
      </c>
    </row>
    <row r="275" spans="1:20" ht="15.6">
      <c r="A275" s="56" t="s">
        <v>112</v>
      </c>
      <c r="B275" s="49"/>
      <c r="C275" s="49">
        <v>37</v>
      </c>
      <c r="D275" s="49"/>
      <c r="E275" s="49">
        <v>43</v>
      </c>
      <c r="F275" s="49"/>
      <c r="G275" s="49"/>
      <c r="H275" s="49"/>
      <c r="I275" s="49">
        <v>41</v>
      </c>
      <c r="J275" s="21"/>
      <c r="K275" s="21"/>
      <c r="L275" s="21"/>
      <c r="M275" s="21"/>
      <c r="N275" s="21"/>
      <c r="O275" s="21"/>
      <c r="P275" s="21"/>
      <c r="Q275" s="21"/>
      <c r="R275" s="50">
        <f t="shared" si="20"/>
        <v>3</v>
      </c>
      <c r="S275" s="29">
        <f t="shared" si="19"/>
        <v>80.666666666666671</v>
      </c>
      <c r="T275" s="51" t="s">
        <v>82</v>
      </c>
    </row>
    <row r="276" spans="1:20" ht="15.6">
      <c r="A276" s="56" t="s">
        <v>326</v>
      </c>
      <c r="B276" s="49" t="s">
        <v>32</v>
      </c>
      <c r="C276" s="49">
        <v>40</v>
      </c>
      <c r="D276" s="49"/>
      <c r="E276" s="49"/>
      <c r="F276" s="49">
        <v>38</v>
      </c>
      <c r="G276" s="49"/>
      <c r="H276" s="49"/>
      <c r="I276" s="49"/>
      <c r="J276" s="21"/>
      <c r="K276" s="21"/>
      <c r="L276" s="21"/>
      <c r="M276" s="21"/>
      <c r="N276" s="21"/>
      <c r="O276" s="21"/>
      <c r="P276" s="21"/>
      <c r="Q276" s="49"/>
      <c r="R276" s="50">
        <f t="shared" si="20"/>
        <v>2</v>
      </c>
      <c r="S276" s="29">
        <f t="shared" si="19"/>
        <v>78</v>
      </c>
      <c r="T276" s="51" t="s">
        <v>82</v>
      </c>
    </row>
    <row r="277" spans="1:20" ht="15.6">
      <c r="A277" s="56" t="s">
        <v>327</v>
      </c>
      <c r="B277" s="49" t="s">
        <v>21</v>
      </c>
      <c r="C277" s="49">
        <v>40</v>
      </c>
      <c r="D277" s="49"/>
      <c r="E277" s="49"/>
      <c r="F277" s="49">
        <v>40</v>
      </c>
      <c r="G277" s="49"/>
      <c r="H277" s="49"/>
      <c r="I277" s="49"/>
      <c r="J277" s="21"/>
      <c r="K277" s="21"/>
      <c r="L277" s="21"/>
      <c r="M277" s="21"/>
      <c r="N277" s="21"/>
      <c r="O277" s="21"/>
      <c r="P277" s="21"/>
      <c r="Q277" s="49"/>
      <c r="R277" s="50">
        <f t="shared" si="20"/>
        <v>2</v>
      </c>
      <c r="S277" s="29">
        <f t="shared" si="19"/>
        <v>80</v>
      </c>
      <c r="T277" s="51" t="s">
        <v>82</v>
      </c>
    </row>
    <row r="278" spans="1:20" ht="15.6">
      <c r="A278" s="56" t="s">
        <v>277</v>
      </c>
      <c r="B278" s="49" t="s">
        <v>17</v>
      </c>
      <c r="C278" s="49"/>
      <c r="D278" s="49">
        <v>47</v>
      </c>
      <c r="E278" s="49"/>
      <c r="F278" s="49"/>
      <c r="G278" s="49"/>
      <c r="H278" s="49">
        <v>43</v>
      </c>
      <c r="I278" s="49"/>
      <c r="J278" s="21"/>
      <c r="K278" s="21"/>
      <c r="L278" s="21"/>
      <c r="M278" s="21"/>
      <c r="N278" s="21"/>
      <c r="O278" s="21"/>
      <c r="P278" s="21"/>
      <c r="Q278" s="49"/>
      <c r="R278" s="50">
        <f t="shared" si="20"/>
        <v>2</v>
      </c>
      <c r="S278" s="29">
        <f t="shared" si="19"/>
        <v>90</v>
      </c>
      <c r="T278" s="51" t="s">
        <v>82</v>
      </c>
    </row>
    <row r="279" spans="1:20" ht="15.6">
      <c r="A279" s="56" t="s">
        <v>90</v>
      </c>
      <c r="B279" s="49" t="s">
        <v>32</v>
      </c>
      <c r="C279" s="49"/>
      <c r="D279" s="49"/>
      <c r="E279" s="49"/>
      <c r="F279" s="49"/>
      <c r="G279" s="49"/>
      <c r="H279" s="49">
        <v>45</v>
      </c>
      <c r="I279" s="49">
        <v>48</v>
      </c>
      <c r="J279" s="21"/>
      <c r="K279" s="21"/>
      <c r="L279" s="21"/>
      <c r="M279" s="21"/>
      <c r="N279" s="21"/>
      <c r="O279" s="21"/>
      <c r="P279" s="21"/>
      <c r="Q279" s="49"/>
      <c r="R279" s="50">
        <f t="shared" si="20"/>
        <v>2</v>
      </c>
      <c r="S279" s="29">
        <f t="shared" si="19"/>
        <v>93</v>
      </c>
      <c r="T279" s="51" t="s">
        <v>82</v>
      </c>
    </row>
    <row r="280" spans="1:20" ht="15.6">
      <c r="A280" s="56" t="s">
        <v>110</v>
      </c>
      <c r="B280" s="49"/>
      <c r="C280" s="49">
        <v>39</v>
      </c>
      <c r="D280" s="49"/>
      <c r="E280" s="49"/>
      <c r="F280" s="49">
        <v>39</v>
      </c>
      <c r="G280" s="49"/>
      <c r="H280" s="49"/>
      <c r="I280" s="49"/>
      <c r="J280" s="21"/>
      <c r="K280" s="21"/>
      <c r="L280" s="21"/>
      <c r="M280" s="21"/>
      <c r="N280" s="21"/>
      <c r="O280" s="21"/>
      <c r="P280" s="21"/>
      <c r="Q280" s="21"/>
      <c r="R280" s="50">
        <f t="shared" si="20"/>
        <v>2</v>
      </c>
      <c r="S280" s="29">
        <f t="shared" si="19"/>
        <v>78</v>
      </c>
      <c r="T280" s="51" t="s">
        <v>82</v>
      </c>
    </row>
    <row r="281" spans="1:20" ht="15.6">
      <c r="A281" s="56" t="s">
        <v>114</v>
      </c>
      <c r="B281" s="49" t="s">
        <v>32</v>
      </c>
      <c r="C281" s="49">
        <v>47</v>
      </c>
      <c r="D281" s="49"/>
      <c r="E281" s="49">
        <v>48</v>
      </c>
      <c r="F281" s="49"/>
      <c r="G281" s="49"/>
      <c r="H281" s="49"/>
      <c r="I281" s="49"/>
      <c r="J281" s="21"/>
      <c r="K281" s="21"/>
      <c r="L281" s="21"/>
      <c r="M281" s="21"/>
      <c r="N281" s="21"/>
      <c r="O281" s="21"/>
      <c r="P281" s="21"/>
      <c r="Q281" s="21"/>
      <c r="R281" s="50">
        <f t="shared" si="20"/>
        <v>2</v>
      </c>
      <c r="S281" s="29">
        <f t="shared" si="19"/>
        <v>95</v>
      </c>
      <c r="T281" s="51" t="s">
        <v>82</v>
      </c>
    </row>
    <row r="282" spans="1:20" ht="15.6">
      <c r="A282" s="56" t="s">
        <v>243</v>
      </c>
      <c r="B282" s="49"/>
      <c r="C282" s="49"/>
      <c r="D282" s="49">
        <v>39</v>
      </c>
      <c r="E282" s="49"/>
      <c r="F282" s="49"/>
      <c r="G282" s="49"/>
      <c r="H282" s="49"/>
      <c r="I282" s="49"/>
      <c r="J282" s="21"/>
      <c r="K282" s="21"/>
      <c r="L282" s="21"/>
      <c r="M282" s="21"/>
      <c r="N282" s="21"/>
      <c r="O282" s="21"/>
      <c r="P282" s="21"/>
      <c r="Q282" s="49"/>
      <c r="R282" s="50">
        <f t="shared" si="20"/>
        <v>1</v>
      </c>
      <c r="S282" s="29">
        <f t="shared" si="19"/>
        <v>78</v>
      </c>
      <c r="T282" s="51" t="s">
        <v>82</v>
      </c>
    </row>
    <row r="283" spans="1:20" ht="15.6">
      <c r="A283" s="56" t="s">
        <v>348</v>
      </c>
      <c r="B283" s="49"/>
      <c r="C283" s="49"/>
      <c r="D283" s="49">
        <v>44</v>
      </c>
      <c r="E283" s="49"/>
      <c r="F283" s="49"/>
      <c r="G283" s="49"/>
      <c r="H283" s="49"/>
      <c r="I283" s="49"/>
      <c r="J283" s="21"/>
      <c r="K283" s="21"/>
      <c r="L283" s="21"/>
      <c r="M283" s="21"/>
      <c r="N283" s="21"/>
      <c r="O283" s="21"/>
      <c r="P283" s="21"/>
      <c r="Q283" s="49"/>
      <c r="R283" s="50">
        <f t="shared" si="20"/>
        <v>1</v>
      </c>
      <c r="S283" s="29">
        <f t="shared" si="19"/>
        <v>88</v>
      </c>
      <c r="T283" s="51" t="s">
        <v>82</v>
      </c>
    </row>
    <row r="284" spans="1:20" ht="15.6">
      <c r="A284" s="56" t="s">
        <v>92</v>
      </c>
      <c r="B284" s="49"/>
      <c r="C284" s="49"/>
      <c r="D284" s="49">
        <v>46</v>
      </c>
      <c r="E284" s="49"/>
      <c r="F284" s="49"/>
      <c r="G284" s="49"/>
      <c r="H284" s="49"/>
      <c r="I284" s="49"/>
      <c r="J284" s="21"/>
      <c r="K284" s="21"/>
      <c r="L284" s="21"/>
      <c r="M284" s="21"/>
      <c r="N284" s="21"/>
      <c r="O284" s="21"/>
      <c r="P284" s="21"/>
      <c r="Q284" s="49"/>
      <c r="R284" s="50">
        <f t="shared" si="20"/>
        <v>1</v>
      </c>
      <c r="S284" s="29">
        <f t="shared" si="19"/>
        <v>92</v>
      </c>
      <c r="T284" s="51" t="s">
        <v>82</v>
      </c>
    </row>
    <row r="285" spans="1:20" ht="15.6">
      <c r="A285" s="56" t="s">
        <v>373</v>
      </c>
      <c r="B285" s="49" t="s">
        <v>24</v>
      </c>
      <c r="C285" s="49"/>
      <c r="D285" s="49"/>
      <c r="E285" s="49"/>
      <c r="F285" s="49">
        <v>9</v>
      </c>
      <c r="G285" s="49"/>
      <c r="H285" s="49"/>
      <c r="I285" s="49"/>
      <c r="J285" s="21"/>
      <c r="K285" s="21"/>
      <c r="L285" s="21"/>
      <c r="M285" s="21"/>
      <c r="N285" s="21"/>
      <c r="O285" s="21"/>
      <c r="P285" s="21"/>
      <c r="Q285" s="49"/>
      <c r="R285" s="50">
        <f t="shared" si="20"/>
        <v>1</v>
      </c>
      <c r="S285" s="29">
        <f t="shared" si="19"/>
        <v>18</v>
      </c>
      <c r="T285" s="51" t="s">
        <v>82</v>
      </c>
    </row>
    <row r="286" spans="1:20" ht="15.6">
      <c r="A286" s="56" t="s">
        <v>375</v>
      </c>
      <c r="B286" s="49"/>
      <c r="C286" s="49"/>
      <c r="D286" s="49"/>
      <c r="E286" s="49"/>
      <c r="F286" s="49">
        <v>4</v>
      </c>
      <c r="G286" s="49"/>
      <c r="H286" s="49"/>
      <c r="I286" s="49"/>
      <c r="J286" s="21"/>
      <c r="K286" s="21"/>
      <c r="L286" s="21"/>
      <c r="M286" s="21"/>
      <c r="N286" s="21"/>
      <c r="O286" s="21"/>
      <c r="P286" s="21"/>
      <c r="Q286" s="49"/>
      <c r="R286" s="50">
        <f t="shared" si="20"/>
        <v>1</v>
      </c>
      <c r="S286" s="29">
        <f t="shared" si="19"/>
        <v>8</v>
      </c>
      <c r="T286" s="51" t="s">
        <v>82</v>
      </c>
    </row>
  </sheetData>
  <sheetProtection formatCells="0" formatColumns="0" formatRows="0" insertColumns="0" insertRows="0" insertHyperlinks="0" deleteColumns="0" deleteRows="0"/>
  <sortState ref="A4:T188">
    <sortCondition ref="B4:B188"/>
    <sortCondition descending="1" ref="S4:S188"/>
  </sortState>
  <conditionalFormatting sqref="B89:Q94 B131:Q140 B182:Q190 B162:Q169">
    <cfRule type="cellIs" dxfId="55" priority="22" stopIfTrue="1" operator="equal">
      <formula>50</formula>
    </cfRule>
  </conditionalFormatting>
  <conditionalFormatting sqref="B56:Q58 C59:Q62 C55:Q55 B63:Q81 B95:Q98">
    <cfRule type="cellIs" dxfId="54" priority="15" stopIfTrue="1" operator="equal">
      <formula>50</formula>
    </cfRule>
  </conditionalFormatting>
  <conditionalFormatting sqref="R3 B9:Q54">
    <cfRule type="cellIs" dxfId="53" priority="17" stopIfTrue="1" operator="equal">
      <formula>50</formula>
    </cfRule>
  </conditionalFormatting>
  <conditionalFormatting sqref="A82:Q94 A131:Q140 A162:Q169 A270:Q286 A182:Q190">
    <cfRule type="cellIs" dxfId="52" priority="30" operator="equal">
      <formula>50</formula>
    </cfRule>
  </conditionalFormatting>
  <conditionalFormatting sqref="C4:Q54">
    <cfRule type="cellIs" dxfId="51" priority="16" operator="equal">
      <formula>50</formula>
    </cfRule>
  </conditionalFormatting>
  <conditionalFormatting sqref="A55:Q81 A95:Q100">
    <cfRule type="cellIs" dxfId="50" priority="14" operator="equal">
      <formula>50</formula>
    </cfRule>
  </conditionalFormatting>
  <conditionalFormatting sqref="A101:T130 A141:T148">
    <cfRule type="cellIs" dxfId="49" priority="13" stopIfTrue="1" operator="equal">
      <formula>50</formula>
    </cfRule>
  </conditionalFormatting>
  <conditionalFormatting sqref="C103:Q130 C141:Q148">
    <cfRule type="cellIs" dxfId="48" priority="12" operator="equal">
      <formula>50</formula>
    </cfRule>
  </conditionalFormatting>
  <conditionalFormatting sqref="C150:Q161 C170:Q181">
    <cfRule type="cellIs" dxfId="47" priority="11" operator="equal">
      <formula>50</formula>
    </cfRule>
  </conditionalFormatting>
  <conditionalFormatting sqref="C191:Q191 B218 B192:Q217">
    <cfRule type="cellIs" dxfId="46" priority="10" stopIfTrue="1" operator="equal">
      <formula>50</formula>
    </cfRule>
  </conditionalFormatting>
  <conditionalFormatting sqref="C191:Q218">
    <cfRule type="cellIs" dxfId="45" priority="9" operator="equal">
      <formula>50</formula>
    </cfRule>
  </conditionalFormatting>
  <conditionalFormatting sqref="B219:B227 C219:Q243 B234:B243">
    <cfRule type="cellIs" dxfId="44" priority="8" stopIfTrue="1" operator="equal">
      <formula>50</formula>
    </cfRule>
  </conditionalFormatting>
  <conditionalFormatting sqref="C219:Q219">
    <cfRule type="cellIs" dxfId="43" priority="7" stopIfTrue="1" operator="equal">
      <formula>50</formula>
    </cfRule>
  </conditionalFormatting>
  <conditionalFormatting sqref="C219:Q243">
    <cfRule type="cellIs" dxfId="42" priority="6" operator="equal">
      <formula>50</formula>
    </cfRule>
  </conditionalFormatting>
  <conditionalFormatting sqref="A244:T269">
    <cfRule type="cellIs" dxfId="41" priority="5" stopIfTrue="1" operator="equal">
      <formula>50</formula>
    </cfRule>
  </conditionalFormatting>
  <conditionalFormatting sqref="T244:T245">
    <cfRule type="cellIs" dxfId="40" priority="4" operator="equal">
      <formula>50</formula>
    </cfRule>
  </conditionalFormatting>
  <conditionalFormatting sqref="C244:Q269">
    <cfRule type="cellIs" dxfId="39" priority="3" operator="equal">
      <formula>50</formula>
    </cfRule>
  </conditionalFormatting>
  <conditionalFormatting sqref="C87:Q88 C270:Q270 B84:Q86 C82:Q83 B271:Q286 B82">
    <cfRule type="cellIs" dxfId="38" priority="2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scale="97" fitToHeight="0" pageOrder="overThenDown" orientation="portrait" r:id="rId1"/>
  <headerFooter alignWithMargins="0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75"/>
  <sheetViews>
    <sheetView workbookViewId="0">
      <selection activeCell="V31" sqref="V31"/>
    </sheetView>
  </sheetViews>
  <sheetFormatPr defaultRowHeight="13.8"/>
  <cols>
    <col min="1" max="1" width="23.69921875" style="107" customWidth="1"/>
    <col min="2" max="18" width="5.19921875" style="105" customWidth="1"/>
    <col min="19" max="19" width="9.59765625" style="108" customWidth="1"/>
    <col min="20" max="20" width="5.19921875" style="109" customWidth="1"/>
  </cols>
  <sheetData>
    <row r="1" spans="1:20" ht="72.599999999999994">
      <c r="A1" s="106" t="s">
        <v>15</v>
      </c>
      <c r="B1" s="106" t="s">
        <v>0</v>
      </c>
      <c r="C1" s="112">
        <v>42494</v>
      </c>
      <c r="D1" s="112">
        <v>42501</v>
      </c>
      <c r="E1" s="112">
        <v>42508</v>
      </c>
      <c r="F1" s="112">
        <v>42515</v>
      </c>
      <c r="G1" s="112">
        <v>42522</v>
      </c>
      <c r="H1" s="112">
        <v>42529</v>
      </c>
      <c r="I1" s="112">
        <v>42543</v>
      </c>
      <c r="J1" s="112"/>
      <c r="K1" s="112">
        <v>42550</v>
      </c>
      <c r="L1" s="112">
        <v>42557</v>
      </c>
      <c r="M1" s="112">
        <v>42564</v>
      </c>
      <c r="N1" s="112">
        <v>42571</v>
      </c>
      <c r="O1" s="112">
        <v>42578</v>
      </c>
      <c r="P1" s="112">
        <v>42585</v>
      </c>
      <c r="Q1" s="112">
        <v>42599</v>
      </c>
      <c r="R1" s="113" t="s">
        <v>1</v>
      </c>
      <c r="S1" s="114" t="s">
        <v>2</v>
      </c>
      <c r="T1" s="157" t="s">
        <v>226</v>
      </c>
    </row>
    <row r="2" spans="1:20" ht="15.6">
      <c r="A2" s="56" t="s">
        <v>161</v>
      </c>
      <c r="B2" s="49"/>
      <c r="C2" s="21"/>
      <c r="D2" s="21">
        <v>50</v>
      </c>
      <c r="E2" s="21">
        <v>49</v>
      </c>
      <c r="F2" s="21">
        <v>50</v>
      </c>
      <c r="G2" s="21">
        <v>45</v>
      </c>
      <c r="H2" s="21">
        <v>49</v>
      </c>
      <c r="I2" s="21">
        <v>50</v>
      </c>
      <c r="J2" s="21"/>
      <c r="K2" s="21">
        <v>50</v>
      </c>
      <c r="L2" s="21">
        <v>49</v>
      </c>
      <c r="M2" s="21">
        <v>50</v>
      </c>
      <c r="N2" s="21">
        <v>50</v>
      </c>
      <c r="O2" s="21">
        <v>48</v>
      </c>
      <c r="P2" s="49">
        <v>48</v>
      </c>
      <c r="Q2" s="49">
        <v>49</v>
      </c>
      <c r="R2" s="50">
        <f>COUNT(C2,D2,E2,F2,G2,H2,I2,K2,L2,M2,N2,O2,P2,Q2)</f>
        <v>13</v>
      </c>
      <c r="S2" s="29">
        <f t="shared" ref="S2:S65" si="0">AVERAGE(C2:Q2)*2</f>
        <v>98</v>
      </c>
      <c r="T2" s="51" t="s">
        <v>145</v>
      </c>
    </row>
    <row r="3" spans="1:20" ht="15.6">
      <c r="A3" s="58" t="s">
        <v>130</v>
      </c>
      <c r="B3" s="49" t="s">
        <v>30</v>
      </c>
      <c r="C3" s="21">
        <v>50</v>
      </c>
      <c r="D3" s="49">
        <v>50</v>
      </c>
      <c r="E3" s="49">
        <v>47</v>
      </c>
      <c r="F3" s="49">
        <v>48</v>
      </c>
      <c r="G3" s="49">
        <v>50</v>
      </c>
      <c r="H3" s="21">
        <v>49</v>
      </c>
      <c r="I3" s="21">
        <v>47</v>
      </c>
      <c r="J3" s="21"/>
      <c r="K3" s="21">
        <v>50</v>
      </c>
      <c r="L3" s="21">
        <v>49</v>
      </c>
      <c r="M3" s="21">
        <v>49</v>
      </c>
      <c r="N3" s="21">
        <v>48</v>
      </c>
      <c r="O3" s="21">
        <v>50</v>
      </c>
      <c r="P3" s="49"/>
      <c r="Q3" s="49"/>
      <c r="R3" s="50">
        <f>COUNT(C3,D3,E3,F3,G3,H3,I3,K3,L3,M3,N3,O3,P3,Q3)</f>
        <v>12</v>
      </c>
      <c r="S3" s="29">
        <f t="shared" si="0"/>
        <v>97.833333333333329</v>
      </c>
      <c r="T3" s="51" t="s">
        <v>13</v>
      </c>
    </row>
    <row r="4" spans="1:20" ht="15">
      <c r="A4" s="55" t="s">
        <v>103</v>
      </c>
      <c r="B4" s="21"/>
      <c r="C4" s="49">
        <v>48</v>
      </c>
      <c r="D4" s="49">
        <v>49</v>
      </c>
      <c r="E4" s="49">
        <v>49</v>
      </c>
      <c r="F4" s="49">
        <v>49</v>
      </c>
      <c r="G4" s="49"/>
      <c r="H4" s="49">
        <v>50</v>
      </c>
      <c r="I4" s="49">
        <v>50</v>
      </c>
      <c r="J4" s="21"/>
      <c r="K4" s="21">
        <v>49</v>
      </c>
      <c r="L4" s="21">
        <v>47</v>
      </c>
      <c r="M4" s="21">
        <v>50</v>
      </c>
      <c r="N4" s="21">
        <v>48</v>
      </c>
      <c r="O4" s="21">
        <v>49</v>
      </c>
      <c r="P4" s="21"/>
      <c r="Q4" s="49"/>
      <c r="R4" s="50">
        <f>COUNT(C4:D4,E4,F4,G4,H4,I4,K4,L4,M4,N4,O4,P4,Q4)</f>
        <v>11</v>
      </c>
      <c r="S4" s="29">
        <f t="shared" si="0"/>
        <v>97.818181818181813</v>
      </c>
      <c r="T4" s="155" t="s">
        <v>82</v>
      </c>
    </row>
    <row r="5" spans="1:20" ht="15.6">
      <c r="A5" s="56" t="s">
        <v>394</v>
      </c>
      <c r="B5" s="49" t="s">
        <v>21</v>
      </c>
      <c r="C5" s="21"/>
      <c r="D5" s="21"/>
      <c r="E5" s="21"/>
      <c r="F5" s="21"/>
      <c r="G5" s="21"/>
      <c r="H5" s="21">
        <v>49</v>
      </c>
      <c r="I5" s="21">
        <v>50</v>
      </c>
      <c r="J5" s="21"/>
      <c r="K5" s="21">
        <v>50</v>
      </c>
      <c r="L5" s="21">
        <v>50</v>
      </c>
      <c r="M5" s="21"/>
      <c r="N5" s="21">
        <v>48</v>
      </c>
      <c r="O5" s="21">
        <v>48</v>
      </c>
      <c r="P5" s="21">
        <v>48</v>
      </c>
      <c r="Q5" s="49">
        <v>48</v>
      </c>
      <c r="R5" s="50">
        <f>COUNT(C5,D5,E5,F5,G5,H5,I5,K5,L5,M5,N5,O5,P5,Q5)</f>
        <v>8</v>
      </c>
      <c r="S5" s="29">
        <f t="shared" si="0"/>
        <v>97.75</v>
      </c>
      <c r="T5" s="51" t="s">
        <v>62</v>
      </c>
    </row>
    <row r="6" spans="1:20" ht="15.6">
      <c r="A6" s="56" t="s">
        <v>184</v>
      </c>
      <c r="B6" s="49" t="s">
        <v>30</v>
      </c>
      <c r="C6" s="49">
        <v>48</v>
      </c>
      <c r="D6" s="49">
        <v>50</v>
      </c>
      <c r="E6" s="49">
        <v>50</v>
      </c>
      <c r="F6" s="49">
        <v>46</v>
      </c>
      <c r="G6" s="49">
        <v>49</v>
      </c>
      <c r="H6" s="49">
        <v>47</v>
      </c>
      <c r="I6" s="49">
        <v>49</v>
      </c>
      <c r="J6" s="21"/>
      <c r="K6" s="21">
        <v>48</v>
      </c>
      <c r="L6" s="21">
        <v>49</v>
      </c>
      <c r="M6" s="21">
        <v>50</v>
      </c>
      <c r="N6" s="21">
        <v>50</v>
      </c>
      <c r="O6" s="21">
        <v>50</v>
      </c>
      <c r="P6" s="49">
        <f>25+21+3</f>
        <v>49</v>
      </c>
      <c r="Q6" s="49">
        <v>49</v>
      </c>
      <c r="R6" s="50">
        <f>COUNT(C6,D6,E6,F6,G6,H6,I6,K6,L6,M6,N6,O6,P6,Q6)</f>
        <v>14</v>
      </c>
      <c r="S6" s="29">
        <f t="shared" si="0"/>
        <v>97.714285714285708</v>
      </c>
      <c r="T6" s="51" t="s">
        <v>185</v>
      </c>
    </row>
    <row r="7" spans="1:20" ht="15.6">
      <c r="A7" s="56" t="s">
        <v>146</v>
      </c>
      <c r="B7" s="49" t="s">
        <v>93</v>
      </c>
      <c r="C7" s="49">
        <v>47</v>
      </c>
      <c r="D7" s="49">
        <v>49</v>
      </c>
      <c r="E7" s="49">
        <v>46</v>
      </c>
      <c r="F7" s="49">
        <v>49</v>
      </c>
      <c r="G7" s="49">
        <v>47</v>
      </c>
      <c r="H7" s="21">
        <v>50</v>
      </c>
      <c r="I7" s="21">
        <v>50</v>
      </c>
      <c r="J7" s="21"/>
      <c r="K7" s="21">
        <v>49</v>
      </c>
      <c r="L7" s="21"/>
      <c r="M7" s="21">
        <v>49</v>
      </c>
      <c r="N7" s="21">
        <v>49</v>
      </c>
      <c r="O7" s="21">
        <v>50</v>
      </c>
      <c r="P7" s="49">
        <v>50</v>
      </c>
      <c r="Q7" s="49">
        <v>50</v>
      </c>
      <c r="R7" s="50">
        <f>COUNT(C7,D7,E7,F7,G7,H7,I7,K7,L7,M7,N7,O7,P7,Q7)</f>
        <v>13</v>
      </c>
      <c r="S7" s="29">
        <f t="shared" si="0"/>
        <v>97.692307692307693</v>
      </c>
      <c r="T7" s="51" t="s">
        <v>145</v>
      </c>
    </row>
    <row r="8" spans="1:20" ht="15.6">
      <c r="A8" s="66" t="s">
        <v>35</v>
      </c>
      <c r="B8" s="49"/>
      <c r="C8" s="49">
        <v>49</v>
      </c>
      <c r="D8" s="49">
        <v>45</v>
      </c>
      <c r="E8" s="49">
        <v>50</v>
      </c>
      <c r="F8" s="49"/>
      <c r="G8" s="49">
        <v>49</v>
      </c>
      <c r="H8" s="49">
        <v>48</v>
      </c>
      <c r="I8" s="49">
        <v>49</v>
      </c>
      <c r="J8" s="49"/>
      <c r="K8" s="52">
        <v>48</v>
      </c>
      <c r="L8" s="49">
        <v>50</v>
      </c>
      <c r="M8" s="49">
        <v>48</v>
      </c>
      <c r="N8" s="49">
        <v>49</v>
      </c>
      <c r="O8" s="49">
        <v>50</v>
      </c>
      <c r="P8" s="49">
        <v>49</v>
      </c>
      <c r="Q8" s="49">
        <v>49</v>
      </c>
      <c r="R8" s="50">
        <f>COUNT(C8,D8,E8,F8,G8,H8,I8,K8,L8,M8,N8,O8,P8,Q8)</f>
        <v>13</v>
      </c>
      <c r="S8" s="29">
        <f t="shared" si="0"/>
        <v>97.384615384615387</v>
      </c>
      <c r="T8" s="3" t="s">
        <v>18</v>
      </c>
    </row>
    <row r="9" spans="1:20" ht="15.6">
      <c r="A9" s="66" t="s">
        <v>45</v>
      </c>
      <c r="B9" s="49"/>
      <c r="C9" s="49">
        <v>48</v>
      </c>
      <c r="D9" s="49">
        <v>47</v>
      </c>
      <c r="E9" s="49">
        <v>47</v>
      </c>
      <c r="F9" s="49">
        <v>47</v>
      </c>
      <c r="G9" s="49">
        <v>50</v>
      </c>
      <c r="H9" s="49">
        <v>48</v>
      </c>
      <c r="I9" s="49">
        <v>48</v>
      </c>
      <c r="J9" s="49"/>
      <c r="K9" s="52">
        <v>49</v>
      </c>
      <c r="L9" s="49">
        <v>50</v>
      </c>
      <c r="M9" s="49">
        <v>50</v>
      </c>
      <c r="N9" s="49">
        <v>49</v>
      </c>
      <c r="O9" s="49">
        <v>50</v>
      </c>
      <c r="P9" s="49">
        <v>49</v>
      </c>
      <c r="Q9" s="49">
        <v>49</v>
      </c>
      <c r="R9" s="50">
        <f>COUNT(C9,D9,E9,F9,G9,H9,I9,K9,L9,M9,N9,O9,P9,Q9)</f>
        <v>14</v>
      </c>
      <c r="S9" s="29">
        <f t="shared" si="0"/>
        <v>97.285714285714292</v>
      </c>
      <c r="T9" s="3" t="s">
        <v>18</v>
      </c>
    </row>
    <row r="10" spans="1:20" ht="15">
      <c r="A10" s="56" t="s">
        <v>98</v>
      </c>
      <c r="B10" s="49" t="s">
        <v>32</v>
      </c>
      <c r="C10" s="49">
        <v>47</v>
      </c>
      <c r="D10" s="49">
        <v>49</v>
      </c>
      <c r="E10" s="49">
        <v>48</v>
      </c>
      <c r="F10" s="49">
        <v>47</v>
      </c>
      <c r="G10" s="49">
        <v>48</v>
      </c>
      <c r="H10" s="49">
        <v>50</v>
      </c>
      <c r="I10" s="49">
        <v>50</v>
      </c>
      <c r="J10" s="21"/>
      <c r="K10" s="21">
        <v>50</v>
      </c>
      <c r="L10" s="21">
        <v>49</v>
      </c>
      <c r="M10" s="21">
        <v>50</v>
      </c>
      <c r="N10" s="21">
        <v>47</v>
      </c>
      <c r="O10" s="21"/>
      <c r="P10" s="21">
        <v>48</v>
      </c>
      <c r="Q10" s="49">
        <v>49</v>
      </c>
      <c r="R10" s="50">
        <f>COUNT(C10:D10,E10,F10,G10,H10,I10,K10,L10,M10,N10,O10,P10,Q10)</f>
        <v>13</v>
      </c>
      <c r="S10" s="29">
        <f t="shared" si="0"/>
        <v>97.230769230769226</v>
      </c>
      <c r="T10" s="155" t="s">
        <v>82</v>
      </c>
    </row>
    <row r="11" spans="1:20" ht="15.6">
      <c r="A11" s="56" t="s">
        <v>68</v>
      </c>
      <c r="B11" s="49" t="s">
        <v>21</v>
      </c>
      <c r="C11" s="21">
        <v>50</v>
      </c>
      <c r="D11" s="21">
        <v>48</v>
      </c>
      <c r="E11" s="21">
        <v>49</v>
      </c>
      <c r="F11" s="21">
        <v>49</v>
      </c>
      <c r="G11" s="21">
        <v>48</v>
      </c>
      <c r="H11" s="21">
        <v>46</v>
      </c>
      <c r="I11" s="21">
        <v>50</v>
      </c>
      <c r="J11" s="21"/>
      <c r="K11" s="21">
        <v>47</v>
      </c>
      <c r="L11" s="21">
        <v>50</v>
      </c>
      <c r="M11" s="21"/>
      <c r="N11" s="21">
        <v>49</v>
      </c>
      <c r="O11" s="21">
        <v>48</v>
      </c>
      <c r="P11" s="21">
        <v>48</v>
      </c>
      <c r="Q11" s="49"/>
      <c r="R11" s="50">
        <f>COUNT(C11,D11,E11,F11,G11,H11,I11,K11,L11,M11,N11,O11,P11,Q11)</f>
        <v>12</v>
      </c>
      <c r="S11" s="29">
        <f t="shared" si="0"/>
        <v>97</v>
      </c>
      <c r="T11" s="51" t="s">
        <v>62</v>
      </c>
    </row>
    <row r="12" spans="1:20" ht="15.6">
      <c r="A12" s="66" t="s">
        <v>42</v>
      </c>
      <c r="B12" s="49"/>
      <c r="C12" s="49">
        <v>49</v>
      </c>
      <c r="D12" s="49">
        <v>47</v>
      </c>
      <c r="E12" s="49">
        <v>49</v>
      </c>
      <c r="F12" s="49"/>
      <c r="G12" s="49">
        <v>49</v>
      </c>
      <c r="H12" s="49">
        <v>47</v>
      </c>
      <c r="I12" s="49">
        <v>49</v>
      </c>
      <c r="J12" s="49"/>
      <c r="K12" s="52">
        <v>49</v>
      </c>
      <c r="L12" s="49">
        <v>49</v>
      </c>
      <c r="M12" s="49"/>
      <c r="N12" s="49"/>
      <c r="O12" s="49">
        <v>49</v>
      </c>
      <c r="P12" s="49">
        <v>48</v>
      </c>
      <c r="Q12" s="49">
        <v>47</v>
      </c>
      <c r="R12" s="50">
        <f>COUNT(C12,D12,E12,F12,G12,H12,I12,K12,L12,M12,N12,O12,P12,Q12)</f>
        <v>11</v>
      </c>
      <c r="S12" s="29">
        <f t="shared" si="0"/>
        <v>96.727272727272734</v>
      </c>
      <c r="T12" s="3" t="s">
        <v>18</v>
      </c>
    </row>
    <row r="13" spans="1:20" ht="15.6">
      <c r="A13" s="56" t="s">
        <v>123</v>
      </c>
      <c r="B13" s="49" t="s">
        <v>32</v>
      </c>
      <c r="C13" s="21">
        <v>49</v>
      </c>
      <c r="D13" s="21">
        <v>47</v>
      </c>
      <c r="E13" s="21">
        <v>48</v>
      </c>
      <c r="F13" s="21">
        <v>48</v>
      </c>
      <c r="G13" s="21">
        <v>47</v>
      </c>
      <c r="H13" s="21">
        <v>50</v>
      </c>
      <c r="I13" s="21">
        <v>49</v>
      </c>
      <c r="J13" s="21"/>
      <c r="K13" s="21">
        <v>48</v>
      </c>
      <c r="L13" s="21">
        <v>48</v>
      </c>
      <c r="M13" s="21">
        <v>49</v>
      </c>
      <c r="N13" s="21">
        <v>48</v>
      </c>
      <c r="O13" s="21"/>
      <c r="P13" s="49">
        <v>49</v>
      </c>
      <c r="Q13" s="49">
        <v>47</v>
      </c>
      <c r="R13" s="50">
        <f>COUNT(C13,D13,E13,F13,G13,H13,I13,K13,L13,M13,N13,O13,P13,Q13)</f>
        <v>13</v>
      </c>
      <c r="S13" s="29">
        <f t="shared" si="0"/>
        <v>96.461538461538467</v>
      </c>
      <c r="T13" s="51" t="s">
        <v>13</v>
      </c>
    </row>
    <row r="14" spans="1:20" ht="15.6">
      <c r="A14" s="56" t="s">
        <v>136</v>
      </c>
      <c r="B14" s="49"/>
      <c r="C14" s="21"/>
      <c r="D14" s="49">
        <v>48</v>
      </c>
      <c r="E14" s="49">
        <v>46</v>
      </c>
      <c r="F14" s="49">
        <v>47</v>
      </c>
      <c r="G14" s="49">
        <v>50</v>
      </c>
      <c r="H14" s="21">
        <v>50</v>
      </c>
      <c r="I14" s="21">
        <v>48</v>
      </c>
      <c r="J14" s="21"/>
      <c r="K14" s="21">
        <v>49</v>
      </c>
      <c r="L14" s="21">
        <v>46</v>
      </c>
      <c r="M14" s="21">
        <v>49</v>
      </c>
      <c r="N14" s="21"/>
      <c r="O14" s="21">
        <v>49</v>
      </c>
      <c r="P14" s="49"/>
      <c r="Q14" s="49"/>
      <c r="R14" s="50">
        <f>COUNT(C14,D14,E14,F14,G14,H14,I14,K14,L14,M14,N14,O14,P14,Q14)</f>
        <v>10</v>
      </c>
      <c r="S14" s="29">
        <f t="shared" si="0"/>
        <v>96.4</v>
      </c>
      <c r="T14" s="51" t="s">
        <v>13</v>
      </c>
    </row>
    <row r="15" spans="1:20" ht="15.6">
      <c r="A15" s="56" t="s">
        <v>201</v>
      </c>
      <c r="B15" s="49"/>
      <c r="C15" s="49">
        <v>48</v>
      </c>
      <c r="D15" s="49">
        <v>49</v>
      </c>
      <c r="E15" s="49">
        <v>49</v>
      </c>
      <c r="F15" s="49">
        <v>45</v>
      </c>
      <c r="G15" s="49">
        <v>47</v>
      </c>
      <c r="H15" s="49">
        <v>46</v>
      </c>
      <c r="I15" s="49">
        <v>47</v>
      </c>
      <c r="J15" s="21"/>
      <c r="K15" s="21">
        <v>49</v>
      </c>
      <c r="L15" s="21">
        <v>48</v>
      </c>
      <c r="M15" s="21">
        <v>49</v>
      </c>
      <c r="N15" s="21">
        <v>50</v>
      </c>
      <c r="O15" s="21">
        <v>49</v>
      </c>
      <c r="P15" s="49">
        <v>49</v>
      </c>
      <c r="Q15" s="49">
        <v>49</v>
      </c>
      <c r="R15" s="50">
        <f>COUNT(C15,D15,E15,F15,G15,H15,I15,K15,L15,M15,N15,O15,P15,Q15)</f>
        <v>14</v>
      </c>
      <c r="S15" s="29">
        <f t="shared" si="0"/>
        <v>96.285714285714292</v>
      </c>
      <c r="T15" s="51" t="s">
        <v>185</v>
      </c>
    </row>
    <row r="16" spans="1:20" ht="15.6">
      <c r="A16" s="56" t="s">
        <v>176</v>
      </c>
      <c r="B16" s="49"/>
      <c r="C16" s="49">
        <v>48</v>
      </c>
      <c r="D16" s="49">
        <v>50</v>
      </c>
      <c r="E16" s="21">
        <v>48</v>
      </c>
      <c r="F16" s="21">
        <v>46</v>
      </c>
      <c r="G16" s="21">
        <v>48</v>
      </c>
      <c r="H16" s="21">
        <v>48</v>
      </c>
      <c r="I16" s="21"/>
      <c r="J16" s="21"/>
      <c r="K16" s="21">
        <v>49</v>
      </c>
      <c r="L16" s="21">
        <v>48</v>
      </c>
      <c r="M16" s="21">
        <v>48</v>
      </c>
      <c r="N16" s="21">
        <v>48</v>
      </c>
      <c r="O16" s="21">
        <v>46</v>
      </c>
      <c r="P16" s="49">
        <v>50</v>
      </c>
      <c r="Q16" s="49">
        <v>48</v>
      </c>
      <c r="R16" s="50">
        <f>COUNT(C16,D16,E16,F16,G16,H16,I16,K16:Q16)</f>
        <v>13</v>
      </c>
      <c r="S16" s="29">
        <f t="shared" si="0"/>
        <v>96.15384615384616</v>
      </c>
      <c r="T16" s="51" t="s">
        <v>168</v>
      </c>
    </row>
    <row r="17" spans="1:20" ht="15.6">
      <c r="A17" s="56" t="s">
        <v>194</v>
      </c>
      <c r="B17" s="49" t="s">
        <v>24</v>
      </c>
      <c r="C17" s="49">
        <v>48</v>
      </c>
      <c r="D17" s="49">
        <v>47</v>
      </c>
      <c r="E17" s="49">
        <v>47</v>
      </c>
      <c r="F17" s="49">
        <v>47</v>
      </c>
      <c r="G17" s="49">
        <v>49</v>
      </c>
      <c r="H17" s="49">
        <v>47</v>
      </c>
      <c r="I17" s="49">
        <v>48</v>
      </c>
      <c r="J17" s="21"/>
      <c r="K17" s="21">
        <v>49</v>
      </c>
      <c r="L17" s="21">
        <v>50</v>
      </c>
      <c r="M17" s="21">
        <v>48</v>
      </c>
      <c r="N17" s="21">
        <v>49</v>
      </c>
      <c r="O17" s="21">
        <v>50</v>
      </c>
      <c r="P17" s="49">
        <v>45</v>
      </c>
      <c r="Q17" s="49">
        <v>48</v>
      </c>
      <c r="R17" s="50">
        <f>COUNT(C17,D17,E17,F17,G17,H17,I17,K17,L17,M17,N17,O17,P17,Q17)</f>
        <v>14</v>
      </c>
      <c r="S17" s="29">
        <f t="shared" si="0"/>
        <v>96</v>
      </c>
      <c r="T17" s="51" t="s">
        <v>185</v>
      </c>
    </row>
    <row r="18" spans="1:20" ht="15.6">
      <c r="A18" s="56" t="s">
        <v>147</v>
      </c>
      <c r="B18" s="53"/>
      <c r="C18" s="49">
        <v>46</v>
      </c>
      <c r="D18" s="49">
        <v>48</v>
      </c>
      <c r="E18" s="49">
        <v>50</v>
      </c>
      <c r="F18" s="49">
        <v>48</v>
      </c>
      <c r="G18" s="49">
        <v>47</v>
      </c>
      <c r="H18" s="21">
        <v>46</v>
      </c>
      <c r="I18" s="21"/>
      <c r="J18" s="21"/>
      <c r="K18" s="21">
        <v>50</v>
      </c>
      <c r="L18" s="21">
        <v>49</v>
      </c>
      <c r="M18" s="21">
        <v>47</v>
      </c>
      <c r="N18" s="21">
        <v>50</v>
      </c>
      <c r="O18" s="21">
        <v>47</v>
      </c>
      <c r="P18" s="49">
        <v>50</v>
      </c>
      <c r="Q18" s="49">
        <v>46</v>
      </c>
      <c r="R18" s="50">
        <f>COUNT(C18,D18,E18,F18,G18,H18,I18,K18,L18,M18,N18,O18,P18,Q18)</f>
        <v>13</v>
      </c>
      <c r="S18" s="29">
        <f t="shared" si="0"/>
        <v>96</v>
      </c>
      <c r="T18" s="51" t="s">
        <v>145</v>
      </c>
    </row>
    <row r="19" spans="1:20" ht="15.6">
      <c r="A19" s="56" t="s">
        <v>154</v>
      </c>
      <c r="B19" s="49" t="s">
        <v>32</v>
      </c>
      <c r="C19" s="21">
        <v>48</v>
      </c>
      <c r="D19" s="49">
        <v>48</v>
      </c>
      <c r="E19" s="49">
        <v>48</v>
      </c>
      <c r="F19" s="49">
        <v>48</v>
      </c>
      <c r="G19" s="49">
        <v>49</v>
      </c>
      <c r="H19" s="21">
        <v>46</v>
      </c>
      <c r="I19" s="21">
        <v>45</v>
      </c>
      <c r="J19" s="21"/>
      <c r="K19" s="21">
        <v>50</v>
      </c>
      <c r="L19" s="21">
        <v>47</v>
      </c>
      <c r="M19" s="21">
        <v>48</v>
      </c>
      <c r="N19" s="21"/>
      <c r="O19" s="21">
        <v>49</v>
      </c>
      <c r="P19" s="49">
        <v>49</v>
      </c>
      <c r="Q19" s="49">
        <v>49</v>
      </c>
      <c r="R19" s="50">
        <f>COUNT(C19,D19,E19,F19,G19,H19,I19,K19,L19,M19,N19,O19,P19,Q19)</f>
        <v>13</v>
      </c>
      <c r="S19" s="29">
        <f t="shared" si="0"/>
        <v>96</v>
      </c>
      <c r="T19" s="51" t="s">
        <v>145</v>
      </c>
    </row>
    <row r="20" spans="1:20" ht="15">
      <c r="A20" s="56" t="s">
        <v>105</v>
      </c>
      <c r="B20" s="49"/>
      <c r="C20" s="49">
        <v>48</v>
      </c>
      <c r="D20" s="49">
        <v>49</v>
      </c>
      <c r="E20" s="49">
        <v>48</v>
      </c>
      <c r="F20" s="49">
        <v>49</v>
      </c>
      <c r="G20" s="49">
        <v>49</v>
      </c>
      <c r="H20" s="49">
        <v>50</v>
      </c>
      <c r="I20" s="49">
        <v>47</v>
      </c>
      <c r="J20" s="21"/>
      <c r="K20" s="21">
        <v>48</v>
      </c>
      <c r="L20" s="21">
        <v>48</v>
      </c>
      <c r="M20" s="21"/>
      <c r="N20" s="21"/>
      <c r="O20" s="21">
        <v>47</v>
      </c>
      <c r="P20" s="21">
        <v>46</v>
      </c>
      <c r="Q20" s="49">
        <v>47</v>
      </c>
      <c r="R20" s="50">
        <f>COUNT(C20:D20,E20,F20,G20,H20,I20,K20,L20,M20,N20,O20,P20,Q20)</f>
        <v>12</v>
      </c>
      <c r="S20" s="29">
        <f t="shared" si="0"/>
        <v>96</v>
      </c>
      <c r="T20" s="155" t="s">
        <v>82</v>
      </c>
    </row>
    <row r="21" spans="1:20" ht="15.6">
      <c r="A21" s="56" t="s">
        <v>166</v>
      </c>
      <c r="B21" s="49" t="s">
        <v>21</v>
      </c>
      <c r="C21" s="21">
        <v>48</v>
      </c>
      <c r="D21" s="21">
        <v>49</v>
      </c>
      <c r="E21" s="21">
        <v>46</v>
      </c>
      <c r="F21" s="21">
        <v>48</v>
      </c>
      <c r="G21" s="21">
        <v>49</v>
      </c>
      <c r="H21" s="21">
        <v>48</v>
      </c>
      <c r="I21" s="21">
        <v>46</v>
      </c>
      <c r="J21" s="21"/>
      <c r="K21" s="21">
        <v>49</v>
      </c>
      <c r="L21" s="21">
        <v>48</v>
      </c>
      <c r="M21" s="21"/>
      <c r="N21" s="21">
        <v>47</v>
      </c>
      <c r="O21" s="21">
        <v>46</v>
      </c>
      <c r="P21" s="49">
        <v>49</v>
      </c>
      <c r="Q21" s="49">
        <v>50</v>
      </c>
      <c r="R21" s="50">
        <f>COUNT(C21,D21,E21,F21,G21,H21,I21,K21:Q21)</f>
        <v>13</v>
      </c>
      <c r="S21" s="29">
        <f t="shared" si="0"/>
        <v>95.84615384615384</v>
      </c>
      <c r="T21" s="51" t="s">
        <v>168</v>
      </c>
    </row>
    <row r="22" spans="1:20" ht="15.6">
      <c r="A22" s="56" t="s">
        <v>77</v>
      </c>
      <c r="B22" s="49" t="s">
        <v>21</v>
      </c>
      <c r="C22" s="21">
        <v>41</v>
      </c>
      <c r="D22" s="21">
        <v>49</v>
      </c>
      <c r="E22" s="21">
        <v>48</v>
      </c>
      <c r="F22" s="21">
        <v>47</v>
      </c>
      <c r="G22" s="21">
        <v>49</v>
      </c>
      <c r="H22" s="21">
        <v>49</v>
      </c>
      <c r="I22" s="21">
        <v>50</v>
      </c>
      <c r="J22" s="21"/>
      <c r="K22" s="21">
        <v>48</v>
      </c>
      <c r="L22" s="21">
        <v>48</v>
      </c>
      <c r="M22" s="21"/>
      <c r="N22" s="21">
        <v>50</v>
      </c>
      <c r="O22" s="21">
        <v>48</v>
      </c>
      <c r="P22" s="21">
        <v>48</v>
      </c>
      <c r="Q22" s="49">
        <v>47</v>
      </c>
      <c r="R22" s="50">
        <f>COUNT(C22,D22,E22,F22,G22,H22,I22,K22,L22,M22,N22,O22,P22,Q22)</f>
        <v>13</v>
      </c>
      <c r="S22" s="29">
        <f t="shared" si="0"/>
        <v>95.692307692307693</v>
      </c>
      <c r="T22" s="51" t="s">
        <v>62</v>
      </c>
    </row>
    <row r="23" spans="1:20" ht="15.6">
      <c r="A23" s="56" t="s">
        <v>158</v>
      </c>
      <c r="B23" s="49"/>
      <c r="C23" s="21">
        <v>44</v>
      </c>
      <c r="D23" s="21">
        <v>47</v>
      </c>
      <c r="E23" s="21">
        <v>48</v>
      </c>
      <c r="F23" s="21">
        <v>49</v>
      </c>
      <c r="G23" s="21">
        <v>47</v>
      </c>
      <c r="H23" s="21">
        <v>48</v>
      </c>
      <c r="I23" s="21">
        <v>48</v>
      </c>
      <c r="J23" s="21"/>
      <c r="K23" s="21">
        <v>49</v>
      </c>
      <c r="L23" s="21">
        <v>48</v>
      </c>
      <c r="M23" s="21">
        <v>50</v>
      </c>
      <c r="N23" s="21">
        <v>49</v>
      </c>
      <c r="O23" s="21">
        <v>47</v>
      </c>
      <c r="P23" s="49">
        <v>48</v>
      </c>
      <c r="Q23" s="49">
        <v>47</v>
      </c>
      <c r="R23" s="50">
        <f>COUNT(C23,D23,E23,F23,G23,H23,I23,K23,L23,M23,N23,O23,P23,Q23)</f>
        <v>14</v>
      </c>
      <c r="S23" s="29">
        <f t="shared" si="0"/>
        <v>95.571428571428569</v>
      </c>
      <c r="T23" s="51" t="s">
        <v>145</v>
      </c>
    </row>
    <row r="24" spans="1:20" ht="15.6">
      <c r="A24" s="56" t="s">
        <v>173</v>
      </c>
      <c r="B24" s="49" t="s">
        <v>21</v>
      </c>
      <c r="C24" s="21">
        <v>49</v>
      </c>
      <c r="D24" s="21"/>
      <c r="E24" s="21">
        <v>48</v>
      </c>
      <c r="F24" s="21">
        <v>50</v>
      </c>
      <c r="G24" s="21"/>
      <c r="H24" s="21">
        <v>45</v>
      </c>
      <c r="I24" s="21"/>
      <c r="J24" s="21"/>
      <c r="K24" s="21">
        <v>50</v>
      </c>
      <c r="L24" s="21">
        <v>50</v>
      </c>
      <c r="M24" s="21">
        <v>48</v>
      </c>
      <c r="N24" s="21"/>
      <c r="O24" s="21"/>
      <c r="P24" s="49">
        <v>46</v>
      </c>
      <c r="Q24" s="49">
        <v>44</v>
      </c>
      <c r="R24" s="50">
        <f>COUNT(C24,D24,E24,F24,G24,H24,I24,K24:Q24)</f>
        <v>9</v>
      </c>
      <c r="S24" s="29">
        <f t="shared" si="0"/>
        <v>95.555555555555557</v>
      </c>
      <c r="T24" s="51" t="s">
        <v>168</v>
      </c>
    </row>
    <row r="25" spans="1:20" ht="15.6">
      <c r="A25" s="56" t="s">
        <v>153</v>
      </c>
      <c r="B25" s="49"/>
      <c r="C25" s="21">
        <v>46</v>
      </c>
      <c r="D25" s="49">
        <v>48</v>
      </c>
      <c r="E25" s="49">
        <v>48</v>
      </c>
      <c r="F25" s="49">
        <v>48</v>
      </c>
      <c r="G25" s="49">
        <v>48</v>
      </c>
      <c r="H25" s="21">
        <v>47</v>
      </c>
      <c r="I25" s="21">
        <v>46</v>
      </c>
      <c r="J25" s="21"/>
      <c r="K25" s="21">
        <v>49</v>
      </c>
      <c r="L25" s="21">
        <v>48</v>
      </c>
      <c r="M25" s="21">
        <v>48</v>
      </c>
      <c r="N25" s="21">
        <v>50</v>
      </c>
      <c r="O25" s="21">
        <v>47</v>
      </c>
      <c r="P25" s="49">
        <v>48</v>
      </c>
      <c r="Q25" s="49">
        <v>47</v>
      </c>
      <c r="R25" s="50">
        <f t="shared" ref="R25:R45" si="1">COUNT(C25,D25,E25,F25,G25,H25,I25,K25,L25,M25,N25,O25,P25,Q25)</f>
        <v>14</v>
      </c>
      <c r="S25" s="29">
        <f t="shared" si="0"/>
        <v>95.428571428571431</v>
      </c>
      <c r="T25" s="51" t="s">
        <v>145</v>
      </c>
    </row>
    <row r="26" spans="1:20" ht="15.6">
      <c r="A26" s="66" t="s">
        <v>36</v>
      </c>
      <c r="B26" s="49"/>
      <c r="C26" s="49">
        <v>44</v>
      </c>
      <c r="D26" s="49">
        <v>46</v>
      </c>
      <c r="E26" s="49">
        <v>45</v>
      </c>
      <c r="F26" s="49">
        <v>47</v>
      </c>
      <c r="G26" s="49">
        <v>50</v>
      </c>
      <c r="H26" s="49">
        <v>49</v>
      </c>
      <c r="I26" s="49"/>
      <c r="J26" s="49"/>
      <c r="K26" s="52">
        <v>49</v>
      </c>
      <c r="L26" s="49"/>
      <c r="M26" s="49">
        <v>48</v>
      </c>
      <c r="N26" s="49"/>
      <c r="O26" s="49"/>
      <c r="P26" s="49">
        <v>49</v>
      </c>
      <c r="Q26" s="49">
        <v>50</v>
      </c>
      <c r="R26" s="50">
        <f t="shared" si="1"/>
        <v>10</v>
      </c>
      <c r="S26" s="29">
        <f t="shared" si="0"/>
        <v>95.4</v>
      </c>
      <c r="T26" s="3" t="s">
        <v>18</v>
      </c>
    </row>
    <row r="27" spans="1:20" ht="15.6">
      <c r="A27" s="56" t="s">
        <v>122</v>
      </c>
      <c r="B27" s="49"/>
      <c r="C27" s="21">
        <v>45</v>
      </c>
      <c r="D27" s="21">
        <v>48</v>
      </c>
      <c r="E27" s="21"/>
      <c r="F27" s="21">
        <v>44</v>
      </c>
      <c r="G27" s="21">
        <v>49</v>
      </c>
      <c r="H27" s="21">
        <v>47</v>
      </c>
      <c r="I27" s="21">
        <v>47</v>
      </c>
      <c r="J27" s="21"/>
      <c r="K27" s="21">
        <v>50</v>
      </c>
      <c r="L27" s="21">
        <v>49</v>
      </c>
      <c r="M27" s="21">
        <v>48</v>
      </c>
      <c r="N27" s="21">
        <v>48</v>
      </c>
      <c r="O27" s="21">
        <v>48</v>
      </c>
      <c r="P27" s="49">
        <v>48</v>
      </c>
      <c r="Q27" s="49">
        <v>49</v>
      </c>
      <c r="R27" s="50">
        <f t="shared" si="1"/>
        <v>13</v>
      </c>
      <c r="S27" s="29">
        <f t="shared" si="0"/>
        <v>95.384615384615387</v>
      </c>
      <c r="T27" s="51" t="s">
        <v>13</v>
      </c>
    </row>
    <row r="28" spans="1:20" ht="15.6">
      <c r="A28" s="56" t="s">
        <v>138</v>
      </c>
      <c r="B28" s="49" t="s">
        <v>49</v>
      </c>
      <c r="C28" s="49">
        <v>48</v>
      </c>
      <c r="D28" s="49">
        <v>48</v>
      </c>
      <c r="E28" s="49">
        <v>45</v>
      </c>
      <c r="F28" s="49">
        <v>46</v>
      </c>
      <c r="G28" s="49">
        <v>50</v>
      </c>
      <c r="H28" s="21">
        <v>49</v>
      </c>
      <c r="I28" s="21">
        <v>49</v>
      </c>
      <c r="J28" s="21"/>
      <c r="K28" s="21">
        <v>49</v>
      </c>
      <c r="L28" s="21">
        <v>47</v>
      </c>
      <c r="M28" s="21">
        <v>45</v>
      </c>
      <c r="N28" s="21">
        <v>46</v>
      </c>
      <c r="O28" s="21">
        <v>49</v>
      </c>
      <c r="P28" s="21">
        <v>49</v>
      </c>
      <c r="Q28" s="21">
        <v>46</v>
      </c>
      <c r="R28" s="50">
        <f t="shared" si="1"/>
        <v>14</v>
      </c>
      <c r="S28" s="29">
        <f t="shared" si="0"/>
        <v>95.142857142857139</v>
      </c>
      <c r="T28" s="51" t="s">
        <v>13</v>
      </c>
    </row>
    <row r="29" spans="1:20" ht="15.6">
      <c r="A29" s="56" t="s">
        <v>124</v>
      </c>
      <c r="B29" s="49" t="s">
        <v>93</v>
      </c>
      <c r="C29" s="21">
        <v>45</v>
      </c>
      <c r="D29" s="21">
        <v>46</v>
      </c>
      <c r="E29" s="21">
        <v>47</v>
      </c>
      <c r="F29" s="21"/>
      <c r="G29" s="21">
        <v>49</v>
      </c>
      <c r="H29" s="21">
        <v>49</v>
      </c>
      <c r="I29" s="21"/>
      <c r="J29" s="21"/>
      <c r="K29" s="21">
        <v>47</v>
      </c>
      <c r="L29" s="21">
        <v>47</v>
      </c>
      <c r="M29" s="21">
        <v>48</v>
      </c>
      <c r="N29" s="21">
        <v>48</v>
      </c>
      <c r="O29" s="21">
        <v>49</v>
      </c>
      <c r="P29" s="49"/>
      <c r="Q29" s="49">
        <v>48</v>
      </c>
      <c r="R29" s="50">
        <f t="shared" si="1"/>
        <v>11</v>
      </c>
      <c r="S29" s="29">
        <f t="shared" si="0"/>
        <v>95.090909090909093</v>
      </c>
      <c r="T29" s="51" t="s">
        <v>13</v>
      </c>
    </row>
    <row r="30" spans="1:20" ht="15.6">
      <c r="A30" s="66" t="s">
        <v>50</v>
      </c>
      <c r="B30" s="49"/>
      <c r="C30" s="49">
        <v>45</v>
      </c>
      <c r="D30" s="49">
        <v>48</v>
      </c>
      <c r="E30" s="49">
        <v>49</v>
      </c>
      <c r="F30" s="49">
        <v>47</v>
      </c>
      <c r="G30" s="49">
        <v>50</v>
      </c>
      <c r="H30" s="49">
        <v>48</v>
      </c>
      <c r="I30" s="49"/>
      <c r="J30" s="49"/>
      <c r="K30" s="52">
        <v>47</v>
      </c>
      <c r="L30" s="49">
        <v>49</v>
      </c>
      <c r="M30" s="49">
        <v>47</v>
      </c>
      <c r="N30" s="49">
        <v>47</v>
      </c>
      <c r="O30" s="49">
        <v>49</v>
      </c>
      <c r="P30" s="49">
        <v>44</v>
      </c>
      <c r="Q30" s="49">
        <v>48</v>
      </c>
      <c r="R30" s="50">
        <f t="shared" si="1"/>
        <v>13</v>
      </c>
      <c r="S30" s="29">
        <f t="shared" si="0"/>
        <v>95.07692307692308</v>
      </c>
      <c r="T30" s="3" t="s">
        <v>18</v>
      </c>
    </row>
    <row r="31" spans="1:20" ht="15.6">
      <c r="A31" s="56" t="s">
        <v>250</v>
      </c>
      <c r="B31" s="49" t="s">
        <v>49</v>
      </c>
      <c r="C31" s="49">
        <v>48</v>
      </c>
      <c r="D31" s="49">
        <v>46</v>
      </c>
      <c r="E31" s="49">
        <v>47</v>
      </c>
      <c r="F31" s="49">
        <v>45</v>
      </c>
      <c r="G31" s="49">
        <v>47</v>
      </c>
      <c r="H31" s="49">
        <v>49</v>
      </c>
      <c r="I31" s="49">
        <v>48</v>
      </c>
      <c r="J31" s="21"/>
      <c r="K31" s="21">
        <v>49</v>
      </c>
      <c r="L31" s="21">
        <v>47</v>
      </c>
      <c r="M31" s="21">
        <v>47</v>
      </c>
      <c r="N31" s="21">
        <v>47</v>
      </c>
      <c r="O31" s="21">
        <v>47</v>
      </c>
      <c r="P31" s="158">
        <v>50</v>
      </c>
      <c r="Q31" s="49">
        <v>47</v>
      </c>
      <c r="R31" s="50">
        <f t="shared" si="1"/>
        <v>14</v>
      </c>
      <c r="S31" s="29">
        <f t="shared" si="0"/>
        <v>94.857142857142861</v>
      </c>
      <c r="T31" s="51" t="s">
        <v>185</v>
      </c>
    </row>
    <row r="32" spans="1:20" ht="15.6">
      <c r="A32" s="56" t="s">
        <v>63</v>
      </c>
      <c r="B32" s="49"/>
      <c r="C32" s="21">
        <v>46</v>
      </c>
      <c r="D32" s="21">
        <v>49</v>
      </c>
      <c r="E32" s="21">
        <v>45</v>
      </c>
      <c r="F32" s="21">
        <v>47</v>
      </c>
      <c r="G32" s="21">
        <v>47</v>
      </c>
      <c r="H32" s="21">
        <v>45</v>
      </c>
      <c r="I32" s="21">
        <v>48</v>
      </c>
      <c r="J32" s="21"/>
      <c r="K32" s="21">
        <v>48</v>
      </c>
      <c r="L32" s="21">
        <v>48</v>
      </c>
      <c r="M32" s="21">
        <v>47</v>
      </c>
      <c r="N32" s="21">
        <v>49</v>
      </c>
      <c r="O32" s="21"/>
      <c r="P32" s="21">
        <v>49</v>
      </c>
      <c r="Q32" s="49"/>
      <c r="R32" s="50">
        <f t="shared" si="1"/>
        <v>12</v>
      </c>
      <c r="S32" s="29">
        <f t="shared" si="0"/>
        <v>94.666666666666671</v>
      </c>
      <c r="T32" s="51" t="s">
        <v>62</v>
      </c>
    </row>
    <row r="33" spans="1:20" ht="15.6">
      <c r="A33" s="56" t="s">
        <v>148</v>
      </c>
      <c r="B33" s="49"/>
      <c r="C33" s="21">
        <v>47</v>
      </c>
      <c r="D33" s="53">
        <v>48</v>
      </c>
      <c r="E33" s="21">
        <v>48</v>
      </c>
      <c r="F33" s="21"/>
      <c r="G33" s="21">
        <v>46</v>
      </c>
      <c r="H33" s="21">
        <v>48</v>
      </c>
      <c r="I33" s="21">
        <v>45</v>
      </c>
      <c r="J33" s="21"/>
      <c r="K33" s="21">
        <v>46</v>
      </c>
      <c r="L33" s="21">
        <v>45</v>
      </c>
      <c r="M33" s="21">
        <v>49</v>
      </c>
      <c r="N33" s="21">
        <v>47</v>
      </c>
      <c r="O33" s="21">
        <v>49</v>
      </c>
      <c r="P33" s="49">
        <v>49</v>
      </c>
      <c r="Q33" s="49">
        <v>48</v>
      </c>
      <c r="R33" s="50">
        <f t="shared" si="1"/>
        <v>13</v>
      </c>
      <c r="S33" s="29">
        <f t="shared" si="0"/>
        <v>94.615384615384613</v>
      </c>
      <c r="T33" s="51" t="s">
        <v>145</v>
      </c>
    </row>
    <row r="34" spans="1:20" ht="15.6">
      <c r="A34" s="58" t="s">
        <v>144</v>
      </c>
      <c r="B34" s="49"/>
      <c r="C34" s="21"/>
      <c r="D34" s="21"/>
      <c r="E34" s="21">
        <v>50</v>
      </c>
      <c r="F34" s="21">
        <v>47</v>
      </c>
      <c r="G34" s="21">
        <v>45</v>
      </c>
      <c r="H34" s="21"/>
      <c r="I34" s="21">
        <v>46</v>
      </c>
      <c r="J34" s="21"/>
      <c r="K34" s="21">
        <v>44</v>
      </c>
      <c r="L34" s="21">
        <v>47</v>
      </c>
      <c r="M34" s="21">
        <v>47</v>
      </c>
      <c r="N34" s="21">
        <v>50</v>
      </c>
      <c r="O34" s="21">
        <v>48</v>
      </c>
      <c r="P34" s="49"/>
      <c r="Q34" s="49">
        <v>49</v>
      </c>
      <c r="R34" s="50">
        <f t="shared" si="1"/>
        <v>10</v>
      </c>
      <c r="S34" s="29">
        <f t="shared" si="0"/>
        <v>94.6</v>
      </c>
      <c r="T34" s="51" t="s">
        <v>139</v>
      </c>
    </row>
    <row r="35" spans="1:20" ht="15.6">
      <c r="A35" s="56" t="s">
        <v>367</v>
      </c>
      <c r="B35" s="49" t="s">
        <v>21</v>
      </c>
      <c r="C35" s="21">
        <v>42</v>
      </c>
      <c r="D35" s="21">
        <v>49</v>
      </c>
      <c r="E35" s="21">
        <v>47</v>
      </c>
      <c r="F35" s="21">
        <v>42</v>
      </c>
      <c r="G35" s="21">
        <v>49</v>
      </c>
      <c r="H35" s="21">
        <v>49</v>
      </c>
      <c r="I35" s="21">
        <v>49</v>
      </c>
      <c r="J35" s="21"/>
      <c r="K35" s="21">
        <v>46</v>
      </c>
      <c r="L35" s="21">
        <v>44</v>
      </c>
      <c r="M35" s="21"/>
      <c r="N35" s="21">
        <v>50</v>
      </c>
      <c r="O35" s="21">
        <v>50</v>
      </c>
      <c r="P35" s="21">
        <v>48</v>
      </c>
      <c r="Q35" s="49">
        <v>49</v>
      </c>
      <c r="R35" s="50">
        <f t="shared" si="1"/>
        <v>13</v>
      </c>
      <c r="S35" s="29">
        <f t="shared" si="0"/>
        <v>94.461538461538467</v>
      </c>
      <c r="T35" s="51" t="s">
        <v>62</v>
      </c>
    </row>
    <row r="36" spans="1:20" ht="15.6">
      <c r="A36" s="56" t="s">
        <v>259</v>
      </c>
      <c r="B36" s="49"/>
      <c r="C36" s="21">
        <v>47</v>
      </c>
      <c r="D36" s="21">
        <v>48</v>
      </c>
      <c r="E36" s="21">
        <v>44</v>
      </c>
      <c r="F36" s="21"/>
      <c r="G36" s="21">
        <v>47</v>
      </c>
      <c r="H36" s="21">
        <v>49</v>
      </c>
      <c r="I36" s="21"/>
      <c r="J36" s="21"/>
      <c r="K36" s="21"/>
      <c r="L36" s="21">
        <v>47</v>
      </c>
      <c r="M36" s="21">
        <v>48</v>
      </c>
      <c r="N36" s="21">
        <v>48</v>
      </c>
      <c r="O36" s="21">
        <v>49</v>
      </c>
      <c r="P36" s="49">
        <v>44</v>
      </c>
      <c r="Q36" s="49">
        <v>48</v>
      </c>
      <c r="R36" s="50">
        <f t="shared" si="1"/>
        <v>11</v>
      </c>
      <c r="S36" s="29">
        <f t="shared" si="0"/>
        <v>94.36363636363636</v>
      </c>
      <c r="T36" s="51" t="s">
        <v>13</v>
      </c>
    </row>
    <row r="37" spans="1:20" ht="15.6">
      <c r="A37" s="56" t="s">
        <v>66</v>
      </c>
      <c r="B37" s="49" t="s">
        <v>21</v>
      </c>
      <c r="C37" s="21"/>
      <c r="D37" s="21">
        <v>48</v>
      </c>
      <c r="E37" s="21">
        <v>47</v>
      </c>
      <c r="F37" s="21">
        <v>48</v>
      </c>
      <c r="G37" s="21">
        <v>45</v>
      </c>
      <c r="H37" s="21">
        <v>47</v>
      </c>
      <c r="I37" s="21">
        <v>48</v>
      </c>
      <c r="J37" s="21"/>
      <c r="K37" s="21">
        <v>48</v>
      </c>
      <c r="L37" s="21">
        <v>45</v>
      </c>
      <c r="M37" s="21"/>
      <c r="N37" s="21">
        <v>48</v>
      </c>
      <c r="O37" s="21">
        <v>50</v>
      </c>
      <c r="P37" s="21">
        <v>47</v>
      </c>
      <c r="Q37" s="49">
        <v>45</v>
      </c>
      <c r="R37" s="50">
        <f t="shared" si="1"/>
        <v>12</v>
      </c>
      <c r="S37" s="29">
        <f t="shared" si="0"/>
        <v>94.333333333333329</v>
      </c>
      <c r="T37" s="51" t="s">
        <v>62</v>
      </c>
    </row>
    <row r="38" spans="1:20" ht="15.6">
      <c r="A38" s="58" t="s">
        <v>157</v>
      </c>
      <c r="B38" s="49"/>
      <c r="C38" s="21">
        <v>46</v>
      </c>
      <c r="D38" s="21">
        <v>48</v>
      </c>
      <c r="E38" s="21"/>
      <c r="F38" s="21"/>
      <c r="G38" s="21">
        <v>46</v>
      </c>
      <c r="H38" s="21">
        <v>50</v>
      </c>
      <c r="I38" s="21">
        <v>45</v>
      </c>
      <c r="J38" s="21"/>
      <c r="K38" s="21">
        <v>48</v>
      </c>
      <c r="L38" s="21">
        <v>48</v>
      </c>
      <c r="M38" s="21"/>
      <c r="N38" s="21">
        <v>46</v>
      </c>
      <c r="O38" s="21"/>
      <c r="P38" s="49">
        <v>46</v>
      </c>
      <c r="Q38" s="49">
        <v>48</v>
      </c>
      <c r="R38" s="50">
        <f t="shared" si="1"/>
        <v>10</v>
      </c>
      <c r="S38" s="29">
        <f t="shared" si="0"/>
        <v>94.2</v>
      </c>
      <c r="T38" s="51" t="s">
        <v>139</v>
      </c>
    </row>
    <row r="39" spans="1:20" ht="15.6">
      <c r="A39" s="56" t="s">
        <v>149</v>
      </c>
      <c r="B39" s="49"/>
      <c r="C39" s="21">
        <v>47</v>
      </c>
      <c r="D39" s="21">
        <v>45</v>
      </c>
      <c r="E39" s="21">
        <v>47</v>
      </c>
      <c r="F39" s="21">
        <v>48</v>
      </c>
      <c r="G39" s="21">
        <v>47</v>
      </c>
      <c r="H39" s="21">
        <v>49</v>
      </c>
      <c r="I39" s="21">
        <v>47</v>
      </c>
      <c r="J39" s="21"/>
      <c r="K39" s="21">
        <v>48</v>
      </c>
      <c r="L39" s="21">
        <v>47</v>
      </c>
      <c r="M39" s="21">
        <v>46</v>
      </c>
      <c r="N39" s="21"/>
      <c r="O39" s="21"/>
      <c r="P39" s="49"/>
      <c r="Q39" s="49">
        <v>47</v>
      </c>
      <c r="R39" s="50">
        <f t="shared" si="1"/>
        <v>11</v>
      </c>
      <c r="S39" s="29">
        <f t="shared" si="0"/>
        <v>94.181818181818187</v>
      </c>
      <c r="T39" s="51" t="s">
        <v>145</v>
      </c>
    </row>
    <row r="40" spans="1:20" ht="15.6">
      <c r="A40" s="56" t="s">
        <v>332</v>
      </c>
      <c r="B40" s="49" t="s">
        <v>24</v>
      </c>
      <c r="C40" s="21">
        <v>49</v>
      </c>
      <c r="D40" s="21"/>
      <c r="E40" s="21">
        <v>45</v>
      </c>
      <c r="F40" s="21">
        <v>48</v>
      </c>
      <c r="G40" s="21">
        <v>48</v>
      </c>
      <c r="H40" s="21">
        <v>43</v>
      </c>
      <c r="I40" s="21">
        <v>49</v>
      </c>
      <c r="J40" s="21"/>
      <c r="K40" s="21">
        <v>48</v>
      </c>
      <c r="L40" s="21">
        <v>46</v>
      </c>
      <c r="M40" s="21">
        <v>44</v>
      </c>
      <c r="N40" s="21">
        <v>49</v>
      </c>
      <c r="O40" s="21">
        <v>47</v>
      </c>
      <c r="P40" s="21">
        <v>47</v>
      </c>
      <c r="Q40" s="49">
        <v>49</v>
      </c>
      <c r="R40" s="50">
        <f t="shared" si="1"/>
        <v>13</v>
      </c>
      <c r="S40" s="29">
        <f t="shared" si="0"/>
        <v>94.15384615384616</v>
      </c>
      <c r="T40" s="51" t="s">
        <v>62</v>
      </c>
    </row>
    <row r="41" spans="1:20" ht="15.6">
      <c r="A41" s="66" t="s">
        <v>54</v>
      </c>
      <c r="B41" s="49"/>
      <c r="C41" s="49">
        <v>48</v>
      </c>
      <c r="D41" s="49">
        <v>46</v>
      </c>
      <c r="E41" s="49">
        <v>44</v>
      </c>
      <c r="F41" s="49">
        <v>47</v>
      </c>
      <c r="G41" s="49"/>
      <c r="H41" s="49">
        <v>48</v>
      </c>
      <c r="I41" s="49">
        <v>50</v>
      </c>
      <c r="J41" s="49"/>
      <c r="K41" s="52">
        <v>48</v>
      </c>
      <c r="L41" s="49">
        <v>46</v>
      </c>
      <c r="M41" s="49">
        <v>44</v>
      </c>
      <c r="N41" s="49">
        <v>47</v>
      </c>
      <c r="O41" s="49">
        <v>48</v>
      </c>
      <c r="P41" s="49">
        <v>47</v>
      </c>
      <c r="Q41" s="49">
        <v>49</v>
      </c>
      <c r="R41" s="50">
        <f t="shared" si="1"/>
        <v>13</v>
      </c>
      <c r="S41" s="29">
        <f t="shared" si="0"/>
        <v>94.15384615384616</v>
      </c>
      <c r="T41" s="3" t="s">
        <v>18</v>
      </c>
    </row>
    <row r="42" spans="1:20" ht="15.6">
      <c r="A42" s="58" t="s">
        <v>190</v>
      </c>
      <c r="B42" s="49"/>
      <c r="C42" s="21">
        <v>46</v>
      </c>
      <c r="D42" s="21">
        <v>40</v>
      </c>
      <c r="E42" s="21">
        <v>47</v>
      </c>
      <c r="F42" s="21">
        <v>48</v>
      </c>
      <c r="G42" s="21">
        <v>47</v>
      </c>
      <c r="H42" s="21">
        <v>45</v>
      </c>
      <c r="I42" s="21">
        <v>50</v>
      </c>
      <c r="J42" s="21"/>
      <c r="K42" s="21">
        <v>49</v>
      </c>
      <c r="L42" s="21">
        <v>49</v>
      </c>
      <c r="M42" s="21">
        <v>47</v>
      </c>
      <c r="N42" s="21">
        <v>48</v>
      </c>
      <c r="O42" s="21">
        <v>47</v>
      </c>
      <c r="P42" s="49">
        <v>46</v>
      </c>
      <c r="Q42" s="49">
        <v>49</v>
      </c>
      <c r="R42" s="50">
        <f t="shared" si="1"/>
        <v>14</v>
      </c>
      <c r="S42" s="29">
        <f t="shared" si="0"/>
        <v>94</v>
      </c>
      <c r="T42" s="51" t="s">
        <v>139</v>
      </c>
    </row>
    <row r="43" spans="1:20" ht="15.6">
      <c r="A43" s="56" t="s">
        <v>160</v>
      </c>
      <c r="B43" s="49"/>
      <c r="C43" s="21">
        <v>48</v>
      </c>
      <c r="D43" s="21">
        <v>46</v>
      </c>
      <c r="E43" s="21">
        <v>46</v>
      </c>
      <c r="F43" s="21">
        <v>44</v>
      </c>
      <c r="G43" s="21">
        <v>49</v>
      </c>
      <c r="H43" s="21">
        <v>45</v>
      </c>
      <c r="I43" s="21"/>
      <c r="J43" s="21"/>
      <c r="K43" s="21">
        <v>48</v>
      </c>
      <c r="L43" s="21">
        <v>46</v>
      </c>
      <c r="M43" s="21">
        <v>46</v>
      </c>
      <c r="N43" s="21">
        <v>48</v>
      </c>
      <c r="O43" s="21">
        <v>50</v>
      </c>
      <c r="P43" s="49">
        <v>47</v>
      </c>
      <c r="Q43" s="49">
        <v>47</v>
      </c>
      <c r="R43" s="50">
        <f t="shared" si="1"/>
        <v>13</v>
      </c>
      <c r="S43" s="29">
        <f t="shared" si="0"/>
        <v>93.84615384615384</v>
      </c>
      <c r="T43" s="51" t="s">
        <v>145</v>
      </c>
    </row>
    <row r="44" spans="1:20" ht="15.6">
      <c r="A44" s="56" t="s">
        <v>129</v>
      </c>
      <c r="B44" s="49" t="s">
        <v>30</v>
      </c>
      <c r="C44" s="21">
        <v>42</v>
      </c>
      <c r="D44" s="21">
        <v>46</v>
      </c>
      <c r="E44" s="21">
        <v>46</v>
      </c>
      <c r="F44" s="21">
        <v>47</v>
      </c>
      <c r="G44" s="21">
        <v>45</v>
      </c>
      <c r="H44" s="21">
        <v>46</v>
      </c>
      <c r="I44" s="21">
        <v>49</v>
      </c>
      <c r="J44" s="21"/>
      <c r="K44" s="21"/>
      <c r="L44" s="21">
        <v>48</v>
      </c>
      <c r="M44" s="21">
        <v>49</v>
      </c>
      <c r="N44" s="21"/>
      <c r="O44" s="21">
        <v>50</v>
      </c>
      <c r="P44" s="49">
        <v>48</v>
      </c>
      <c r="Q44" s="49"/>
      <c r="R44" s="50">
        <f t="shared" si="1"/>
        <v>11</v>
      </c>
      <c r="S44" s="29">
        <f t="shared" si="0"/>
        <v>93.818181818181813</v>
      </c>
      <c r="T44" s="51" t="s">
        <v>13</v>
      </c>
    </row>
    <row r="45" spans="1:20" ht="15.6">
      <c r="A45" s="56" t="s">
        <v>199</v>
      </c>
      <c r="B45" s="49"/>
      <c r="C45" s="49">
        <v>46</v>
      </c>
      <c r="D45" s="49">
        <v>46</v>
      </c>
      <c r="E45" s="49">
        <v>48</v>
      </c>
      <c r="F45" s="49">
        <v>41</v>
      </c>
      <c r="G45" s="49">
        <v>46</v>
      </c>
      <c r="H45" s="49">
        <v>46</v>
      </c>
      <c r="I45" s="49">
        <v>48</v>
      </c>
      <c r="J45" s="21"/>
      <c r="K45" s="21">
        <v>49</v>
      </c>
      <c r="L45" s="21">
        <v>49</v>
      </c>
      <c r="M45" s="21">
        <v>46</v>
      </c>
      <c r="N45" s="21">
        <v>46</v>
      </c>
      <c r="O45" s="21">
        <v>47</v>
      </c>
      <c r="P45" s="49">
        <v>50</v>
      </c>
      <c r="Q45" s="49">
        <v>48</v>
      </c>
      <c r="R45" s="50">
        <f t="shared" si="1"/>
        <v>14</v>
      </c>
      <c r="S45" s="29">
        <f t="shared" si="0"/>
        <v>93.714285714285708</v>
      </c>
      <c r="T45" s="51" t="s">
        <v>185</v>
      </c>
    </row>
    <row r="46" spans="1:20" ht="15">
      <c r="A46" s="56" t="s">
        <v>90</v>
      </c>
      <c r="B46" s="49" t="s">
        <v>32</v>
      </c>
      <c r="C46" s="49"/>
      <c r="D46" s="49"/>
      <c r="E46" s="49"/>
      <c r="F46" s="49"/>
      <c r="G46" s="49"/>
      <c r="H46" s="49">
        <v>45</v>
      </c>
      <c r="I46" s="49">
        <v>48</v>
      </c>
      <c r="J46" s="21"/>
      <c r="K46" s="21"/>
      <c r="L46" s="21">
        <v>49</v>
      </c>
      <c r="M46" s="21">
        <v>48</v>
      </c>
      <c r="N46" s="21">
        <v>44</v>
      </c>
      <c r="O46" s="21"/>
      <c r="P46" s="21">
        <v>48</v>
      </c>
      <c r="Q46" s="49">
        <v>46</v>
      </c>
      <c r="R46" s="50">
        <f>COUNT(C46:D46,E46,F46,G46,H46,I46,K46,L46,M46,N46,O46,P46,Q46)</f>
        <v>7</v>
      </c>
      <c r="S46" s="29">
        <f t="shared" si="0"/>
        <v>93.714285714285708</v>
      </c>
      <c r="T46" s="155" t="s">
        <v>82</v>
      </c>
    </row>
    <row r="47" spans="1:20" ht="15">
      <c r="A47" s="56" t="s">
        <v>85</v>
      </c>
      <c r="B47" s="49"/>
      <c r="C47" s="49">
        <v>46</v>
      </c>
      <c r="D47" s="49">
        <v>47</v>
      </c>
      <c r="E47" s="49">
        <v>46</v>
      </c>
      <c r="F47" s="49">
        <v>46</v>
      </c>
      <c r="G47" s="49">
        <v>46</v>
      </c>
      <c r="H47" s="49">
        <v>50</v>
      </c>
      <c r="I47" s="49">
        <v>49</v>
      </c>
      <c r="J47" s="21"/>
      <c r="K47" s="21">
        <v>47</v>
      </c>
      <c r="L47" s="21">
        <v>50</v>
      </c>
      <c r="M47" s="21"/>
      <c r="N47" s="21">
        <v>44</v>
      </c>
      <c r="O47" s="21">
        <v>44</v>
      </c>
      <c r="P47" s="21"/>
      <c r="Q47" s="49"/>
      <c r="R47" s="50">
        <f>COUNT(C47:D47,E47,F47,G47,H47,I47,K47,L47,M47,N47,O47,P47,Q47)</f>
        <v>11</v>
      </c>
      <c r="S47" s="29">
        <f t="shared" si="0"/>
        <v>93.63636363636364</v>
      </c>
      <c r="T47" s="155" t="s">
        <v>82</v>
      </c>
    </row>
    <row r="48" spans="1:20" ht="15.6">
      <c r="A48" s="55" t="s">
        <v>182</v>
      </c>
      <c r="B48" s="21"/>
      <c r="C48" s="21">
        <v>42</v>
      </c>
      <c r="D48" s="49"/>
      <c r="E48" s="49"/>
      <c r="F48" s="49"/>
      <c r="G48" s="49"/>
      <c r="H48" s="21">
        <v>50</v>
      </c>
      <c r="I48" s="21">
        <v>45</v>
      </c>
      <c r="J48" s="21"/>
      <c r="K48" s="21">
        <v>50</v>
      </c>
      <c r="L48" s="21">
        <v>47</v>
      </c>
      <c r="M48" s="21">
        <v>48</v>
      </c>
      <c r="N48" s="21">
        <v>48</v>
      </c>
      <c r="O48" s="21">
        <v>43</v>
      </c>
      <c r="P48" s="21">
        <v>47</v>
      </c>
      <c r="Q48" s="21">
        <v>48</v>
      </c>
      <c r="R48" s="50">
        <f>COUNT(C48,D48,E48,F48,G48,H48,I48,K48,L48,M48,N48,O48,P48,Q48)</f>
        <v>10</v>
      </c>
      <c r="S48" s="29">
        <f t="shared" si="0"/>
        <v>93.6</v>
      </c>
      <c r="T48" s="51" t="s">
        <v>13</v>
      </c>
    </row>
    <row r="49" spans="1:20" ht="15.6">
      <c r="A49" s="58" t="s">
        <v>197</v>
      </c>
      <c r="B49" s="49"/>
      <c r="C49" s="21">
        <v>43</v>
      </c>
      <c r="D49" s="21">
        <v>45</v>
      </c>
      <c r="E49" s="21">
        <v>46</v>
      </c>
      <c r="F49" s="21">
        <v>45</v>
      </c>
      <c r="G49" s="21">
        <v>45</v>
      </c>
      <c r="H49" s="21">
        <v>50</v>
      </c>
      <c r="I49" s="21">
        <v>48</v>
      </c>
      <c r="J49" s="21"/>
      <c r="K49" s="21">
        <v>47</v>
      </c>
      <c r="L49" s="21">
        <v>46</v>
      </c>
      <c r="M49" s="21">
        <v>47</v>
      </c>
      <c r="N49" s="21">
        <v>50</v>
      </c>
      <c r="O49" s="21">
        <v>47</v>
      </c>
      <c r="P49" s="49">
        <v>46</v>
      </c>
      <c r="Q49" s="49">
        <v>50</v>
      </c>
      <c r="R49" s="50">
        <f>COUNT(C49,D49,E49,F49,G49,H49,I49,K49,L49,M49,N49,O49,P49,Q49)</f>
        <v>14</v>
      </c>
      <c r="S49" s="29">
        <f t="shared" si="0"/>
        <v>93.571428571428569</v>
      </c>
      <c r="T49" s="51" t="s">
        <v>139</v>
      </c>
    </row>
    <row r="50" spans="1:20" ht="15.6">
      <c r="A50" s="56" t="s">
        <v>133</v>
      </c>
      <c r="B50" s="49"/>
      <c r="C50" s="21">
        <v>46</v>
      </c>
      <c r="D50" s="49">
        <v>46</v>
      </c>
      <c r="E50" s="49">
        <v>47</v>
      </c>
      <c r="F50" s="49">
        <v>47</v>
      </c>
      <c r="G50" s="49">
        <v>44</v>
      </c>
      <c r="H50" s="21">
        <v>47</v>
      </c>
      <c r="I50" s="21">
        <v>47</v>
      </c>
      <c r="J50" s="21"/>
      <c r="K50" s="21">
        <v>46</v>
      </c>
      <c r="L50" s="21"/>
      <c r="M50" s="21">
        <v>49</v>
      </c>
      <c r="N50" s="21">
        <v>48</v>
      </c>
      <c r="O50" s="21">
        <v>48</v>
      </c>
      <c r="P50" s="49">
        <v>46</v>
      </c>
      <c r="Q50" s="49"/>
      <c r="R50" s="50">
        <f>COUNT(C50,D50,E50,F50,G50,H50,I50,K50,L50,M50,N50,O50,P50,Q50)</f>
        <v>12</v>
      </c>
      <c r="S50" s="29">
        <f t="shared" si="0"/>
        <v>93.5</v>
      </c>
      <c r="T50" s="51" t="s">
        <v>13</v>
      </c>
    </row>
    <row r="51" spans="1:20" ht="15.6">
      <c r="A51" s="56" t="s">
        <v>320</v>
      </c>
      <c r="B51" s="49"/>
      <c r="C51" s="21">
        <v>43</v>
      </c>
      <c r="D51" s="21">
        <v>48</v>
      </c>
      <c r="E51" s="21">
        <v>48</v>
      </c>
      <c r="F51" s="21">
        <v>48</v>
      </c>
      <c r="G51" s="21">
        <v>44</v>
      </c>
      <c r="H51" s="21">
        <v>46</v>
      </c>
      <c r="I51" s="21">
        <v>50</v>
      </c>
      <c r="J51" s="21"/>
      <c r="K51" s="21">
        <v>45</v>
      </c>
      <c r="L51" s="21">
        <v>48</v>
      </c>
      <c r="M51" s="21">
        <v>46</v>
      </c>
      <c r="N51" s="21">
        <v>47</v>
      </c>
      <c r="O51" s="21">
        <v>47</v>
      </c>
      <c r="P51" s="49">
        <v>47</v>
      </c>
      <c r="Q51" s="49">
        <v>47</v>
      </c>
      <c r="R51" s="50">
        <f>COUNT(C51,D51,E51,F51,G51,H51,I51,K51:Q51)</f>
        <v>14</v>
      </c>
      <c r="S51" s="29">
        <f t="shared" si="0"/>
        <v>93.428571428571431</v>
      </c>
      <c r="T51" s="51" t="s">
        <v>168</v>
      </c>
    </row>
    <row r="52" spans="1:20" ht="15.6">
      <c r="A52" s="56" t="s">
        <v>408</v>
      </c>
      <c r="B52" s="49" t="s">
        <v>21</v>
      </c>
      <c r="C52" s="21"/>
      <c r="D52" s="21">
        <v>38</v>
      </c>
      <c r="E52" s="21"/>
      <c r="F52" s="21"/>
      <c r="G52" s="21">
        <v>48</v>
      </c>
      <c r="H52" s="21">
        <v>46</v>
      </c>
      <c r="I52" s="21">
        <v>46</v>
      </c>
      <c r="J52" s="21"/>
      <c r="K52" s="21">
        <v>46</v>
      </c>
      <c r="L52" s="21">
        <v>49</v>
      </c>
      <c r="M52" s="21"/>
      <c r="N52" s="21">
        <v>49</v>
      </c>
      <c r="O52" s="21">
        <v>48</v>
      </c>
      <c r="P52" s="21">
        <v>49</v>
      </c>
      <c r="Q52" s="49">
        <v>48</v>
      </c>
      <c r="R52" s="50">
        <f>COUNT(C52,D52,E52,F52,G52,H52,I52,K52,L52,M52,N52,O52,P52,Q52)</f>
        <v>10</v>
      </c>
      <c r="S52" s="29">
        <f t="shared" si="0"/>
        <v>93.4</v>
      </c>
      <c r="T52" s="51" t="s">
        <v>62</v>
      </c>
    </row>
    <row r="53" spans="1:20" ht="15">
      <c r="A53" s="56" t="s">
        <v>95</v>
      </c>
      <c r="B53" s="49" t="s">
        <v>32</v>
      </c>
      <c r="C53" s="49">
        <v>47</v>
      </c>
      <c r="D53" s="49">
        <v>49</v>
      </c>
      <c r="E53" s="49">
        <v>48</v>
      </c>
      <c r="F53" s="49">
        <v>45</v>
      </c>
      <c r="G53" s="49">
        <v>47</v>
      </c>
      <c r="H53" s="49">
        <v>42</v>
      </c>
      <c r="I53" s="49">
        <v>47</v>
      </c>
      <c r="J53" s="21"/>
      <c r="K53" s="21"/>
      <c r="L53" s="21">
        <v>48</v>
      </c>
      <c r="M53" s="21">
        <v>48</v>
      </c>
      <c r="N53" s="21">
        <v>47</v>
      </c>
      <c r="O53" s="21"/>
      <c r="P53" s="21"/>
      <c r="Q53" s="49">
        <v>45</v>
      </c>
      <c r="R53" s="50">
        <f>COUNT(C53:D53,E53,F53,G53,H53,I53,K53,L53,M53,N53,O53,P53,Q53)</f>
        <v>11</v>
      </c>
      <c r="S53" s="29">
        <f t="shared" si="0"/>
        <v>93.272727272727266</v>
      </c>
      <c r="T53" s="155" t="s">
        <v>82</v>
      </c>
    </row>
    <row r="54" spans="1:20" ht="15.6">
      <c r="A54" s="56" t="s">
        <v>195</v>
      </c>
      <c r="B54" s="49" t="s">
        <v>49</v>
      </c>
      <c r="C54" s="49">
        <v>47</v>
      </c>
      <c r="D54" s="49">
        <v>46</v>
      </c>
      <c r="E54" s="49">
        <v>41</v>
      </c>
      <c r="F54" s="49">
        <v>48</v>
      </c>
      <c r="G54" s="49">
        <v>46</v>
      </c>
      <c r="H54" s="49">
        <v>45</v>
      </c>
      <c r="I54" s="49">
        <v>44</v>
      </c>
      <c r="J54" s="21"/>
      <c r="K54" s="21">
        <v>46</v>
      </c>
      <c r="L54" s="21">
        <v>48</v>
      </c>
      <c r="M54" s="21">
        <v>50</v>
      </c>
      <c r="N54" s="21">
        <v>49</v>
      </c>
      <c r="O54" s="21">
        <v>47</v>
      </c>
      <c r="P54" s="49">
        <v>49</v>
      </c>
      <c r="Q54" s="49"/>
      <c r="R54" s="50">
        <f>COUNT(C54,D54,E54,F54,G54,H54,I54,K54,L54,M54,N54,O54,P54,Q54)</f>
        <v>13</v>
      </c>
      <c r="S54" s="29">
        <f t="shared" si="0"/>
        <v>93.230769230769226</v>
      </c>
      <c r="T54" s="51" t="s">
        <v>185</v>
      </c>
    </row>
    <row r="55" spans="1:20" ht="15.6">
      <c r="A55" s="66" t="s">
        <v>55</v>
      </c>
      <c r="B55" s="49"/>
      <c r="C55" s="49">
        <v>46</v>
      </c>
      <c r="D55" s="49">
        <v>48</v>
      </c>
      <c r="E55" s="49"/>
      <c r="F55" s="49"/>
      <c r="G55" s="49">
        <v>44</v>
      </c>
      <c r="H55" s="49">
        <v>49</v>
      </c>
      <c r="I55" s="49">
        <v>46</v>
      </c>
      <c r="J55" s="49"/>
      <c r="K55" s="52">
        <v>46</v>
      </c>
      <c r="L55" s="49">
        <v>48</v>
      </c>
      <c r="M55" s="49">
        <v>46</v>
      </c>
      <c r="N55" s="49">
        <v>44</v>
      </c>
      <c r="O55" s="49">
        <v>49</v>
      </c>
      <c r="P55" s="49">
        <v>47</v>
      </c>
      <c r="Q55" s="49">
        <v>46</v>
      </c>
      <c r="R55" s="50">
        <f>COUNT(C55,D55,E55,F55,G55,H55,I55,K55,L55,M55,N55,O55,P55,Q55)</f>
        <v>12</v>
      </c>
      <c r="S55" s="29">
        <f t="shared" si="0"/>
        <v>93.166666666666671</v>
      </c>
      <c r="T55" s="3" t="s">
        <v>18</v>
      </c>
    </row>
    <row r="56" spans="1:20" ht="15.6">
      <c r="A56" s="56" t="s">
        <v>180</v>
      </c>
      <c r="B56" s="49"/>
      <c r="C56" s="49">
        <v>45</v>
      </c>
      <c r="D56" s="49">
        <v>46</v>
      </c>
      <c r="E56" s="21">
        <v>47</v>
      </c>
      <c r="F56" s="21"/>
      <c r="G56" s="21">
        <v>49</v>
      </c>
      <c r="H56" s="21"/>
      <c r="I56" s="21">
        <v>46</v>
      </c>
      <c r="J56" s="21"/>
      <c r="K56" s="21"/>
      <c r="L56" s="21"/>
      <c r="M56" s="21"/>
      <c r="N56" s="21"/>
      <c r="O56" s="21">
        <v>47</v>
      </c>
      <c r="P56" s="49"/>
      <c r="Q56" s="49">
        <v>46</v>
      </c>
      <c r="R56" s="50">
        <f>COUNT(C56,D56,E56,F56,G56,H56,I56,K56:Q56)</f>
        <v>7</v>
      </c>
      <c r="S56" s="29">
        <f t="shared" si="0"/>
        <v>93.142857142857139</v>
      </c>
      <c r="T56" s="51" t="s">
        <v>168</v>
      </c>
    </row>
    <row r="57" spans="1:20" ht="15.6">
      <c r="A57" s="56" t="s">
        <v>186</v>
      </c>
      <c r="B57" s="49" t="s">
        <v>93</v>
      </c>
      <c r="C57" s="49">
        <v>42</v>
      </c>
      <c r="D57" s="49"/>
      <c r="E57" s="49">
        <v>46</v>
      </c>
      <c r="F57" s="49">
        <v>43</v>
      </c>
      <c r="G57" s="49"/>
      <c r="H57" s="49">
        <v>46</v>
      </c>
      <c r="I57" s="49">
        <v>47</v>
      </c>
      <c r="J57" s="21"/>
      <c r="K57" s="21"/>
      <c r="L57" s="21">
        <v>49</v>
      </c>
      <c r="M57" s="21"/>
      <c r="N57" s="21">
        <v>49</v>
      </c>
      <c r="O57" s="21">
        <v>48</v>
      </c>
      <c r="P57" s="49"/>
      <c r="Q57" s="49">
        <v>49</v>
      </c>
      <c r="R57" s="50">
        <f>COUNT(C57,D57,E57,F57,G57,H57,I57,K57,L57,M57,N57,O57,P57,Q57)</f>
        <v>9</v>
      </c>
      <c r="S57" s="29">
        <f t="shared" si="0"/>
        <v>93.111111111111114</v>
      </c>
      <c r="T57" s="51" t="s">
        <v>185</v>
      </c>
    </row>
    <row r="58" spans="1:20" ht="15">
      <c r="A58" s="56" t="s">
        <v>99</v>
      </c>
      <c r="B58" s="49" t="s">
        <v>32</v>
      </c>
      <c r="C58" s="49">
        <v>44</v>
      </c>
      <c r="D58" s="49">
        <v>47</v>
      </c>
      <c r="E58" s="49">
        <v>47</v>
      </c>
      <c r="F58" s="49">
        <v>47</v>
      </c>
      <c r="G58" s="49">
        <v>45</v>
      </c>
      <c r="H58" s="49">
        <v>48</v>
      </c>
      <c r="I58" s="49">
        <v>49</v>
      </c>
      <c r="J58" s="21"/>
      <c r="K58" s="21">
        <v>49</v>
      </c>
      <c r="L58" s="21">
        <v>49</v>
      </c>
      <c r="M58" s="21">
        <v>45</v>
      </c>
      <c r="N58" s="21">
        <v>45</v>
      </c>
      <c r="O58" s="21">
        <v>48</v>
      </c>
      <c r="P58" s="21">
        <v>43</v>
      </c>
      <c r="Q58" s="49">
        <v>45</v>
      </c>
      <c r="R58" s="50">
        <f>COUNT(C58:D58,E58,F58,G58,H58,I58,K58,L58,M58,N58,O58,P58,Q58)</f>
        <v>14</v>
      </c>
      <c r="S58" s="29">
        <f t="shared" si="0"/>
        <v>93</v>
      </c>
      <c r="T58" s="155" t="s">
        <v>82</v>
      </c>
    </row>
    <row r="59" spans="1:20" ht="15.6">
      <c r="A59" s="56" t="s">
        <v>73</v>
      </c>
      <c r="B59" s="49"/>
      <c r="C59" s="21">
        <v>44</v>
      </c>
      <c r="D59" s="21">
        <v>45</v>
      </c>
      <c r="E59" s="21">
        <v>50</v>
      </c>
      <c r="F59" s="21">
        <v>43</v>
      </c>
      <c r="G59" s="21">
        <v>48</v>
      </c>
      <c r="H59" s="21">
        <v>47</v>
      </c>
      <c r="I59" s="21">
        <v>48</v>
      </c>
      <c r="J59" s="21"/>
      <c r="K59" s="21">
        <v>49</v>
      </c>
      <c r="L59" s="21">
        <v>48</v>
      </c>
      <c r="M59" s="21">
        <v>43</v>
      </c>
      <c r="N59" s="21">
        <v>47</v>
      </c>
      <c r="O59" s="21">
        <v>46</v>
      </c>
      <c r="P59" s="21">
        <v>47</v>
      </c>
      <c r="Q59" s="49">
        <v>46</v>
      </c>
      <c r="R59" s="50">
        <f t="shared" ref="R59:R69" si="2">COUNT(C59,D59,E59,F59,G59,H59,I59,K59,L59,M59,N59,O59,P59,Q59)</f>
        <v>14</v>
      </c>
      <c r="S59" s="29">
        <f t="shared" si="0"/>
        <v>93</v>
      </c>
      <c r="T59" s="51" t="s">
        <v>62</v>
      </c>
    </row>
    <row r="60" spans="1:20" ht="15.6">
      <c r="A60" s="56" t="s">
        <v>67</v>
      </c>
      <c r="B60" s="49"/>
      <c r="C60" s="21">
        <v>47</v>
      </c>
      <c r="D60" s="21">
        <v>47</v>
      </c>
      <c r="E60" s="21">
        <v>49</v>
      </c>
      <c r="F60" s="21">
        <v>45</v>
      </c>
      <c r="G60" s="21">
        <v>47</v>
      </c>
      <c r="H60" s="21">
        <v>48</v>
      </c>
      <c r="I60" s="21">
        <v>45</v>
      </c>
      <c r="J60" s="21"/>
      <c r="K60" s="21">
        <v>50</v>
      </c>
      <c r="L60" s="21">
        <v>44</v>
      </c>
      <c r="M60" s="21"/>
      <c r="N60" s="21">
        <v>43</v>
      </c>
      <c r="O60" s="21"/>
      <c r="P60" s="21">
        <v>47</v>
      </c>
      <c r="Q60" s="49">
        <v>46</v>
      </c>
      <c r="R60" s="50">
        <f t="shared" si="2"/>
        <v>12</v>
      </c>
      <c r="S60" s="29">
        <f t="shared" si="0"/>
        <v>93</v>
      </c>
      <c r="T60" s="51" t="s">
        <v>62</v>
      </c>
    </row>
    <row r="61" spans="1:20" ht="15.6">
      <c r="A61" s="66" t="s">
        <v>396</v>
      </c>
      <c r="B61" s="49" t="s">
        <v>49</v>
      </c>
      <c r="C61" s="49"/>
      <c r="D61" s="53"/>
      <c r="E61" s="49"/>
      <c r="F61" s="49"/>
      <c r="G61" s="49"/>
      <c r="H61" s="49"/>
      <c r="I61" s="49">
        <v>41</v>
      </c>
      <c r="J61" s="49"/>
      <c r="K61" s="52">
        <v>48</v>
      </c>
      <c r="L61" s="49">
        <v>46</v>
      </c>
      <c r="M61" s="49">
        <v>48</v>
      </c>
      <c r="N61" s="49">
        <v>47</v>
      </c>
      <c r="O61" s="49">
        <v>46</v>
      </c>
      <c r="P61" s="49">
        <v>47</v>
      </c>
      <c r="Q61" s="49">
        <v>48</v>
      </c>
      <c r="R61" s="50">
        <f t="shared" si="2"/>
        <v>8</v>
      </c>
      <c r="S61" s="29">
        <f t="shared" si="0"/>
        <v>92.75</v>
      </c>
      <c r="T61" s="3" t="s">
        <v>18</v>
      </c>
    </row>
    <row r="62" spans="1:20" ht="15.6">
      <c r="A62" s="56" t="s">
        <v>117</v>
      </c>
      <c r="B62" s="49" t="s">
        <v>24</v>
      </c>
      <c r="C62" s="21">
        <v>46</v>
      </c>
      <c r="D62" s="21">
        <v>48</v>
      </c>
      <c r="E62" s="21"/>
      <c r="F62" s="21">
        <v>40</v>
      </c>
      <c r="G62" s="21">
        <v>44</v>
      </c>
      <c r="H62" s="21">
        <v>48</v>
      </c>
      <c r="I62" s="21">
        <v>46</v>
      </c>
      <c r="J62" s="21"/>
      <c r="K62" s="21">
        <v>49</v>
      </c>
      <c r="L62" s="21">
        <v>47</v>
      </c>
      <c r="M62" s="21">
        <v>47</v>
      </c>
      <c r="N62" s="21">
        <v>45</v>
      </c>
      <c r="O62" s="21">
        <v>46</v>
      </c>
      <c r="P62" s="49">
        <v>46</v>
      </c>
      <c r="Q62" s="49">
        <v>49</v>
      </c>
      <c r="R62" s="50">
        <f t="shared" si="2"/>
        <v>13</v>
      </c>
      <c r="S62" s="29">
        <f t="shared" si="0"/>
        <v>92.461538461538467</v>
      </c>
      <c r="T62" s="51" t="s">
        <v>13</v>
      </c>
    </row>
    <row r="63" spans="1:20" ht="15.6">
      <c r="A63" s="56" t="s">
        <v>269</v>
      </c>
      <c r="B63" s="49" t="s">
        <v>17</v>
      </c>
      <c r="C63" s="21">
        <v>38</v>
      </c>
      <c r="D63" s="21">
        <v>47</v>
      </c>
      <c r="E63" s="21">
        <v>46</v>
      </c>
      <c r="F63" s="21">
        <v>44</v>
      </c>
      <c r="G63" s="21">
        <v>48</v>
      </c>
      <c r="H63" s="21">
        <v>46</v>
      </c>
      <c r="I63" s="21">
        <v>50</v>
      </c>
      <c r="J63" s="21"/>
      <c r="K63" s="21">
        <v>46</v>
      </c>
      <c r="L63" s="21">
        <v>44</v>
      </c>
      <c r="M63" s="21"/>
      <c r="N63" s="21">
        <v>48</v>
      </c>
      <c r="O63" s="21">
        <v>48</v>
      </c>
      <c r="P63" s="21">
        <v>50</v>
      </c>
      <c r="Q63" s="49">
        <v>46</v>
      </c>
      <c r="R63" s="50">
        <f t="shared" si="2"/>
        <v>13</v>
      </c>
      <c r="S63" s="29">
        <f t="shared" si="0"/>
        <v>92.461538461538467</v>
      </c>
      <c r="T63" s="51" t="s">
        <v>62</v>
      </c>
    </row>
    <row r="64" spans="1:20" ht="15.6">
      <c r="A64" s="55" t="s">
        <v>261</v>
      </c>
      <c r="B64" s="21"/>
      <c r="C64" s="21">
        <v>40</v>
      </c>
      <c r="D64" s="49">
        <v>47</v>
      </c>
      <c r="E64" s="49"/>
      <c r="F64" s="49"/>
      <c r="G64" s="49">
        <v>47</v>
      </c>
      <c r="H64" s="21">
        <v>38</v>
      </c>
      <c r="I64" s="21">
        <v>47</v>
      </c>
      <c r="J64" s="21"/>
      <c r="K64" s="21">
        <v>50</v>
      </c>
      <c r="L64" s="21">
        <v>49</v>
      </c>
      <c r="M64" s="21">
        <v>46</v>
      </c>
      <c r="N64" s="21">
        <v>49</v>
      </c>
      <c r="O64" s="21">
        <v>48</v>
      </c>
      <c r="P64" s="49"/>
      <c r="Q64" s="49">
        <v>47</v>
      </c>
      <c r="R64" s="50">
        <f t="shared" si="2"/>
        <v>11</v>
      </c>
      <c r="S64" s="29">
        <f t="shared" si="0"/>
        <v>92.36363636363636</v>
      </c>
      <c r="T64" s="51" t="s">
        <v>13</v>
      </c>
    </row>
    <row r="65" spans="1:20" ht="15.6">
      <c r="A65" s="56" t="s">
        <v>251</v>
      </c>
      <c r="B65" s="49" t="s">
        <v>24</v>
      </c>
      <c r="C65" s="49">
        <v>46</v>
      </c>
      <c r="D65" s="49">
        <v>41</v>
      </c>
      <c r="E65" s="49">
        <v>47</v>
      </c>
      <c r="F65" s="49">
        <v>45</v>
      </c>
      <c r="G65" s="49">
        <v>47</v>
      </c>
      <c r="H65" s="49">
        <v>47</v>
      </c>
      <c r="I65" s="49">
        <v>45</v>
      </c>
      <c r="J65" s="21"/>
      <c r="K65" s="21">
        <v>48</v>
      </c>
      <c r="L65" s="21">
        <v>47</v>
      </c>
      <c r="M65" s="21">
        <v>48</v>
      </c>
      <c r="N65" s="21">
        <v>47</v>
      </c>
      <c r="O65" s="21">
        <v>45</v>
      </c>
      <c r="P65" s="49">
        <v>48</v>
      </c>
      <c r="Q65" s="49">
        <v>45</v>
      </c>
      <c r="R65" s="50">
        <f t="shared" si="2"/>
        <v>14</v>
      </c>
      <c r="S65" s="29">
        <f t="shared" si="0"/>
        <v>92.285714285714292</v>
      </c>
      <c r="T65" s="51" t="s">
        <v>185</v>
      </c>
    </row>
    <row r="66" spans="1:20" ht="15.6">
      <c r="A66" s="56" t="s">
        <v>69</v>
      </c>
      <c r="B66" s="49" t="s">
        <v>21</v>
      </c>
      <c r="C66" s="21"/>
      <c r="D66" s="21">
        <v>44</v>
      </c>
      <c r="E66" s="21">
        <v>43</v>
      </c>
      <c r="F66" s="21"/>
      <c r="G66" s="21">
        <v>48</v>
      </c>
      <c r="H66" s="21">
        <v>48</v>
      </c>
      <c r="I66" s="21">
        <v>49</v>
      </c>
      <c r="J66" s="21"/>
      <c r="K66" s="21">
        <v>46</v>
      </c>
      <c r="L66" s="21">
        <v>47</v>
      </c>
      <c r="M66" s="21">
        <v>44</v>
      </c>
      <c r="N66" s="21"/>
      <c r="O66" s="21"/>
      <c r="P66" s="21"/>
      <c r="Q66" s="49"/>
      <c r="R66" s="50">
        <f t="shared" si="2"/>
        <v>8</v>
      </c>
      <c r="S66" s="29">
        <f t="shared" ref="S66:S129" si="3">AVERAGE(C66:Q66)*2</f>
        <v>92.25</v>
      </c>
      <c r="T66" s="51" t="s">
        <v>62</v>
      </c>
    </row>
    <row r="67" spans="1:20" ht="15.6">
      <c r="A67" s="56" t="s">
        <v>72</v>
      </c>
      <c r="B67" s="49"/>
      <c r="C67" s="21">
        <v>45</v>
      </c>
      <c r="D67" s="21">
        <v>45</v>
      </c>
      <c r="E67" s="21">
        <v>47</v>
      </c>
      <c r="F67" s="21">
        <v>50</v>
      </c>
      <c r="G67" s="21">
        <v>45</v>
      </c>
      <c r="H67" s="21">
        <v>49</v>
      </c>
      <c r="I67" s="21">
        <v>48</v>
      </c>
      <c r="J67" s="21"/>
      <c r="K67" s="21">
        <v>44</v>
      </c>
      <c r="L67" s="21">
        <v>42</v>
      </c>
      <c r="M67" s="21">
        <v>48</v>
      </c>
      <c r="N67" s="21">
        <v>45</v>
      </c>
      <c r="O67" s="21">
        <v>45</v>
      </c>
      <c r="P67" s="21">
        <v>47</v>
      </c>
      <c r="Q67" s="49">
        <v>45</v>
      </c>
      <c r="R67" s="50">
        <f t="shared" si="2"/>
        <v>14</v>
      </c>
      <c r="S67" s="29">
        <f t="shared" si="3"/>
        <v>92.142857142857139</v>
      </c>
      <c r="T67" s="51" t="s">
        <v>62</v>
      </c>
    </row>
    <row r="68" spans="1:20" ht="15.6">
      <c r="A68" s="66" t="s">
        <v>274</v>
      </c>
      <c r="B68" s="49"/>
      <c r="C68" s="49">
        <v>47</v>
      </c>
      <c r="D68" s="49">
        <v>43</v>
      </c>
      <c r="E68" s="49">
        <v>49</v>
      </c>
      <c r="F68" s="49">
        <v>45</v>
      </c>
      <c r="G68" s="49">
        <v>45</v>
      </c>
      <c r="H68" s="49">
        <v>46</v>
      </c>
      <c r="I68" s="49">
        <v>46</v>
      </c>
      <c r="J68" s="49"/>
      <c r="K68" s="52">
        <v>47</v>
      </c>
      <c r="L68" s="49">
        <v>47</v>
      </c>
      <c r="M68" s="49">
        <v>45</v>
      </c>
      <c r="N68" s="49">
        <v>46</v>
      </c>
      <c r="O68" s="49">
        <v>46</v>
      </c>
      <c r="P68" s="49">
        <v>46</v>
      </c>
      <c r="Q68" s="49"/>
      <c r="R68" s="50">
        <f t="shared" si="2"/>
        <v>13</v>
      </c>
      <c r="S68" s="29">
        <f t="shared" si="3"/>
        <v>92</v>
      </c>
      <c r="T68" s="3" t="s">
        <v>18</v>
      </c>
    </row>
    <row r="69" spans="1:20" ht="15.6">
      <c r="A69" s="66" t="s">
        <v>37</v>
      </c>
      <c r="B69" s="49" t="s">
        <v>32</v>
      </c>
      <c r="C69" s="49">
        <v>42</v>
      </c>
      <c r="D69" s="49">
        <v>48</v>
      </c>
      <c r="E69" s="49">
        <v>48</v>
      </c>
      <c r="F69" s="49">
        <v>47</v>
      </c>
      <c r="G69" s="49">
        <v>45</v>
      </c>
      <c r="H69" s="49">
        <v>50</v>
      </c>
      <c r="I69" s="49">
        <v>48</v>
      </c>
      <c r="J69" s="49"/>
      <c r="K69" s="52">
        <v>44</v>
      </c>
      <c r="L69" s="49">
        <v>45</v>
      </c>
      <c r="M69" s="49">
        <v>40</v>
      </c>
      <c r="N69" s="49">
        <v>47</v>
      </c>
      <c r="O69" s="49">
        <v>48</v>
      </c>
      <c r="P69" s="49">
        <v>46</v>
      </c>
      <c r="Q69" s="49">
        <v>45</v>
      </c>
      <c r="R69" s="50">
        <f t="shared" si="2"/>
        <v>14</v>
      </c>
      <c r="S69" s="29">
        <f t="shared" si="3"/>
        <v>91.857142857142861</v>
      </c>
      <c r="T69" s="3" t="s">
        <v>18</v>
      </c>
    </row>
    <row r="70" spans="1:20" ht="15">
      <c r="A70" s="55" t="s">
        <v>87</v>
      </c>
      <c r="B70" s="21" t="s">
        <v>30</v>
      </c>
      <c r="C70" s="49">
        <v>45</v>
      </c>
      <c r="D70" s="49">
        <v>43</v>
      </c>
      <c r="E70" s="49">
        <v>47</v>
      </c>
      <c r="F70" s="49">
        <v>46</v>
      </c>
      <c r="G70" s="49">
        <v>45</v>
      </c>
      <c r="H70" s="49"/>
      <c r="I70" s="49">
        <v>43</v>
      </c>
      <c r="J70" s="21"/>
      <c r="K70" s="21">
        <v>43</v>
      </c>
      <c r="L70" s="21">
        <v>48</v>
      </c>
      <c r="M70" s="21">
        <v>47</v>
      </c>
      <c r="N70" s="21">
        <v>43</v>
      </c>
      <c r="O70" s="21">
        <v>49</v>
      </c>
      <c r="P70" s="21">
        <v>49</v>
      </c>
      <c r="Q70" s="49">
        <v>49</v>
      </c>
      <c r="R70" s="50">
        <f>COUNT(C70:D70,E70,F70,G70,H70,I70,K70,L70,M70,N70,O70,P70,Q70)</f>
        <v>13</v>
      </c>
      <c r="S70" s="29">
        <f t="shared" si="3"/>
        <v>91.84615384615384</v>
      </c>
      <c r="T70" s="155" t="s">
        <v>82</v>
      </c>
    </row>
    <row r="71" spans="1:20" ht="15.6">
      <c r="A71" s="56" t="s">
        <v>65</v>
      </c>
      <c r="B71" s="49"/>
      <c r="C71" s="21">
        <v>46</v>
      </c>
      <c r="D71" s="21">
        <v>49</v>
      </c>
      <c r="E71" s="21">
        <v>43</v>
      </c>
      <c r="F71" s="21">
        <v>45</v>
      </c>
      <c r="G71" s="21">
        <v>46</v>
      </c>
      <c r="H71" s="21">
        <v>48</v>
      </c>
      <c r="I71" s="21">
        <v>45</v>
      </c>
      <c r="J71" s="21"/>
      <c r="K71" s="21">
        <v>46</v>
      </c>
      <c r="L71" s="21">
        <v>47</v>
      </c>
      <c r="M71" s="21"/>
      <c r="N71" s="21">
        <v>42</v>
      </c>
      <c r="O71" s="21">
        <v>46</v>
      </c>
      <c r="P71" s="21">
        <v>47</v>
      </c>
      <c r="Q71" s="49">
        <v>47</v>
      </c>
      <c r="R71" s="50">
        <f>COUNT(C71,D71,E71,F71,G71,H71,I71,K71,L71,M71,N71,O71,P71,Q71)</f>
        <v>13</v>
      </c>
      <c r="S71" s="29">
        <f t="shared" si="3"/>
        <v>91.84615384615384</v>
      </c>
      <c r="T71" s="51" t="s">
        <v>62</v>
      </c>
    </row>
    <row r="72" spans="1:20" ht="15.6">
      <c r="A72" s="56" t="s">
        <v>258</v>
      </c>
      <c r="B72" s="49" t="s">
        <v>21</v>
      </c>
      <c r="C72" s="21">
        <v>45</v>
      </c>
      <c r="D72" s="21">
        <v>45</v>
      </c>
      <c r="E72" s="21">
        <v>44</v>
      </c>
      <c r="F72" s="21">
        <v>47</v>
      </c>
      <c r="G72" s="21">
        <v>48</v>
      </c>
      <c r="H72" s="21">
        <v>48</v>
      </c>
      <c r="I72" s="21">
        <v>48</v>
      </c>
      <c r="J72" s="21"/>
      <c r="K72" s="21">
        <v>43</v>
      </c>
      <c r="L72" s="21">
        <v>45</v>
      </c>
      <c r="M72" s="21">
        <v>47</v>
      </c>
      <c r="N72" s="21"/>
      <c r="O72" s="21">
        <v>45</v>
      </c>
      <c r="P72" s="49"/>
      <c r="Q72" s="49"/>
      <c r="R72" s="50">
        <f>COUNT(C72,D72,E72,F72,G72,H72,I72,K72,L72,M72,N72,O72,P72,Q72)</f>
        <v>11</v>
      </c>
      <c r="S72" s="29">
        <f t="shared" si="3"/>
        <v>91.818181818181813</v>
      </c>
      <c r="T72" s="51" t="s">
        <v>13</v>
      </c>
    </row>
    <row r="73" spans="1:20" ht="15.6">
      <c r="A73" s="56" t="s">
        <v>224</v>
      </c>
      <c r="B73" s="49" t="s">
        <v>30</v>
      </c>
      <c r="C73" s="21"/>
      <c r="D73" s="21"/>
      <c r="E73" s="21"/>
      <c r="F73" s="21"/>
      <c r="G73" s="21">
        <v>40</v>
      </c>
      <c r="H73" s="21">
        <v>48</v>
      </c>
      <c r="I73" s="21">
        <v>47</v>
      </c>
      <c r="J73" s="21"/>
      <c r="K73" s="21">
        <v>47</v>
      </c>
      <c r="L73" s="21">
        <v>46</v>
      </c>
      <c r="M73" s="21">
        <v>46</v>
      </c>
      <c r="N73" s="21"/>
      <c r="O73" s="21">
        <v>46</v>
      </c>
      <c r="P73" s="49">
        <v>46</v>
      </c>
      <c r="Q73" s="49">
        <v>47</v>
      </c>
      <c r="R73" s="50">
        <f>COUNT(C73,D73,E73,F73,G73,H73,I73,K73,L73,M73,N73,O73,P73,Q73)</f>
        <v>9</v>
      </c>
      <c r="S73" s="29">
        <f t="shared" si="3"/>
        <v>91.777777777777771</v>
      </c>
      <c r="T73" s="51" t="s">
        <v>145</v>
      </c>
    </row>
    <row r="74" spans="1:20" ht="15">
      <c r="A74" s="56" t="s">
        <v>91</v>
      </c>
      <c r="B74" s="49"/>
      <c r="C74" s="49">
        <v>47</v>
      </c>
      <c r="D74" s="49">
        <v>48</v>
      </c>
      <c r="E74" s="49">
        <v>49</v>
      </c>
      <c r="F74" s="49">
        <v>43</v>
      </c>
      <c r="G74" s="49">
        <v>36</v>
      </c>
      <c r="H74" s="49">
        <v>46</v>
      </c>
      <c r="I74" s="49">
        <v>45</v>
      </c>
      <c r="J74" s="21"/>
      <c r="K74" s="21">
        <v>50</v>
      </c>
      <c r="L74" s="21">
        <v>43</v>
      </c>
      <c r="M74" s="21">
        <v>50</v>
      </c>
      <c r="N74" s="21">
        <v>49</v>
      </c>
      <c r="O74" s="21">
        <v>49</v>
      </c>
      <c r="P74" s="21">
        <v>42</v>
      </c>
      <c r="Q74" s="49">
        <v>45</v>
      </c>
      <c r="R74" s="50">
        <f>COUNT(C74:D74,E74,F74,G74,H74,I74,K74,L74,M74,N74,O74,P74,Q74)</f>
        <v>14</v>
      </c>
      <c r="S74" s="29">
        <f t="shared" si="3"/>
        <v>91.714285714285708</v>
      </c>
      <c r="T74" s="155" t="s">
        <v>82</v>
      </c>
    </row>
    <row r="75" spans="1:20" ht="15.6">
      <c r="A75" s="66" t="s">
        <v>41</v>
      </c>
      <c r="B75" s="49"/>
      <c r="C75" s="49">
        <v>42</v>
      </c>
      <c r="D75" s="49"/>
      <c r="E75" s="49">
        <v>44</v>
      </c>
      <c r="F75" s="49">
        <v>45</v>
      </c>
      <c r="G75" s="49">
        <v>47</v>
      </c>
      <c r="H75" s="49">
        <v>45</v>
      </c>
      <c r="I75" s="49">
        <v>42</v>
      </c>
      <c r="J75" s="49"/>
      <c r="K75" s="52">
        <v>46</v>
      </c>
      <c r="L75" s="49">
        <v>46</v>
      </c>
      <c r="M75" s="49">
        <v>49</v>
      </c>
      <c r="N75" s="49">
        <v>49</v>
      </c>
      <c r="O75" s="49">
        <v>45</v>
      </c>
      <c r="P75" s="49">
        <v>50</v>
      </c>
      <c r="Q75" s="49">
        <v>46</v>
      </c>
      <c r="R75" s="50">
        <f>COUNT(C75,D75,E75,F75,G75,H75,I75,K75,L75,M75,N75,O75,P75,Q75)</f>
        <v>13</v>
      </c>
      <c r="S75" s="29">
        <f t="shared" si="3"/>
        <v>91.692307692307693</v>
      </c>
      <c r="T75" s="3" t="s">
        <v>18</v>
      </c>
    </row>
    <row r="76" spans="1:20" ht="15.6">
      <c r="A76" s="56" t="s">
        <v>155</v>
      </c>
      <c r="B76" s="49" t="s">
        <v>93</v>
      </c>
      <c r="C76" s="21">
        <v>43</v>
      </c>
      <c r="D76" s="49">
        <v>46</v>
      </c>
      <c r="E76" s="49">
        <v>46</v>
      </c>
      <c r="F76" s="49">
        <v>46</v>
      </c>
      <c r="G76" s="49">
        <v>46</v>
      </c>
      <c r="H76" s="21">
        <v>44</v>
      </c>
      <c r="I76" s="21">
        <v>47</v>
      </c>
      <c r="J76" s="21"/>
      <c r="K76" s="21">
        <v>47</v>
      </c>
      <c r="L76" s="21"/>
      <c r="M76" s="21">
        <v>48</v>
      </c>
      <c r="N76" s="21"/>
      <c r="O76" s="21">
        <v>45</v>
      </c>
      <c r="P76" s="49"/>
      <c r="Q76" s="49">
        <v>46</v>
      </c>
      <c r="R76" s="50">
        <f>COUNT(C76,D76,E76,F76,G76,H76,I76,K76,L76,M76,N76,O76,P76,Q76)</f>
        <v>11</v>
      </c>
      <c r="S76" s="29">
        <f t="shared" si="3"/>
        <v>91.63636363636364</v>
      </c>
      <c r="T76" s="51" t="s">
        <v>145</v>
      </c>
    </row>
    <row r="77" spans="1:20" ht="15">
      <c r="A77" s="56" t="s">
        <v>242</v>
      </c>
      <c r="B77" s="49" t="s">
        <v>17</v>
      </c>
      <c r="C77" s="49">
        <v>46</v>
      </c>
      <c r="D77" s="49">
        <v>44</v>
      </c>
      <c r="E77" s="49">
        <v>42</v>
      </c>
      <c r="F77" s="49">
        <v>46</v>
      </c>
      <c r="G77" s="49">
        <v>46</v>
      </c>
      <c r="H77" s="49">
        <v>45</v>
      </c>
      <c r="I77" s="49">
        <v>49</v>
      </c>
      <c r="J77" s="21"/>
      <c r="K77" s="21"/>
      <c r="L77" s="21"/>
      <c r="M77" s="21"/>
      <c r="N77" s="21"/>
      <c r="O77" s="21">
        <v>48</v>
      </c>
      <c r="P77" s="21"/>
      <c r="Q77" s="49"/>
      <c r="R77" s="50">
        <f>COUNT(C77:D77,E77,F77,G77,H77,I77,K77,L77,M77,N77,O77,P77,Q77)</f>
        <v>8</v>
      </c>
      <c r="S77" s="29">
        <f t="shared" si="3"/>
        <v>91.5</v>
      </c>
      <c r="T77" s="155" t="s">
        <v>82</v>
      </c>
    </row>
    <row r="78" spans="1:20" ht="15.6">
      <c r="A78" s="56" t="s">
        <v>127</v>
      </c>
      <c r="B78" s="49" t="s">
        <v>32</v>
      </c>
      <c r="C78" s="21">
        <v>43</v>
      </c>
      <c r="D78" s="21">
        <v>45</v>
      </c>
      <c r="E78" s="21">
        <v>46</v>
      </c>
      <c r="F78" s="21">
        <v>45</v>
      </c>
      <c r="G78" s="21">
        <v>45</v>
      </c>
      <c r="H78" s="21">
        <v>47</v>
      </c>
      <c r="I78" s="21">
        <v>45</v>
      </c>
      <c r="J78" s="21"/>
      <c r="K78" s="21">
        <v>44</v>
      </c>
      <c r="L78" s="21">
        <v>45</v>
      </c>
      <c r="M78" s="21">
        <v>44</v>
      </c>
      <c r="N78" s="21">
        <v>47</v>
      </c>
      <c r="O78" s="21">
        <v>49</v>
      </c>
      <c r="P78" s="49">
        <v>48</v>
      </c>
      <c r="Q78" s="49">
        <v>46</v>
      </c>
      <c r="R78" s="50">
        <f>COUNT(C78,D78,E78,F78,G78,H78,I78,K78:Q78)</f>
        <v>14</v>
      </c>
      <c r="S78" s="29">
        <f t="shared" si="3"/>
        <v>91.285714285714292</v>
      </c>
      <c r="T78" s="51" t="s">
        <v>168</v>
      </c>
    </row>
    <row r="79" spans="1:20" ht="15.6">
      <c r="A79" s="56" t="s">
        <v>152</v>
      </c>
      <c r="B79" s="49"/>
      <c r="C79" s="21">
        <v>46</v>
      </c>
      <c r="D79" s="49">
        <v>47</v>
      </c>
      <c r="E79" s="49">
        <v>44</v>
      </c>
      <c r="F79" s="49">
        <v>44</v>
      </c>
      <c r="G79" s="49">
        <v>45</v>
      </c>
      <c r="H79" s="21">
        <v>46</v>
      </c>
      <c r="I79" s="21">
        <v>46</v>
      </c>
      <c r="J79" s="21"/>
      <c r="K79" s="21">
        <v>46</v>
      </c>
      <c r="L79" s="21">
        <v>47</v>
      </c>
      <c r="M79" s="21">
        <v>47</v>
      </c>
      <c r="N79" s="21">
        <v>40</v>
      </c>
      <c r="O79" s="21">
        <v>48</v>
      </c>
      <c r="P79" s="49">
        <v>49</v>
      </c>
      <c r="Q79" s="49">
        <v>44</v>
      </c>
      <c r="R79" s="50">
        <f>COUNT(C79,D79,E79,F79,G79,H79,I79,K79,L79,M79,N79,O79,P79,Q79)</f>
        <v>14</v>
      </c>
      <c r="S79" s="29">
        <f t="shared" si="3"/>
        <v>91.285714285714292</v>
      </c>
      <c r="T79" s="51" t="s">
        <v>145</v>
      </c>
    </row>
    <row r="80" spans="1:20" ht="15">
      <c r="A80" s="56" t="s">
        <v>245</v>
      </c>
      <c r="B80" s="49" t="s">
        <v>32</v>
      </c>
      <c r="C80" s="49">
        <v>45</v>
      </c>
      <c r="D80" s="49">
        <v>49</v>
      </c>
      <c r="E80" s="49">
        <v>47</v>
      </c>
      <c r="F80" s="49">
        <v>46</v>
      </c>
      <c r="G80" s="49"/>
      <c r="H80" s="49">
        <v>48</v>
      </c>
      <c r="I80" s="49">
        <v>44</v>
      </c>
      <c r="J80" s="21"/>
      <c r="K80" s="21">
        <v>46</v>
      </c>
      <c r="L80" s="21">
        <v>45</v>
      </c>
      <c r="M80" s="21">
        <v>44</v>
      </c>
      <c r="N80" s="21"/>
      <c r="O80" s="21">
        <v>43</v>
      </c>
      <c r="P80" s="21"/>
      <c r="Q80" s="49">
        <v>45</v>
      </c>
      <c r="R80" s="50">
        <f>COUNT(C80:D80,E80,F80,G80,H80,I80,K80,L80,M80,N80,O80,P80,Q80)</f>
        <v>11</v>
      </c>
      <c r="S80" s="29">
        <f t="shared" si="3"/>
        <v>91.272727272727266</v>
      </c>
      <c r="T80" s="155" t="s">
        <v>82</v>
      </c>
    </row>
    <row r="81" spans="1:20" ht="15.6">
      <c r="A81" s="56" t="s">
        <v>234</v>
      </c>
      <c r="B81" s="49"/>
      <c r="C81" s="21">
        <v>45</v>
      </c>
      <c r="D81" s="21">
        <v>47</v>
      </c>
      <c r="E81" s="21">
        <v>46</v>
      </c>
      <c r="F81" s="21">
        <v>45</v>
      </c>
      <c r="G81" s="21"/>
      <c r="H81" s="21">
        <v>46</v>
      </c>
      <c r="I81" s="21">
        <v>46</v>
      </c>
      <c r="J81" s="21"/>
      <c r="K81" s="21">
        <v>44</v>
      </c>
      <c r="L81" s="21">
        <v>46</v>
      </c>
      <c r="M81" s="21">
        <v>44</v>
      </c>
      <c r="N81" s="21">
        <v>44</v>
      </c>
      <c r="O81" s="21">
        <v>50</v>
      </c>
      <c r="P81" s="49">
        <v>42</v>
      </c>
      <c r="Q81" s="49">
        <v>48</v>
      </c>
      <c r="R81" s="50">
        <f>COUNT(C81,D81,E81,F81,G81,H81,I81,K81:Q81)</f>
        <v>13</v>
      </c>
      <c r="S81" s="29">
        <f t="shared" si="3"/>
        <v>91.230769230769226</v>
      </c>
      <c r="T81" s="51" t="s">
        <v>168</v>
      </c>
    </row>
    <row r="82" spans="1:20" ht="15">
      <c r="A82" s="56" t="s">
        <v>102</v>
      </c>
      <c r="B82" s="49" t="s">
        <v>32</v>
      </c>
      <c r="C82" s="49">
        <v>39</v>
      </c>
      <c r="D82" s="49">
        <v>46</v>
      </c>
      <c r="E82" s="49">
        <v>46</v>
      </c>
      <c r="F82" s="49">
        <v>48</v>
      </c>
      <c r="G82" s="49">
        <v>46</v>
      </c>
      <c r="H82" s="49">
        <v>47</v>
      </c>
      <c r="I82" s="49">
        <v>47</v>
      </c>
      <c r="J82" s="21"/>
      <c r="K82" s="21">
        <v>47</v>
      </c>
      <c r="L82" s="21">
        <v>44</v>
      </c>
      <c r="M82" s="21">
        <v>42</v>
      </c>
      <c r="N82" s="21">
        <v>48</v>
      </c>
      <c r="O82" s="21">
        <v>45</v>
      </c>
      <c r="P82" s="21"/>
      <c r="Q82" s="49">
        <v>47</v>
      </c>
      <c r="R82" s="50">
        <f>COUNT(C82:D82,E82,F82,G82,H82,I82,K82,L82,M82,N82,O82,P82,Q82)</f>
        <v>13</v>
      </c>
      <c r="S82" s="29">
        <f t="shared" si="3"/>
        <v>91.07692307692308</v>
      </c>
      <c r="T82" s="155" t="s">
        <v>82</v>
      </c>
    </row>
    <row r="83" spans="1:20" ht="15.6">
      <c r="A83" s="56" t="s">
        <v>163</v>
      </c>
      <c r="B83" s="49"/>
      <c r="C83" s="21">
        <v>45</v>
      </c>
      <c r="D83" s="21">
        <v>41</v>
      </c>
      <c r="E83" s="21">
        <v>46</v>
      </c>
      <c r="F83" s="21">
        <v>45</v>
      </c>
      <c r="G83" s="21">
        <v>41</v>
      </c>
      <c r="H83" s="21">
        <v>47</v>
      </c>
      <c r="I83" s="21">
        <v>47</v>
      </c>
      <c r="J83" s="21"/>
      <c r="K83" s="21">
        <v>45</v>
      </c>
      <c r="L83" s="21">
        <v>44</v>
      </c>
      <c r="M83" s="21">
        <v>47</v>
      </c>
      <c r="N83" s="21">
        <v>48</v>
      </c>
      <c r="O83" s="21">
        <v>47</v>
      </c>
      <c r="P83" s="49">
        <v>48</v>
      </c>
      <c r="Q83" s="49">
        <v>46</v>
      </c>
      <c r="R83" s="50">
        <f t="shared" ref="R83:R89" si="4">COUNT(C83,D83,E83,F83,G83,H83,I83,K83,L83,M83,N83,O83,P83,Q83)</f>
        <v>14</v>
      </c>
      <c r="S83" s="29">
        <f t="shared" si="3"/>
        <v>91</v>
      </c>
      <c r="T83" s="51" t="s">
        <v>145</v>
      </c>
    </row>
    <row r="84" spans="1:20" ht="15.6">
      <c r="A84" s="66" t="s">
        <v>46</v>
      </c>
      <c r="B84" s="49" t="s">
        <v>32</v>
      </c>
      <c r="C84" s="49">
        <v>48</v>
      </c>
      <c r="D84" s="49">
        <v>44</v>
      </c>
      <c r="E84" s="49">
        <v>47</v>
      </c>
      <c r="F84" s="49">
        <v>40</v>
      </c>
      <c r="G84" s="49">
        <v>49</v>
      </c>
      <c r="H84" s="49">
        <v>43</v>
      </c>
      <c r="I84" s="49">
        <v>48</v>
      </c>
      <c r="J84" s="49"/>
      <c r="K84" s="52">
        <v>45</v>
      </c>
      <c r="L84" s="49">
        <v>45</v>
      </c>
      <c r="M84" s="49">
        <v>45</v>
      </c>
      <c r="N84" s="49">
        <v>45</v>
      </c>
      <c r="O84" s="49"/>
      <c r="P84" s="49">
        <v>46</v>
      </c>
      <c r="Q84" s="49">
        <v>46</v>
      </c>
      <c r="R84" s="50">
        <f t="shared" si="4"/>
        <v>13</v>
      </c>
      <c r="S84" s="29">
        <f t="shared" si="3"/>
        <v>90.92307692307692</v>
      </c>
      <c r="T84" s="3" t="s">
        <v>18</v>
      </c>
    </row>
    <row r="85" spans="1:20" ht="15.6">
      <c r="A85" s="66" t="s">
        <v>57</v>
      </c>
      <c r="B85" s="49" t="s">
        <v>49</v>
      </c>
      <c r="C85" s="49"/>
      <c r="D85" s="49">
        <v>44</v>
      </c>
      <c r="E85" s="49">
        <v>45</v>
      </c>
      <c r="F85" s="49">
        <v>44</v>
      </c>
      <c r="G85" s="49">
        <v>48</v>
      </c>
      <c r="H85" s="49">
        <v>42</v>
      </c>
      <c r="I85" s="49">
        <v>47</v>
      </c>
      <c r="J85" s="49"/>
      <c r="K85" s="52">
        <v>46</v>
      </c>
      <c r="L85" s="49">
        <v>44</v>
      </c>
      <c r="M85" s="49">
        <v>46</v>
      </c>
      <c r="N85" s="49">
        <v>45</v>
      </c>
      <c r="O85" s="49">
        <v>49</v>
      </c>
      <c r="P85" s="49"/>
      <c r="Q85" s="49"/>
      <c r="R85" s="50">
        <f t="shared" si="4"/>
        <v>11</v>
      </c>
      <c r="S85" s="29">
        <f t="shared" si="3"/>
        <v>90.909090909090907</v>
      </c>
      <c r="T85" s="3" t="s">
        <v>18</v>
      </c>
    </row>
    <row r="86" spans="1:20" ht="15.6">
      <c r="A86" s="56" t="s">
        <v>312</v>
      </c>
      <c r="B86" s="49"/>
      <c r="C86" s="21">
        <v>46</v>
      </c>
      <c r="D86" s="49">
        <v>46</v>
      </c>
      <c r="E86" s="49">
        <v>46</v>
      </c>
      <c r="F86" s="49">
        <v>44</v>
      </c>
      <c r="G86" s="49">
        <v>46</v>
      </c>
      <c r="H86" s="21">
        <v>46</v>
      </c>
      <c r="I86" s="21">
        <v>46</v>
      </c>
      <c r="J86" s="21"/>
      <c r="K86" s="21">
        <v>46</v>
      </c>
      <c r="L86" s="21">
        <v>46</v>
      </c>
      <c r="M86" s="21">
        <v>50</v>
      </c>
      <c r="N86" s="21">
        <v>48</v>
      </c>
      <c r="O86" s="21">
        <v>44</v>
      </c>
      <c r="P86" s="49">
        <v>40</v>
      </c>
      <c r="Q86" s="49">
        <v>42</v>
      </c>
      <c r="R86" s="50">
        <f t="shared" si="4"/>
        <v>14</v>
      </c>
      <c r="S86" s="29">
        <f t="shared" si="3"/>
        <v>90.857142857142861</v>
      </c>
      <c r="T86" s="51" t="s">
        <v>13</v>
      </c>
    </row>
    <row r="87" spans="1:20" ht="15.6">
      <c r="A87" s="56" t="s">
        <v>255</v>
      </c>
      <c r="B87" s="49" t="s">
        <v>17</v>
      </c>
      <c r="C87" s="21">
        <v>47</v>
      </c>
      <c r="D87" s="21">
        <v>41</v>
      </c>
      <c r="E87" s="21"/>
      <c r="F87" s="21">
        <v>42</v>
      </c>
      <c r="G87" s="21">
        <v>46</v>
      </c>
      <c r="H87" s="21">
        <v>44</v>
      </c>
      <c r="I87" s="21">
        <v>46</v>
      </c>
      <c r="J87" s="21"/>
      <c r="K87" s="21">
        <v>46</v>
      </c>
      <c r="L87" s="21">
        <v>45</v>
      </c>
      <c r="M87" s="21">
        <v>44</v>
      </c>
      <c r="N87" s="21">
        <v>47</v>
      </c>
      <c r="O87" s="21">
        <v>50</v>
      </c>
      <c r="P87" s="49">
        <v>47</v>
      </c>
      <c r="Q87" s="49"/>
      <c r="R87" s="50">
        <f t="shared" si="4"/>
        <v>12</v>
      </c>
      <c r="S87" s="29">
        <f t="shared" si="3"/>
        <v>90.833333333333329</v>
      </c>
      <c r="T87" s="51" t="s">
        <v>13</v>
      </c>
    </row>
    <row r="88" spans="1:20" ht="15.6">
      <c r="A88" s="56" t="s">
        <v>187</v>
      </c>
      <c r="B88" s="49"/>
      <c r="C88" s="49">
        <v>44</v>
      </c>
      <c r="D88" s="49"/>
      <c r="E88" s="49">
        <v>46</v>
      </c>
      <c r="F88" s="49">
        <v>43</v>
      </c>
      <c r="G88" s="49"/>
      <c r="H88" s="49">
        <v>43</v>
      </c>
      <c r="I88" s="49">
        <v>47</v>
      </c>
      <c r="J88" s="21"/>
      <c r="K88" s="21"/>
      <c r="L88" s="21">
        <v>47</v>
      </c>
      <c r="M88" s="21">
        <v>46</v>
      </c>
      <c r="N88" s="21">
        <v>46</v>
      </c>
      <c r="O88" s="21">
        <v>47</v>
      </c>
      <c r="P88" s="49">
        <v>46</v>
      </c>
      <c r="Q88" s="49">
        <v>44</v>
      </c>
      <c r="R88" s="50">
        <f t="shared" si="4"/>
        <v>11</v>
      </c>
      <c r="S88" s="29">
        <f t="shared" si="3"/>
        <v>90.727272727272734</v>
      </c>
      <c r="T88" s="51" t="s">
        <v>185</v>
      </c>
    </row>
    <row r="89" spans="1:20" ht="15.6">
      <c r="A89" s="58" t="s">
        <v>141</v>
      </c>
      <c r="B89" s="49" t="s">
        <v>49</v>
      </c>
      <c r="C89" s="21"/>
      <c r="D89" s="21"/>
      <c r="E89" s="21">
        <v>45</v>
      </c>
      <c r="F89" s="21"/>
      <c r="G89" s="21">
        <v>39</v>
      </c>
      <c r="H89" s="21">
        <v>47</v>
      </c>
      <c r="I89" s="21">
        <v>46</v>
      </c>
      <c r="J89" s="21"/>
      <c r="K89" s="21">
        <v>43</v>
      </c>
      <c r="L89" s="21">
        <v>43</v>
      </c>
      <c r="M89" s="21">
        <v>48</v>
      </c>
      <c r="N89" s="21">
        <v>48</v>
      </c>
      <c r="O89" s="21">
        <v>49</v>
      </c>
      <c r="P89" s="49">
        <v>44</v>
      </c>
      <c r="Q89" s="49">
        <v>47</v>
      </c>
      <c r="R89" s="50">
        <f t="shared" si="4"/>
        <v>11</v>
      </c>
      <c r="S89" s="29">
        <f t="shared" si="3"/>
        <v>90.727272727272734</v>
      </c>
      <c r="T89" s="51" t="s">
        <v>139</v>
      </c>
    </row>
    <row r="90" spans="1:20" ht="15.6">
      <c r="A90" s="56" t="s">
        <v>175</v>
      </c>
      <c r="B90" s="49"/>
      <c r="C90" s="21">
        <v>42</v>
      </c>
      <c r="D90" s="21">
        <v>48</v>
      </c>
      <c r="E90" s="21">
        <v>46</v>
      </c>
      <c r="F90" s="21">
        <v>46</v>
      </c>
      <c r="G90" s="21">
        <v>47</v>
      </c>
      <c r="H90" s="21">
        <v>43</v>
      </c>
      <c r="I90" s="21">
        <v>45</v>
      </c>
      <c r="J90" s="21"/>
      <c r="K90" s="21">
        <v>47</v>
      </c>
      <c r="L90" s="21">
        <v>48</v>
      </c>
      <c r="M90" s="21">
        <v>41</v>
      </c>
      <c r="N90" s="21">
        <v>46</v>
      </c>
      <c r="O90" s="21">
        <v>45</v>
      </c>
      <c r="P90" s="49">
        <v>44</v>
      </c>
      <c r="Q90" s="49">
        <v>47</v>
      </c>
      <c r="R90" s="50">
        <f>COUNT(C90,D90,E90,F90,G90,H90,I90,K90:Q90)</f>
        <v>14</v>
      </c>
      <c r="S90" s="29">
        <f t="shared" si="3"/>
        <v>90.714285714285708</v>
      </c>
      <c r="T90" s="51" t="s">
        <v>168</v>
      </c>
    </row>
    <row r="91" spans="1:20" ht="15.6">
      <c r="A91" s="66" t="s">
        <v>26</v>
      </c>
      <c r="B91" s="49"/>
      <c r="C91" s="49">
        <v>45</v>
      </c>
      <c r="D91" s="49">
        <v>40</v>
      </c>
      <c r="E91" s="49">
        <v>48</v>
      </c>
      <c r="F91" s="49">
        <v>48</v>
      </c>
      <c r="G91" s="49">
        <v>44</v>
      </c>
      <c r="H91" s="49">
        <v>44</v>
      </c>
      <c r="I91" s="49">
        <v>46</v>
      </c>
      <c r="J91" s="49"/>
      <c r="K91" s="52">
        <v>46</v>
      </c>
      <c r="L91" s="49">
        <v>45</v>
      </c>
      <c r="M91" s="49">
        <v>44</v>
      </c>
      <c r="N91" s="49"/>
      <c r="O91" s="49">
        <v>45</v>
      </c>
      <c r="P91" s="49">
        <v>47</v>
      </c>
      <c r="Q91" s="49">
        <v>47</v>
      </c>
      <c r="R91" s="50">
        <f>COUNT(C91,D91,E91,F91,G91,H91,I91,K91,L91,M91,N91,O91,P91,Q91)</f>
        <v>13</v>
      </c>
      <c r="S91" s="29">
        <f t="shared" si="3"/>
        <v>90.615384615384613</v>
      </c>
      <c r="T91" s="3" t="s">
        <v>18</v>
      </c>
    </row>
    <row r="92" spans="1:20" ht="15.6">
      <c r="A92" s="56" t="s">
        <v>137</v>
      </c>
      <c r="B92" s="49" t="s">
        <v>30</v>
      </c>
      <c r="C92" s="21">
        <v>43</v>
      </c>
      <c r="D92" s="49">
        <v>48</v>
      </c>
      <c r="E92" s="49">
        <v>45</v>
      </c>
      <c r="F92" s="49">
        <v>44</v>
      </c>
      <c r="G92" s="49">
        <v>44</v>
      </c>
      <c r="H92" s="21">
        <v>45</v>
      </c>
      <c r="I92" s="21">
        <v>46</v>
      </c>
      <c r="J92" s="21"/>
      <c r="K92" s="21">
        <v>47</v>
      </c>
      <c r="L92" s="21">
        <v>41</v>
      </c>
      <c r="M92" s="21">
        <v>47</v>
      </c>
      <c r="N92" s="49">
        <v>44</v>
      </c>
      <c r="O92" s="49">
        <v>45</v>
      </c>
      <c r="P92" s="49">
        <v>47</v>
      </c>
      <c r="Q92" s="49">
        <v>48</v>
      </c>
      <c r="R92" s="50">
        <f>COUNT(C92,D92,E92,F92,G92,H92,I92,K92,L92,M92,N92,O92,P92,Q92)</f>
        <v>14</v>
      </c>
      <c r="S92" s="29">
        <f t="shared" si="3"/>
        <v>90.571428571428569</v>
      </c>
      <c r="T92" s="51" t="s">
        <v>13</v>
      </c>
    </row>
    <row r="93" spans="1:20" ht="15.6">
      <c r="A93" s="56" t="s">
        <v>128</v>
      </c>
      <c r="B93" s="49" t="s">
        <v>30</v>
      </c>
      <c r="C93" s="21">
        <v>42</v>
      </c>
      <c r="D93" s="21">
        <v>45</v>
      </c>
      <c r="E93" s="21">
        <v>44</v>
      </c>
      <c r="F93" s="21">
        <v>47</v>
      </c>
      <c r="G93" s="21">
        <v>47</v>
      </c>
      <c r="H93" s="21">
        <v>43</v>
      </c>
      <c r="I93" s="21"/>
      <c r="J93" s="21"/>
      <c r="K93" s="21">
        <v>46</v>
      </c>
      <c r="L93" s="21">
        <v>44</v>
      </c>
      <c r="M93" s="21">
        <v>49</v>
      </c>
      <c r="N93" s="21">
        <v>46</v>
      </c>
      <c r="O93" s="21">
        <v>45</v>
      </c>
      <c r="P93" s="49"/>
      <c r="Q93" s="49"/>
      <c r="R93" s="50">
        <f>COUNT(C93,D93,E93,F93,G93,H93,I93,K93,L93,M93,N93,O93,P93,Q93)</f>
        <v>11</v>
      </c>
      <c r="S93" s="29">
        <f t="shared" si="3"/>
        <v>90.545454545454547</v>
      </c>
      <c r="T93" s="51" t="s">
        <v>13</v>
      </c>
    </row>
    <row r="94" spans="1:20" ht="15.6">
      <c r="A94" s="56" t="s">
        <v>289</v>
      </c>
      <c r="B94" s="49" t="s">
        <v>17</v>
      </c>
      <c r="C94" s="21"/>
      <c r="D94" s="21"/>
      <c r="E94" s="21">
        <v>46</v>
      </c>
      <c r="F94" s="21">
        <v>46</v>
      </c>
      <c r="G94" s="21">
        <v>45</v>
      </c>
      <c r="H94" s="21">
        <v>45</v>
      </c>
      <c r="I94" s="21">
        <v>45</v>
      </c>
      <c r="J94" s="21"/>
      <c r="K94" s="21">
        <v>49</v>
      </c>
      <c r="L94" s="21">
        <v>42</v>
      </c>
      <c r="M94" s="21"/>
      <c r="N94" s="21"/>
      <c r="O94" s="21"/>
      <c r="P94" s="21">
        <v>44</v>
      </c>
      <c r="Q94" s="49"/>
      <c r="R94" s="50">
        <f>COUNT(C94,D94,E94,F94,G94,H94,I94,K94,L94,M94,N94,O94,P94,Q94)</f>
        <v>8</v>
      </c>
      <c r="S94" s="29">
        <f t="shared" si="3"/>
        <v>90.5</v>
      </c>
      <c r="T94" s="51" t="s">
        <v>62</v>
      </c>
    </row>
    <row r="95" spans="1:20" ht="15">
      <c r="A95" s="56" t="s">
        <v>81</v>
      </c>
      <c r="B95" s="21"/>
      <c r="C95" s="21">
        <v>45</v>
      </c>
      <c r="D95" s="21"/>
      <c r="E95" s="21">
        <v>44</v>
      </c>
      <c r="F95" s="21"/>
      <c r="G95" s="21"/>
      <c r="H95" s="21">
        <v>46</v>
      </c>
      <c r="I95" s="21">
        <v>44</v>
      </c>
      <c r="J95" s="21"/>
      <c r="K95" s="21">
        <v>46</v>
      </c>
      <c r="L95" s="21">
        <v>44</v>
      </c>
      <c r="M95" s="21">
        <v>48</v>
      </c>
      <c r="N95" s="21">
        <v>46</v>
      </c>
      <c r="O95" s="21">
        <v>44</v>
      </c>
      <c r="P95" s="21"/>
      <c r="Q95" s="21"/>
      <c r="R95" s="50">
        <f>COUNT(C95:D95,E95,F95,G95,H95,I95,K95,L95,M95,N95,O95,P95,Q95)</f>
        <v>9</v>
      </c>
      <c r="S95" s="29">
        <f t="shared" si="3"/>
        <v>90.444444444444443</v>
      </c>
      <c r="T95" s="155" t="s">
        <v>82</v>
      </c>
    </row>
    <row r="96" spans="1:20" ht="15.6">
      <c r="A96" s="58" t="s">
        <v>221</v>
      </c>
      <c r="B96" s="49" t="s">
        <v>21</v>
      </c>
      <c r="C96" s="21">
        <v>48</v>
      </c>
      <c r="D96" s="21">
        <v>42</v>
      </c>
      <c r="E96" s="21">
        <v>46</v>
      </c>
      <c r="F96" s="21">
        <v>47</v>
      </c>
      <c r="G96" s="21">
        <v>48</v>
      </c>
      <c r="H96" s="21">
        <v>42</v>
      </c>
      <c r="I96" s="21">
        <v>43</v>
      </c>
      <c r="J96" s="21"/>
      <c r="K96" s="21">
        <v>47</v>
      </c>
      <c r="L96" s="21">
        <v>43</v>
      </c>
      <c r="M96" s="21"/>
      <c r="N96" s="21">
        <v>48</v>
      </c>
      <c r="O96" s="21">
        <v>47</v>
      </c>
      <c r="P96" s="49">
        <v>38</v>
      </c>
      <c r="Q96" s="49">
        <v>48</v>
      </c>
      <c r="R96" s="50">
        <f>COUNT(C96,D96,E96,F96,G96,H96,I96,K96,L96,M96,N96,O96,P96,Q96)</f>
        <v>13</v>
      </c>
      <c r="S96" s="29">
        <f t="shared" si="3"/>
        <v>90.307692307692307</v>
      </c>
      <c r="T96" s="51" t="s">
        <v>139</v>
      </c>
    </row>
    <row r="97" spans="1:20" ht="15.6">
      <c r="A97" s="66" t="s">
        <v>29</v>
      </c>
      <c r="B97" s="49"/>
      <c r="C97" s="49">
        <v>48</v>
      </c>
      <c r="D97" s="49">
        <v>44</v>
      </c>
      <c r="E97" s="49">
        <v>44</v>
      </c>
      <c r="F97" s="49">
        <v>48</v>
      </c>
      <c r="G97" s="49">
        <v>49</v>
      </c>
      <c r="H97" s="49">
        <v>44</v>
      </c>
      <c r="I97" s="49">
        <v>44</v>
      </c>
      <c r="J97" s="49"/>
      <c r="K97" s="52">
        <v>47</v>
      </c>
      <c r="L97" s="49">
        <v>44</v>
      </c>
      <c r="M97" s="49">
        <v>38</v>
      </c>
      <c r="N97" s="49">
        <v>45</v>
      </c>
      <c r="O97" s="49">
        <v>48</v>
      </c>
      <c r="P97" s="49">
        <v>44</v>
      </c>
      <c r="Q97" s="49">
        <v>45</v>
      </c>
      <c r="R97" s="50">
        <f>COUNT(C97,D97,E97,F97,G97,H97,I97,K97,L97,M97,N97,O97,P97,Q97)</f>
        <v>14</v>
      </c>
      <c r="S97" s="29">
        <f t="shared" si="3"/>
        <v>90.285714285714292</v>
      </c>
      <c r="T97" s="3" t="s">
        <v>18</v>
      </c>
    </row>
    <row r="98" spans="1:20" ht="15">
      <c r="A98" s="56" t="s">
        <v>89</v>
      </c>
      <c r="B98" s="49" t="s">
        <v>32</v>
      </c>
      <c r="C98" s="49">
        <v>45</v>
      </c>
      <c r="D98" s="49">
        <v>46</v>
      </c>
      <c r="E98" s="49">
        <v>45</v>
      </c>
      <c r="F98" s="49">
        <v>38</v>
      </c>
      <c r="G98" s="49">
        <v>44</v>
      </c>
      <c r="H98" s="49">
        <v>46</v>
      </c>
      <c r="I98" s="49">
        <v>37</v>
      </c>
      <c r="J98" s="21"/>
      <c r="K98" s="21">
        <v>49</v>
      </c>
      <c r="L98" s="21">
        <v>46</v>
      </c>
      <c r="M98" s="21">
        <v>46</v>
      </c>
      <c r="N98" s="21">
        <v>45</v>
      </c>
      <c r="O98" s="21">
        <v>46</v>
      </c>
      <c r="P98" s="21">
        <v>48</v>
      </c>
      <c r="Q98" s="49">
        <v>49</v>
      </c>
      <c r="R98" s="50">
        <f>COUNT(C98:D98,E98,F98,G98,H98,I98,K98,L98,M98,N98,O98,P98,Q98)</f>
        <v>14</v>
      </c>
      <c r="S98" s="29">
        <f t="shared" si="3"/>
        <v>90</v>
      </c>
      <c r="T98" s="155" t="s">
        <v>82</v>
      </c>
    </row>
    <row r="99" spans="1:20" ht="15.6">
      <c r="A99" s="56" t="s">
        <v>225</v>
      </c>
      <c r="B99" s="49"/>
      <c r="C99" s="49">
        <v>44</v>
      </c>
      <c r="D99" s="49">
        <v>42</v>
      </c>
      <c r="E99" s="21">
        <v>43</v>
      </c>
      <c r="F99" s="21">
        <v>44</v>
      </c>
      <c r="G99" s="21">
        <v>42</v>
      </c>
      <c r="H99" s="21">
        <v>44</v>
      </c>
      <c r="I99" s="21">
        <v>49</v>
      </c>
      <c r="J99" s="21"/>
      <c r="K99" s="21">
        <v>47</v>
      </c>
      <c r="L99" s="21"/>
      <c r="M99" s="21">
        <v>49</v>
      </c>
      <c r="N99" s="21">
        <v>46</v>
      </c>
      <c r="O99" s="21"/>
      <c r="P99" s="49">
        <v>48</v>
      </c>
      <c r="Q99" s="49">
        <v>42</v>
      </c>
      <c r="R99" s="50">
        <f>COUNT(C99,D99,E99,F99,G99,H99,I99,K99:Q99)</f>
        <v>12</v>
      </c>
      <c r="S99" s="29">
        <f t="shared" si="3"/>
        <v>90</v>
      </c>
      <c r="T99" s="51" t="s">
        <v>168</v>
      </c>
    </row>
    <row r="100" spans="1:20" ht="15.6">
      <c r="A100" s="55" t="s">
        <v>189</v>
      </c>
      <c r="B100" s="21"/>
      <c r="C100" s="49"/>
      <c r="D100" s="49"/>
      <c r="E100" s="49">
        <v>40</v>
      </c>
      <c r="F100" s="49"/>
      <c r="G100" s="49"/>
      <c r="H100" s="49">
        <v>40</v>
      </c>
      <c r="I100" s="49">
        <v>44</v>
      </c>
      <c r="J100" s="21"/>
      <c r="K100" s="21">
        <v>45</v>
      </c>
      <c r="L100" s="21">
        <v>46</v>
      </c>
      <c r="M100" s="21">
        <v>48</v>
      </c>
      <c r="N100" s="21">
        <v>47</v>
      </c>
      <c r="O100" s="21">
        <v>47</v>
      </c>
      <c r="P100" s="49">
        <v>47</v>
      </c>
      <c r="Q100" s="49">
        <v>46</v>
      </c>
      <c r="R100" s="50">
        <f t="shared" ref="R100:R106" si="5">COUNT(C100,D100,E100,F100,G100,H100,I100,K100,L100,M100,N100,O100,P100,Q100)</f>
        <v>10</v>
      </c>
      <c r="S100" s="29">
        <f t="shared" si="3"/>
        <v>90</v>
      </c>
      <c r="T100" s="51" t="s">
        <v>185</v>
      </c>
    </row>
    <row r="101" spans="1:20" ht="15.6">
      <c r="A101" s="55" t="s">
        <v>407</v>
      </c>
      <c r="B101" s="21"/>
      <c r="C101" s="21"/>
      <c r="D101" s="21"/>
      <c r="E101" s="21"/>
      <c r="F101" s="21"/>
      <c r="G101" s="21"/>
      <c r="H101" s="21"/>
      <c r="I101" s="21"/>
      <c r="J101" s="21"/>
      <c r="K101" s="21">
        <v>47</v>
      </c>
      <c r="L101" s="21">
        <v>39</v>
      </c>
      <c r="M101" s="21">
        <v>41</v>
      </c>
      <c r="N101" s="21">
        <v>46</v>
      </c>
      <c r="O101" s="21">
        <v>48</v>
      </c>
      <c r="P101" s="21">
        <v>48</v>
      </c>
      <c r="Q101" s="21">
        <v>46</v>
      </c>
      <c r="R101" s="50">
        <f t="shared" si="5"/>
        <v>7</v>
      </c>
      <c r="S101" s="29">
        <f t="shared" si="3"/>
        <v>90</v>
      </c>
      <c r="T101" s="51" t="s">
        <v>62</v>
      </c>
    </row>
    <row r="102" spans="1:20" ht="15.6">
      <c r="A102" s="66" t="s">
        <v>286</v>
      </c>
      <c r="B102" s="49"/>
      <c r="C102" s="49">
        <v>42</v>
      </c>
      <c r="D102" s="49">
        <v>42</v>
      </c>
      <c r="E102" s="49">
        <v>46</v>
      </c>
      <c r="F102" s="49">
        <v>44</v>
      </c>
      <c r="G102" s="49"/>
      <c r="H102" s="49">
        <v>44</v>
      </c>
      <c r="I102" s="49">
        <v>47</v>
      </c>
      <c r="J102" s="49"/>
      <c r="K102" s="52">
        <v>48</v>
      </c>
      <c r="L102" s="49">
        <v>45</v>
      </c>
      <c r="M102" s="49">
        <v>45</v>
      </c>
      <c r="N102" s="49">
        <v>45</v>
      </c>
      <c r="O102" s="49">
        <v>45</v>
      </c>
      <c r="P102" s="49">
        <v>45</v>
      </c>
      <c r="Q102" s="49">
        <v>46</v>
      </c>
      <c r="R102" s="50">
        <f t="shared" si="5"/>
        <v>13</v>
      </c>
      <c r="S102" s="29">
        <f t="shared" si="3"/>
        <v>89.84615384615384</v>
      </c>
      <c r="T102" s="3" t="s">
        <v>18</v>
      </c>
    </row>
    <row r="103" spans="1:20" ht="15.6">
      <c r="A103" s="56" t="s">
        <v>188</v>
      </c>
      <c r="B103" s="49" t="s">
        <v>49</v>
      </c>
      <c r="C103" s="49">
        <v>49</v>
      </c>
      <c r="D103" s="49">
        <v>45</v>
      </c>
      <c r="E103" s="49">
        <v>47</v>
      </c>
      <c r="F103" s="49">
        <v>39</v>
      </c>
      <c r="G103" s="49">
        <v>45</v>
      </c>
      <c r="H103" s="49">
        <v>42</v>
      </c>
      <c r="I103" s="49">
        <v>45</v>
      </c>
      <c r="J103" s="21"/>
      <c r="K103" s="21"/>
      <c r="L103" s="21">
        <v>47</v>
      </c>
      <c r="M103" s="21">
        <v>46</v>
      </c>
      <c r="N103" s="21">
        <v>46</v>
      </c>
      <c r="O103" s="21">
        <v>45</v>
      </c>
      <c r="P103" s="49">
        <v>45</v>
      </c>
      <c r="Q103" s="49">
        <v>42</v>
      </c>
      <c r="R103" s="50">
        <f t="shared" si="5"/>
        <v>13</v>
      </c>
      <c r="S103" s="29">
        <f t="shared" si="3"/>
        <v>89.692307692307693</v>
      </c>
      <c r="T103" s="51" t="s">
        <v>185</v>
      </c>
    </row>
    <row r="104" spans="1:20" ht="15.6">
      <c r="A104" s="56" t="s">
        <v>159</v>
      </c>
      <c r="B104" s="49" t="s">
        <v>32</v>
      </c>
      <c r="C104" s="21">
        <v>44</v>
      </c>
      <c r="D104" s="21">
        <v>46</v>
      </c>
      <c r="E104" s="21">
        <v>46</v>
      </c>
      <c r="F104" s="21">
        <v>44</v>
      </c>
      <c r="G104" s="21">
        <v>44</v>
      </c>
      <c r="H104" s="21">
        <v>47</v>
      </c>
      <c r="I104" s="21"/>
      <c r="J104" s="21"/>
      <c r="K104" s="21">
        <v>42</v>
      </c>
      <c r="L104" s="21">
        <v>46</v>
      </c>
      <c r="M104" s="21">
        <v>46</v>
      </c>
      <c r="N104" s="21">
        <v>43</v>
      </c>
      <c r="O104" s="21">
        <v>48</v>
      </c>
      <c r="P104" s="49">
        <v>46</v>
      </c>
      <c r="Q104" s="49">
        <v>41</v>
      </c>
      <c r="R104" s="50">
        <f t="shared" si="5"/>
        <v>13</v>
      </c>
      <c r="S104" s="29">
        <f t="shared" si="3"/>
        <v>89.692307692307693</v>
      </c>
      <c r="T104" s="51" t="s">
        <v>145</v>
      </c>
    </row>
    <row r="105" spans="1:20" ht="15.6">
      <c r="A105" s="56" t="s">
        <v>118</v>
      </c>
      <c r="B105" s="49"/>
      <c r="C105" s="21">
        <v>46</v>
      </c>
      <c r="D105" s="21">
        <v>46</v>
      </c>
      <c r="E105" s="21">
        <v>46</v>
      </c>
      <c r="F105" s="21">
        <v>42</v>
      </c>
      <c r="G105" s="21">
        <v>44</v>
      </c>
      <c r="H105" s="21"/>
      <c r="I105" s="21">
        <v>44</v>
      </c>
      <c r="J105" s="21"/>
      <c r="K105" s="21">
        <v>46</v>
      </c>
      <c r="L105" s="21">
        <v>43</v>
      </c>
      <c r="M105" s="21">
        <v>46</v>
      </c>
      <c r="N105" s="21">
        <v>43</v>
      </c>
      <c r="O105" s="21">
        <v>47</v>
      </c>
      <c r="P105" s="49">
        <v>45</v>
      </c>
      <c r="Q105" s="49">
        <v>44</v>
      </c>
      <c r="R105" s="50">
        <f t="shared" si="5"/>
        <v>13</v>
      </c>
      <c r="S105" s="29">
        <f t="shared" si="3"/>
        <v>89.538461538461533</v>
      </c>
      <c r="T105" s="51" t="s">
        <v>13</v>
      </c>
    </row>
    <row r="106" spans="1:20" ht="15.6">
      <c r="A106" s="58" t="s">
        <v>268</v>
      </c>
      <c r="B106" s="49"/>
      <c r="C106" s="21"/>
      <c r="D106" s="21"/>
      <c r="E106" s="21">
        <v>44</v>
      </c>
      <c r="F106" s="21">
        <v>48</v>
      </c>
      <c r="G106" s="21">
        <v>46</v>
      </c>
      <c r="H106" s="21">
        <v>49</v>
      </c>
      <c r="I106" s="21">
        <v>45</v>
      </c>
      <c r="J106" s="21"/>
      <c r="K106" s="21">
        <v>48</v>
      </c>
      <c r="L106" s="21">
        <v>42</v>
      </c>
      <c r="M106" s="21">
        <v>47</v>
      </c>
      <c r="N106" s="21">
        <v>40</v>
      </c>
      <c r="O106" s="21">
        <v>37</v>
      </c>
      <c r="P106" s="49">
        <v>46</v>
      </c>
      <c r="Q106" s="49"/>
      <c r="R106" s="50">
        <f t="shared" si="5"/>
        <v>11</v>
      </c>
      <c r="S106" s="29">
        <f t="shared" si="3"/>
        <v>89.454545454545453</v>
      </c>
      <c r="T106" s="51" t="s">
        <v>139</v>
      </c>
    </row>
    <row r="107" spans="1:20" ht="15">
      <c r="A107" s="56" t="s">
        <v>298</v>
      </c>
      <c r="B107" s="49"/>
      <c r="C107" s="49">
        <v>35</v>
      </c>
      <c r="D107" s="49"/>
      <c r="E107" s="49"/>
      <c r="F107" s="49">
        <v>46</v>
      </c>
      <c r="G107" s="49">
        <v>40</v>
      </c>
      <c r="H107" s="49"/>
      <c r="I107" s="49">
        <v>45</v>
      </c>
      <c r="J107" s="21"/>
      <c r="K107" s="21">
        <v>47</v>
      </c>
      <c r="L107" s="21">
        <v>46</v>
      </c>
      <c r="M107" s="21">
        <v>43</v>
      </c>
      <c r="N107" s="21">
        <v>46</v>
      </c>
      <c r="O107" s="21">
        <v>50</v>
      </c>
      <c r="P107" s="21">
        <v>50</v>
      </c>
      <c r="Q107" s="49">
        <v>44</v>
      </c>
      <c r="R107" s="50">
        <f>COUNT(C107:D107,E107,F107,G107,H107,I107,K107,L107,M107,N107,O107,P107,Q107)</f>
        <v>11</v>
      </c>
      <c r="S107" s="29">
        <f t="shared" si="3"/>
        <v>89.454545454545453</v>
      </c>
      <c r="T107" s="155" t="s">
        <v>82</v>
      </c>
    </row>
    <row r="108" spans="1:20" ht="15.6">
      <c r="A108" s="56" t="s">
        <v>75</v>
      </c>
      <c r="B108" s="49"/>
      <c r="C108" s="21">
        <v>46</v>
      </c>
      <c r="D108" s="21">
        <v>43</v>
      </c>
      <c r="E108" s="21">
        <v>50</v>
      </c>
      <c r="F108" s="21">
        <v>38</v>
      </c>
      <c r="G108" s="21">
        <v>48</v>
      </c>
      <c r="H108" s="21">
        <v>48</v>
      </c>
      <c r="I108" s="21">
        <v>46</v>
      </c>
      <c r="J108" s="21"/>
      <c r="K108" s="21">
        <v>47</v>
      </c>
      <c r="L108" s="21">
        <v>46</v>
      </c>
      <c r="M108" s="21"/>
      <c r="N108" s="21">
        <v>45</v>
      </c>
      <c r="O108" s="21">
        <v>42</v>
      </c>
      <c r="P108" s="21">
        <v>40</v>
      </c>
      <c r="Q108" s="49">
        <v>42</v>
      </c>
      <c r="R108" s="50">
        <f t="shared" ref="R108:R114" si="6">COUNT(C108,D108,E108,F108,G108,H108,I108,K108,L108,M108,N108,O108,P108,Q108)</f>
        <v>13</v>
      </c>
      <c r="S108" s="29">
        <f t="shared" si="3"/>
        <v>89.384615384615387</v>
      </c>
      <c r="T108" s="51" t="s">
        <v>62</v>
      </c>
    </row>
    <row r="109" spans="1:20" ht="15.6">
      <c r="A109" s="56" t="s">
        <v>302</v>
      </c>
      <c r="B109" s="49"/>
      <c r="C109" s="21"/>
      <c r="D109" s="21">
        <v>43</v>
      </c>
      <c r="E109" s="21">
        <v>40</v>
      </c>
      <c r="F109" s="21">
        <v>45</v>
      </c>
      <c r="G109" s="21">
        <v>43</v>
      </c>
      <c r="H109" s="21">
        <v>47</v>
      </c>
      <c r="I109" s="21">
        <v>44</v>
      </c>
      <c r="J109" s="21"/>
      <c r="K109" s="21">
        <v>45</v>
      </c>
      <c r="L109" s="21">
        <v>47</v>
      </c>
      <c r="M109" s="21">
        <v>44</v>
      </c>
      <c r="N109" s="21">
        <v>46</v>
      </c>
      <c r="O109" s="21">
        <v>43</v>
      </c>
      <c r="P109" s="21">
        <v>46</v>
      </c>
      <c r="Q109" s="49">
        <v>48</v>
      </c>
      <c r="R109" s="50">
        <f t="shared" si="6"/>
        <v>13</v>
      </c>
      <c r="S109" s="29">
        <f t="shared" si="3"/>
        <v>89.384615384615387</v>
      </c>
      <c r="T109" s="51" t="s">
        <v>62</v>
      </c>
    </row>
    <row r="110" spans="1:20" ht="15.6">
      <c r="A110" s="55" t="s">
        <v>271</v>
      </c>
      <c r="B110" s="21"/>
      <c r="C110" s="21">
        <v>38</v>
      </c>
      <c r="D110" s="21">
        <v>44</v>
      </c>
      <c r="E110" s="21">
        <v>45</v>
      </c>
      <c r="F110" s="21">
        <v>42</v>
      </c>
      <c r="G110" s="21">
        <v>46</v>
      </c>
      <c r="H110" s="21"/>
      <c r="I110" s="21">
        <v>47</v>
      </c>
      <c r="J110" s="21"/>
      <c r="K110" s="21">
        <v>46</v>
      </c>
      <c r="L110" s="21">
        <v>46</v>
      </c>
      <c r="M110" s="21">
        <v>47</v>
      </c>
      <c r="N110" s="21">
        <v>45</v>
      </c>
      <c r="O110" s="21">
        <v>43</v>
      </c>
      <c r="P110" s="21">
        <v>46</v>
      </c>
      <c r="Q110" s="21">
        <v>46</v>
      </c>
      <c r="R110" s="50">
        <f t="shared" si="6"/>
        <v>13</v>
      </c>
      <c r="S110" s="29">
        <f t="shared" si="3"/>
        <v>89.384615384615387</v>
      </c>
      <c r="T110" s="51" t="s">
        <v>62</v>
      </c>
    </row>
    <row r="111" spans="1:20" ht="15.6">
      <c r="A111" s="56" t="s">
        <v>111</v>
      </c>
      <c r="B111" s="49" t="s">
        <v>30</v>
      </c>
      <c r="C111" s="21">
        <v>44</v>
      </c>
      <c r="D111" s="49">
        <v>43</v>
      </c>
      <c r="E111" s="49"/>
      <c r="F111" s="49">
        <v>38</v>
      </c>
      <c r="G111" s="49">
        <v>41</v>
      </c>
      <c r="H111" s="21">
        <v>46</v>
      </c>
      <c r="I111" s="21">
        <v>48</v>
      </c>
      <c r="J111" s="21"/>
      <c r="K111" s="21">
        <v>46</v>
      </c>
      <c r="L111" s="21">
        <v>44</v>
      </c>
      <c r="M111" s="21">
        <v>43</v>
      </c>
      <c r="N111" s="21">
        <v>49</v>
      </c>
      <c r="O111" s="21">
        <v>46</v>
      </c>
      <c r="P111" s="49">
        <v>45</v>
      </c>
      <c r="Q111" s="49">
        <v>47</v>
      </c>
      <c r="R111" s="50">
        <f t="shared" si="6"/>
        <v>13</v>
      </c>
      <c r="S111" s="29">
        <f t="shared" si="3"/>
        <v>89.230769230769226</v>
      </c>
      <c r="T111" s="51" t="s">
        <v>13</v>
      </c>
    </row>
    <row r="112" spans="1:20" ht="15.6">
      <c r="A112" s="56" t="s">
        <v>156</v>
      </c>
      <c r="B112" s="49" t="s">
        <v>49</v>
      </c>
      <c r="C112" s="21">
        <v>41</v>
      </c>
      <c r="D112" s="21">
        <v>49</v>
      </c>
      <c r="E112" s="21">
        <v>47</v>
      </c>
      <c r="F112" s="21">
        <v>45</v>
      </c>
      <c r="G112" s="21">
        <v>44</v>
      </c>
      <c r="H112" s="21">
        <v>48</v>
      </c>
      <c r="I112" s="21">
        <v>43</v>
      </c>
      <c r="J112" s="21"/>
      <c r="K112" s="21">
        <v>47</v>
      </c>
      <c r="L112" s="21">
        <v>40</v>
      </c>
      <c r="M112" s="21">
        <v>42</v>
      </c>
      <c r="N112" s="21">
        <v>41</v>
      </c>
      <c r="O112" s="21">
        <v>50</v>
      </c>
      <c r="P112" s="49">
        <v>43</v>
      </c>
      <c r="Q112" s="49">
        <v>44</v>
      </c>
      <c r="R112" s="50">
        <f t="shared" si="6"/>
        <v>14</v>
      </c>
      <c r="S112" s="29">
        <f t="shared" si="3"/>
        <v>89.142857142857139</v>
      </c>
      <c r="T112" s="51" t="s">
        <v>145</v>
      </c>
    </row>
    <row r="113" spans="1:20" ht="15.6">
      <c r="A113" s="66" t="s">
        <v>39</v>
      </c>
      <c r="B113" s="49" t="s">
        <v>21</v>
      </c>
      <c r="C113" s="49">
        <v>45</v>
      </c>
      <c r="D113" s="49">
        <v>45</v>
      </c>
      <c r="E113" s="49">
        <v>43</v>
      </c>
      <c r="F113" s="49"/>
      <c r="G113" s="49">
        <v>44</v>
      </c>
      <c r="H113" s="49"/>
      <c r="I113" s="49"/>
      <c r="J113" s="49"/>
      <c r="K113" s="52">
        <v>49</v>
      </c>
      <c r="L113" s="49">
        <v>49</v>
      </c>
      <c r="M113" s="49">
        <v>40</v>
      </c>
      <c r="N113" s="49">
        <v>41</v>
      </c>
      <c r="O113" s="49"/>
      <c r="P113" s="49"/>
      <c r="Q113" s="49"/>
      <c r="R113" s="50">
        <f t="shared" si="6"/>
        <v>8</v>
      </c>
      <c r="S113" s="29">
        <f t="shared" si="3"/>
        <v>89</v>
      </c>
      <c r="T113" s="3" t="s">
        <v>18</v>
      </c>
    </row>
    <row r="114" spans="1:20" ht="15.6">
      <c r="A114" s="56" t="s">
        <v>270</v>
      </c>
      <c r="B114" s="49" t="s">
        <v>17</v>
      </c>
      <c r="C114" s="21"/>
      <c r="D114" s="21"/>
      <c r="E114" s="21"/>
      <c r="F114" s="21">
        <v>38</v>
      </c>
      <c r="G114" s="21">
        <v>49</v>
      </c>
      <c r="H114" s="21">
        <v>43</v>
      </c>
      <c r="I114" s="21">
        <v>40</v>
      </c>
      <c r="J114" s="21"/>
      <c r="K114" s="21">
        <v>45</v>
      </c>
      <c r="L114" s="21">
        <v>44</v>
      </c>
      <c r="M114" s="21"/>
      <c r="N114" s="21">
        <v>50</v>
      </c>
      <c r="O114" s="21">
        <v>47</v>
      </c>
      <c r="P114" s="21"/>
      <c r="Q114" s="49">
        <v>44</v>
      </c>
      <c r="R114" s="50">
        <f t="shared" si="6"/>
        <v>9</v>
      </c>
      <c r="S114" s="29">
        <f t="shared" si="3"/>
        <v>88.888888888888886</v>
      </c>
      <c r="T114" s="51" t="s">
        <v>62</v>
      </c>
    </row>
    <row r="115" spans="1:20" ht="15.6">
      <c r="A115" s="56" t="s">
        <v>170</v>
      </c>
      <c r="B115" s="49" t="s">
        <v>93</v>
      </c>
      <c r="C115" s="21">
        <v>40</v>
      </c>
      <c r="D115" s="21">
        <v>44</v>
      </c>
      <c r="E115" s="21">
        <v>44</v>
      </c>
      <c r="F115" s="21"/>
      <c r="G115" s="21">
        <v>43</v>
      </c>
      <c r="H115" s="21">
        <v>42</v>
      </c>
      <c r="I115" s="21">
        <v>48</v>
      </c>
      <c r="J115" s="21"/>
      <c r="K115" s="21">
        <v>43</v>
      </c>
      <c r="L115" s="21"/>
      <c r="M115" s="21">
        <v>47</v>
      </c>
      <c r="N115" s="21">
        <v>44</v>
      </c>
      <c r="O115" s="21">
        <v>44</v>
      </c>
      <c r="P115" s="49">
        <v>49</v>
      </c>
      <c r="Q115" s="49">
        <v>45</v>
      </c>
      <c r="R115" s="50">
        <f>COUNT(C115,D115,E115,F115,G115,H115,I115,K115:Q115)</f>
        <v>12</v>
      </c>
      <c r="S115" s="29">
        <f t="shared" si="3"/>
        <v>88.833333333333329</v>
      </c>
      <c r="T115" s="51" t="s">
        <v>168</v>
      </c>
    </row>
    <row r="116" spans="1:20" ht="15.6">
      <c r="A116" s="55" t="s">
        <v>132</v>
      </c>
      <c r="B116" s="21" t="s">
        <v>32</v>
      </c>
      <c r="C116" s="21"/>
      <c r="D116" s="21">
        <v>44</v>
      </c>
      <c r="E116" s="21">
        <v>47</v>
      </c>
      <c r="F116" s="21">
        <v>41</v>
      </c>
      <c r="G116" s="21">
        <v>43</v>
      </c>
      <c r="H116" s="21">
        <v>47</v>
      </c>
      <c r="I116" s="21">
        <v>41</v>
      </c>
      <c r="J116" s="21"/>
      <c r="K116" s="21"/>
      <c r="L116" s="21">
        <v>44</v>
      </c>
      <c r="M116" s="21">
        <v>47</v>
      </c>
      <c r="N116" s="21">
        <v>43</v>
      </c>
      <c r="O116" s="21">
        <v>45</v>
      </c>
      <c r="P116" s="21">
        <v>43</v>
      </c>
      <c r="Q116" s="21">
        <v>48</v>
      </c>
      <c r="R116" s="50">
        <f>COUNT(C116,D116,E116,F116,G116,H116,I116,K116,L116,M116,N116,O116,P116,Q116)</f>
        <v>12</v>
      </c>
      <c r="S116" s="29">
        <f t="shared" si="3"/>
        <v>88.833333333333329</v>
      </c>
      <c r="T116" s="51" t="s">
        <v>13</v>
      </c>
    </row>
    <row r="117" spans="1:20" ht="15.6">
      <c r="A117" s="56" t="s">
        <v>171</v>
      </c>
      <c r="B117" s="49" t="s">
        <v>30</v>
      </c>
      <c r="C117" s="21"/>
      <c r="D117" s="21">
        <v>43</v>
      </c>
      <c r="E117" s="21">
        <v>38</v>
      </c>
      <c r="F117" s="21"/>
      <c r="G117" s="21"/>
      <c r="H117" s="21">
        <v>42</v>
      </c>
      <c r="I117" s="21"/>
      <c r="J117" s="21"/>
      <c r="K117" s="21">
        <v>46</v>
      </c>
      <c r="L117" s="21">
        <v>49</v>
      </c>
      <c r="M117" s="21">
        <v>45</v>
      </c>
      <c r="N117" s="21">
        <v>44</v>
      </c>
      <c r="O117" s="21">
        <v>44</v>
      </c>
      <c r="P117" s="49">
        <v>47</v>
      </c>
      <c r="Q117" s="49">
        <v>46</v>
      </c>
      <c r="R117" s="50">
        <f>COUNT(C117,D117,E117,F117,G117,H117,I117,K117:Q117)</f>
        <v>10</v>
      </c>
      <c r="S117" s="29">
        <f t="shared" si="3"/>
        <v>88.8</v>
      </c>
      <c r="T117" s="51" t="s">
        <v>168</v>
      </c>
    </row>
    <row r="118" spans="1:20" ht="15">
      <c r="A118" s="56" t="s">
        <v>108</v>
      </c>
      <c r="B118" s="49" t="s">
        <v>30</v>
      </c>
      <c r="C118" s="49">
        <v>48</v>
      </c>
      <c r="D118" s="49"/>
      <c r="E118" s="49">
        <v>46</v>
      </c>
      <c r="F118" s="49">
        <v>44</v>
      </c>
      <c r="G118" s="49">
        <v>41</v>
      </c>
      <c r="H118" s="49">
        <v>49</v>
      </c>
      <c r="I118" s="49">
        <v>45</v>
      </c>
      <c r="J118" s="21"/>
      <c r="K118" s="21"/>
      <c r="L118" s="21">
        <v>43</v>
      </c>
      <c r="M118" s="21">
        <v>43</v>
      </c>
      <c r="N118" s="21"/>
      <c r="O118" s="21">
        <v>42</v>
      </c>
      <c r="P118" s="21">
        <v>40</v>
      </c>
      <c r="Q118" s="49">
        <v>47</v>
      </c>
      <c r="R118" s="50">
        <f>COUNT(C118:D118,E118,F118,G118,H118,I118,K118,L118,M118,N118,O118,P118,Q118)</f>
        <v>11</v>
      </c>
      <c r="S118" s="29">
        <f t="shared" si="3"/>
        <v>88.727272727272734</v>
      </c>
      <c r="T118" s="155" t="s">
        <v>82</v>
      </c>
    </row>
    <row r="119" spans="1:20" ht="15.6">
      <c r="A119" s="56" t="s">
        <v>193</v>
      </c>
      <c r="B119" s="49"/>
      <c r="C119" s="49">
        <v>40</v>
      </c>
      <c r="D119" s="49">
        <v>43</v>
      </c>
      <c r="E119" s="49">
        <v>45</v>
      </c>
      <c r="F119" s="49">
        <v>41</v>
      </c>
      <c r="G119" s="49">
        <v>46</v>
      </c>
      <c r="H119" s="49">
        <v>43</v>
      </c>
      <c r="I119" s="49">
        <v>47</v>
      </c>
      <c r="J119" s="21"/>
      <c r="K119" s="21">
        <v>44</v>
      </c>
      <c r="L119" s="21">
        <v>44</v>
      </c>
      <c r="M119" s="21">
        <v>47</v>
      </c>
      <c r="N119" s="21">
        <v>43</v>
      </c>
      <c r="O119" s="21">
        <v>45</v>
      </c>
      <c r="P119" s="49">
        <v>47</v>
      </c>
      <c r="Q119" s="49">
        <v>45</v>
      </c>
      <c r="R119" s="50">
        <f>COUNT(C119,D119,E119,F119,G119,H119,I119,K119,L119,M119,N119,O119,P119,Q119)</f>
        <v>14</v>
      </c>
      <c r="S119" s="29">
        <f t="shared" si="3"/>
        <v>88.571428571428569</v>
      </c>
      <c r="T119" s="51" t="s">
        <v>185</v>
      </c>
    </row>
    <row r="120" spans="1:20" ht="15">
      <c r="A120" s="56" t="s">
        <v>100</v>
      </c>
      <c r="B120" s="49"/>
      <c r="C120" s="49">
        <v>41</v>
      </c>
      <c r="D120" s="49">
        <v>49</v>
      </c>
      <c r="E120" s="49">
        <v>46</v>
      </c>
      <c r="F120" s="49">
        <v>47</v>
      </c>
      <c r="G120" s="49">
        <v>47</v>
      </c>
      <c r="H120" s="49">
        <v>45</v>
      </c>
      <c r="I120" s="49">
        <v>45</v>
      </c>
      <c r="J120" s="21"/>
      <c r="K120" s="21">
        <v>43</v>
      </c>
      <c r="L120" s="21">
        <v>39</v>
      </c>
      <c r="M120" s="21">
        <v>40</v>
      </c>
      <c r="N120" s="21">
        <v>42</v>
      </c>
      <c r="O120" s="21">
        <v>48</v>
      </c>
      <c r="P120" s="21">
        <v>42</v>
      </c>
      <c r="Q120" s="49">
        <v>46</v>
      </c>
      <c r="R120" s="50">
        <f>COUNT(C120:D120,E120,F120,G120,H120,I120,K120,L120,M120,N120,O120,P120,Q120)</f>
        <v>14</v>
      </c>
      <c r="S120" s="29">
        <f t="shared" si="3"/>
        <v>88.571428571428569</v>
      </c>
      <c r="T120" s="155" t="s">
        <v>82</v>
      </c>
    </row>
    <row r="121" spans="1:20" ht="15.6">
      <c r="A121" s="56" t="s">
        <v>198</v>
      </c>
      <c r="B121" s="49"/>
      <c r="C121" s="49">
        <v>47</v>
      </c>
      <c r="D121" s="49">
        <v>43</v>
      </c>
      <c r="E121" s="49">
        <v>41</v>
      </c>
      <c r="F121" s="49">
        <v>42</v>
      </c>
      <c r="G121" s="49">
        <v>36</v>
      </c>
      <c r="H121" s="49"/>
      <c r="I121" s="49">
        <v>48</v>
      </c>
      <c r="J121" s="21"/>
      <c r="K121" s="21">
        <v>47</v>
      </c>
      <c r="L121" s="21"/>
      <c r="M121" s="21">
        <v>48</v>
      </c>
      <c r="N121" s="21">
        <v>45</v>
      </c>
      <c r="O121" s="21">
        <v>44</v>
      </c>
      <c r="P121" s="49">
        <v>45</v>
      </c>
      <c r="Q121" s="49">
        <v>45</v>
      </c>
      <c r="R121" s="50">
        <f>COUNT(C121,D121,E121,F121,G121,H121,I121,K121,L121,M121,N121,O121,P121,Q121)</f>
        <v>12</v>
      </c>
      <c r="S121" s="29">
        <f t="shared" si="3"/>
        <v>88.5</v>
      </c>
      <c r="T121" s="51" t="s">
        <v>185</v>
      </c>
    </row>
    <row r="122" spans="1:20" ht="15.6">
      <c r="A122" s="56" t="s">
        <v>64</v>
      </c>
      <c r="B122" s="49" t="s">
        <v>32</v>
      </c>
      <c r="C122" s="21">
        <v>44</v>
      </c>
      <c r="D122" s="21">
        <v>45</v>
      </c>
      <c r="E122" s="21">
        <v>46</v>
      </c>
      <c r="F122" s="21">
        <v>41</v>
      </c>
      <c r="G122" s="21">
        <v>47</v>
      </c>
      <c r="H122" s="21">
        <v>42</v>
      </c>
      <c r="I122" s="21">
        <v>44</v>
      </c>
      <c r="J122" s="21"/>
      <c r="K122" s="21">
        <v>43</v>
      </c>
      <c r="L122" s="21">
        <v>45</v>
      </c>
      <c r="M122" s="21">
        <v>45</v>
      </c>
      <c r="N122" s="21">
        <v>46</v>
      </c>
      <c r="O122" s="21">
        <v>43</v>
      </c>
      <c r="P122" s="21"/>
      <c r="Q122" s="49">
        <v>44</v>
      </c>
      <c r="R122" s="50">
        <f>COUNT(C122,D122,E122,F122,G122,H122,I122,K122,L122,M122,N122,O122,P122,Q122)</f>
        <v>13</v>
      </c>
      <c r="S122" s="29">
        <f t="shared" si="3"/>
        <v>88.461538461538467</v>
      </c>
      <c r="T122" s="51" t="s">
        <v>62</v>
      </c>
    </row>
    <row r="123" spans="1:20" ht="15.6">
      <c r="A123" s="66" t="s">
        <v>23</v>
      </c>
      <c r="B123" s="49"/>
      <c r="C123" s="49"/>
      <c r="D123" s="49">
        <v>38</v>
      </c>
      <c r="E123" s="49">
        <v>37</v>
      </c>
      <c r="F123" s="49">
        <v>43</v>
      </c>
      <c r="G123" s="49">
        <v>44</v>
      </c>
      <c r="H123" s="49">
        <v>40</v>
      </c>
      <c r="I123" s="49"/>
      <c r="J123" s="49"/>
      <c r="K123" s="52">
        <v>47</v>
      </c>
      <c r="L123" s="49"/>
      <c r="M123" s="49">
        <v>47</v>
      </c>
      <c r="N123" s="49">
        <v>46</v>
      </c>
      <c r="O123" s="49">
        <v>48</v>
      </c>
      <c r="P123" s="49">
        <v>48</v>
      </c>
      <c r="Q123" s="49">
        <v>48</v>
      </c>
      <c r="R123" s="50">
        <f>COUNT(C123,D123,E123,F123,G123,H123,I123,K123,L123,M123,N123,O123,P123,Q123)</f>
        <v>11</v>
      </c>
      <c r="S123" s="29">
        <f t="shared" si="3"/>
        <v>88.36363636363636</v>
      </c>
      <c r="T123" s="3" t="s">
        <v>18</v>
      </c>
    </row>
    <row r="124" spans="1:20" ht="15.6">
      <c r="A124" s="56" t="s">
        <v>167</v>
      </c>
      <c r="B124" s="49" t="s">
        <v>17</v>
      </c>
      <c r="C124" s="21">
        <v>43</v>
      </c>
      <c r="D124" s="21">
        <v>44</v>
      </c>
      <c r="E124" s="21">
        <v>47</v>
      </c>
      <c r="F124" s="21">
        <v>44</v>
      </c>
      <c r="G124" s="21">
        <v>48</v>
      </c>
      <c r="H124" s="21">
        <v>44</v>
      </c>
      <c r="I124" s="21">
        <v>45</v>
      </c>
      <c r="J124" s="21"/>
      <c r="K124" s="21">
        <v>46</v>
      </c>
      <c r="L124" s="21"/>
      <c r="M124" s="21">
        <v>47</v>
      </c>
      <c r="N124" s="21"/>
      <c r="O124" s="21">
        <v>43</v>
      </c>
      <c r="P124" s="49">
        <v>39</v>
      </c>
      <c r="Q124" s="49">
        <v>40</v>
      </c>
      <c r="R124" s="50">
        <f>COUNT(C124,D124,E124,F124,G124,H124,I124,K124:Q124)</f>
        <v>12</v>
      </c>
      <c r="S124" s="29">
        <f t="shared" si="3"/>
        <v>88.333333333333329</v>
      </c>
      <c r="T124" s="51" t="s">
        <v>168</v>
      </c>
    </row>
    <row r="125" spans="1:20" ht="15.6">
      <c r="A125" s="88" t="s">
        <v>313</v>
      </c>
      <c r="B125" s="16"/>
      <c r="C125" s="15">
        <v>42</v>
      </c>
      <c r="D125" s="15">
        <v>39</v>
      </c>
      <c r="E125" s="15">
        <v>44</v>
      </c>
      <c r="F125" s="15">
        <v>41</v>
      </c>
      <c r="G125" s="15"/>
      <c r="H125" s="15"/>
      <c r="I125" s="15">
        <v>42</v>
      </c>
      <c r="J125" s="15"/>
      <c r="K125" s="15">
        <v>47</v>
      </c>
      <c r="L125" s="15">
        <v>45</v>
      </c>
      <c r="M125" s="15">
        <v>43</v>
      </c>
      <c r="N125" s="15">
        <v>48</v>
      </c>
      <c r="O125" s="15">
        <v>44</v>
      </c>
      <c r="P125" s="15">
        <v>48</v>
      </c>
      <c r="Q125" s="15">
        <v>47</v>
      </c>
      <c r="R125" s="50">
        <f t="shared" ref="R125:R130" si="7">COUNT(C125,D125,E125,F125,G125,H125,I125,K125,L125,M125,N125,O125,P125,Q125)</f>
        <v>12</v>
      </c>
      <c r="S125" s="29">
        <f t="shared" si="3"/>
        <v>88.333333333333329</v>
      </c>
      <c r="T125" s="51" t="s">
        <v>139</v>
      </c>
    </row>
    <row r="126" spans="1:20" ht="15.6">
      <c r="A126" s="56" t="s">
        <v>238</v>
      </c>
      <c r="B126" s="49" t="s">
        <v>49</v>
      </c>
      <c r="C126" s="21">
        <v>42</v>
      </c>
      <c r="D126" s="21">
        <v>45</v>
      </c>
      <c r="E126" s="21">
        <v>44</v>
      </c>
      <c r="F126" s="21">
        <v>44</v>
      </c>
      <c r="G126" s="21">
        <v>47</v>
      </c>
      <c r="H126" s="21">
        <v>39</v>
      </c>
      <c r="I126" s="21">
        <v>41</v>
      </c>
      <c r="J126" s="21"/>
      <c r="K126" s="21">
        <v>43</v>
      </c>
      <c r="L126" s="21">
        <v>47</v>
      </c>
      <c r="M126" s="21"/>
      <c r="N126" s="21">
        <v>46</v>
      </c>
      <c r="O126" s="21">
        <v>43</v>
      </c>
      <c r="P126" s="21">
        <v>48</v>
      </c>
      <c r="Q126" s="49">
        <v>45</v>
      </c>
      <c r="R126" s="50">
        <f t="shared" si="7"/>
        <v>13</v>
      </c>
      <c r="S126" s="29">
        <f t="shared" si="3"/>
        <v>88.307692307692307</v>
      </c>
      <c r="T126" s="51" t="s">
        <v>62</v>
      </c>
    </row>
    <row r="127" spans="1:20" ht="15.6">
      <c r="A127" s="56" t="s">
        <v>134</v>
      </c>
      <c r="B127" s="49" t="s">
        <v>30</v>
      </c>
      <c r="C127" s="21">
        <v>43</v>
      </c>
      <c r="D127" s="49">
        <v>44</v>
      </c>
      <c r="E127" s="49">
        <v>41</v>
      </c>
      <c r="F127" s="49">
        <v>47</v>
      </c>
      <c r="G127" s="49">
        <v>43</v>
      </c>
      <c r="H127" s="21">
        <v>47</v>
      </c>
      <c r="I127" s="21">
        <v>43</v>
      </c>
      <c r="J127" s="21"/>
      <c r="K127" s="21"/>
      <c r="L127" s="21">
        <v>40</v>
      </c>
      <c r="M127" s="21">
        <v>42</v>
      </c>
      <c r="N127" s="21">
        <v>48</v>
      </c>
      <c r="O127" s="21">
        <v>45</v>
      </c>
      <c r="P127" s="49">
        <v>45</v>
      </c>
      <c r="Q127" s="49">
        <v>45</v>
      </c>
      <c r="R127" s="50">
        <f t="shared" si="7"/>
        <v>13</v>
      </c>
      <c r="S127" s="29">
        <f t="shared" si="3"/>
        <v>88.15384615384616</v>
      </c>
      <c r="T127" s="51" t="s">
        <v>13</v>
      </c>
    </row>
    <row r="128" spans="1:20" ht="15.6">
      <c r="A128" s="58" t="s">
        <v>143</v>
      </c>
      <c r="B128" s="49" t="s">
        <v>21</v>
      </c>
      <c r="C128" s="21">
        <v>45</v>
      </c>
      <c r="D128" s="21">
        <v>43</v>
      </c>
      <c r="E128" s="21">
        <v>47</v>
      </c>
      <c r="F128" s="21">
        <v>46</v>
      </c>
      <c r="G128" s="21">
        <v>46</v>
      </c>
      <c r="H128" s="21">
        <v>43</v>
      </c>
      <c r="I128" s="21">
        <v>45</v>
      </c>
      <c r="J128" s="21"/>
      <c r="K128" s="21">
        <v>41</v>
      </c>
      <c r="L128" s="21">
        <v>47</v>
      </c>
      <c r="M128" s="21"/>
      <c r="N128" s="21">
        <v>45</v>
      </c>
      <c r="O128" s="21"/>
      <c r="P128" s="49">
        <v>39</v>
      </c>
      <c r="Q128" s="49">
        <v>41</v>
      </c>
      <c r="R128" s="50">
        <f t="shared" si="7"/>
        <v>12</v>
      </c>
      <c r="S128" s="29">
        <f t="shared" si="3"/>
        <v>88</v>
      </c>
      <c r="T128" s="51" t="s">
        <v>139</v>
      </c>
    </row>
    <row r="129" spans="1:20" ht="15.6">
      <c r="A129" s="56" t="s">
        <v>151</v>
      </c>
      <c r="B129" s="49" t="s">
        <v>21</v>
      </c>
      <c r="C129" s="21">
        <v>41</v>
      </c>
      <c r="D129" s="21">
        <v>43</v>
      </c>
      <c r="E129" s="21">
        <v>47</v>
      </c>
      <c r="F129" s="21">
        <v>47</v>
      </c>
      <c r="G129" s="21">
        <v>40</v>
      </c>
      <c r="H129" s="21">
        <v>46</v>
      </c>
      <c r="I129" s="21">
        <v>45</v>
      </c>
      <c r="J129" s="21"/>
      <c r="K129" s="21"/>
      <c r="L129" s="21"/>
      <c r="M129" s="21"/>
      <c r="N129" s="21"/>
      <c r="O129" s="21"/>
      <c r="P129" s="49"/>
      <c r="Q129" s="49">
        <v>43</v>
      </c>
      <c r="R129" s="50">
        <f t="shared" si="7"/>
        <v>8</v>
      </c>
      <c r="S129" s="29">
        <f t="shared" si="3"/>
        <v>88</v>
      </c>
      <c r="T129" s="51" t="s">
        <v>145</v>
      </c>
    </row>
    <row r="130" spans="1:20" ht="15.6">
      <c r="A130" s="66" t="s">
        <v>38</v>
      </c>
      <c r="B130" s="49"/>
      <c r="C130" s="49">
        <v>45</v>
      </c>
      <c r="D130" s="49"/>
      <c r="E130" s="49"/>
      <c r="F130" s="49">
        <v>43</v>
      </c>
      <c r="G130" s="49">
        <v>46</v>
      </c>
      <c r="H130" s="49"/>
      <c r="I130" s="49">
        <v>43</v>
      </c>
      <c r="J130" s="49"/>
      <c r="K130" s="52">
        <v>44</v>
      </c>
      <c r="L130" s="49"/>
      <c r="M130" s="49"/>
      <c r="N130" s="49">
        <v>41</v>
      </c>
      <c r="O130" s="49">
        <v>46</v>
      </c>
      <c r="P130" s="49"/>
      <c r="Q130" s="49"/>
      <c r="R130" s="50">
        <f t="shared" si="7"/>
        <v>7</v>
      </c>
      <c r="S130" s="29">
        <f t="shared" ref="S130:S193" si="8">AVERAGE(C130:Q130)*2</f>
        <v>88</v>
      </c>
      <c r="T130" s="3" t="s">
        <v>18</v>
      </c>
    </row>
    <row r="131" spans="1:20" ht="15">
      <c r="A131" s="56" t="s">
        <v>246</v>
      </c>
      <c r="B131" s="49"/>
      <c r="C131" s="49">
        <v>46</v>
      </c>
      <c r="D131" s="49"/>
      <c r="E131" s="49">
        <v>44</v>
      </c>
      <c r="F131" s="49">
        <v>46</v>
      </c>
      <c r="G131" s="49"/>
      <c r="H131" s="49">
        <v>42</v>
      </c>
      <c r="I131" s="49"/>
      <c r="J131" s="21"/>
      <c r="K131" s="21"/>
      <c r="L131" s="21">
        <v>47</v>
      </c>
      <c r="M131" s="21">
        <v>43</v>
      </c>
      <c r="N131" s="21">
        <v>33</v>
      </c>
      <c r="O131" s="21">
        <v>46</v>
      </c>
      <c r="P131" s="21"/>
      <c r="Q131" s="21">
        <v>48</v>
      </c>
      <c r="R131" s="50">
        <f>COUNT(C131:D131,E131,F131,G131,H131,I131,K131,L131,M131,N131,O131,P131,Q131)</f>
        <v>9</v>
      </c>
      <c r="S131" s="29">
        <f t="shared" si="8"/>
        <v>87.777777777777771</v>
      </c>
      <c r="T131" s="155" t="s">
        <v>82</v>
      </c>
    </row>
    <row r="132" spans="1:20" ht="15.6">
      <c r="A132" s="66" t="s">
        <v>22</v>
      </c>
      <c r="B132" s="49" t="s">
        <v>21</v>
      </c>
      <c r="C132" s="49">
        <v>42</v>
      </c>
      <c r="D132" s="49"/>
      <c r="E132" s="49">
        <v>43</v>
      </c>
      <c r="F132" s="49">
        <v>41</v>
      </c>
      <c r="G132" s="49">
        <v>45</v>
      </c>
      <c r="H132" s="49">
        <v>38</v>
      </c>
      <c r="I132" s="49">
        <v>44</v>
      </c>
      <c r="J132" s="49"/>
      <c r="K132" s="52">
        <v>45</v>
      </c>
      <c r="L132" s="49">
        <v>46</v>
      </c>
      <c r="M132" s="49">
        <v>44</v>
      </c>
      <c r="N132" s="49">
        <v>44</v>
      </c>
      <c r="O132" s="49"/>
      <c r="P132" s="49">
        <v>47</v>
      </c>
      <c r="Q132" s="49">
        <v>46</v>
      </c>
      <c r="R132" s="50">
        <f>COUNT(C132,D132,E132,F132,G132,H132,I132,K132,L132,M132,N132,O132,P132,Q132)</f>
        <v>12</v>
      </c>
      <c r="S132" s="29">
        <f t="shared" si="8"/>
        <v>87.5</v>
      </c>
      <c r="T132" s="3" t="s">
        <v>18</v>
      </c>
    </row>
    <row r="133" spans="1:20" ht="15.6">
      <c r="A133" s="56" t="s">
        <v>275</v>
      </c>
      <c r="B133" s="49" t="s">
        <v>32</v>
      </c>
      <c r="C133" s="21">
        <v>42</v>
      </c>
      <c r="D133" s="21">
        <v>49</v>
      </c>
      <c r="E133" s="21"/>
      <c r="F133" s="21"/>
      <c r="G133" s="21">
        <v>44</v>
      </c>
      <c r="H133" s="21">
        <v>42</v>
      </c>
      <c r="I133" s="21">
        <v>46</v>
      </c>
      <c r="J133" s="21"/>
      <c r="K133" s="21">
        <v>44</v>
      </c>
      <c r="L133" s="21">
        <v>40</v>
      </c>
      <c r="M133" s="21">
        <v>46</v>
      </c>
      <c r="N133" s="21">
        <v>39</v>
      </c>
      <c r="O133" s="21">
        <v>45</v>
      </c>
      <c r="P133" s="49"/>
      <c r="Q133" s="49"/>
      <c r="R133" s="50">
        <f>COUNT(C133,D133,E133,F133,G133,H133,I133,K133:Q133)</f>
        <v>10</v>
      </c>
      <c r="S133" s="29">
        <f t="shared" si="8"/>
        <v>87.4</v>
      </c>
      <c r="T133" s="51" t="s">
        <v>168</v>
      </c>
    </row>
    <row r="134" spans="1:20" ht="15.6">
      <c r="A134" s="56" t="s">
        <v>202</v>
      </c>
      <c r="B134" s="49"/>
      <c r="C134" s="49">
        <v>43</v>
      </c>
      <c r="D134" s="49">
        <v>46</v>
      </c>
      <c r="E134" s="49">
        <v>41</v>
      </c>
      <c r="F134" s="49">
        <v>42</v>
      </c>
      <c r="G134" s="49">
        <v>41</v>
      </c>
      <c r="H134" s="49">
        <v>42</v>
      </c>
      <c r="I134" s="49">
        <v>43</v>
      </c>
      <c r="J134" s="21"/>
      <c r="K134" s="21">
        <v>48</v>
      </c>
      <c r="L134" s="21">
        <v>47</v>
      </c>
      <c r="M134" s="21">
        <v>46</v>
      </c>
      <c r="N134" s="49">
        <v>40</v>
      </c>
      <c r="O134" s="21">
        <v>44</v>
      </c>
      <c r="P134" s="21">
        <v>44</v>
      </c>
      <c r="Q134" s="21">
        <v>44</v>
      </c>
      <c r="R134" s="50">
        <f>COUNT(C134,D134,E134,F134,G134,H134,I134,K134,L134,M134,N134,O134,P134,Q134)</f>
        <v>14</v>
      </c>
      <c r="S134" s="29">
        <f t="shared" si="8"/>
        <v>87.285714285714292</v>
      </c>
      <c r="T134" s="51" t="s">
        <v>185</v>
      </c>
    </row>
    <row r="135" spans="1:20" ht="15.6">
      <c r="A135" s="56" t="s">
        <v>338</v>
      </c>
      <c r="B135" s="49" t="s">
        <v>21</v>
      </c>
      <c r="C135" s="21"/>
      <c r="D135" s="21">
        <v>46</v>
      </c>
      <c r="E135" s="21"/>
      <c r="F135" s="21">
        <v>43</v>
      </c>
      <c r="G135" s="21">
        <v>41</v>
      </c>
      <c r="H135" s="21">
        <v>40</v>
      </c>
      <c r="I135" s="21">
        <v>44</v>
      </c>
      <c r="J135" s="21"/>
      <c r="K135" s="21">
        <v>47</v>
      </c>
      <c r="L135" s="21">
        <v>41</v>
      </c>
      <c r="M135" s="21">
        <v>42</v>
      </c>
      <c r="N135" s="21">
        <v>46</v>
      </c>
      <c r="O135" s="21">
        <v>44</v>
      </c>
      <c r="P135" s="49"/>
      <c r="Q135" s="49">
        <v>46</v>
      </c>
      <c r="R135" s="50">
        <f>COUNT(C135,D135,E135,F135,G135,H135,I135,K135,L135,M135,N135,O135,P135,Q135)</f>
        <v>11</v>
      </c>
      <c r="S135" s="29">
        <f t="shared" si="8"/>
        <v>87.272727272727266</v>
      </c>
      <c r="T135" s="51" t="s">
        <v>145</v>
      </c>
    </row>
    <row r="136" spans="1:20" ht="15">
      <c r="A136" s="56" t="s">
        <v>84</v>
      </c>
      <c r="B136" s="49" t="s">
        <v>49</v>
      </c>
      <c r="C136" s="49">
        <v>43</v>
      </c>
      <c r="D136" s="49">
        <v>45</v>
      </c>
      <c r="E136" s="49">
        <v>43</v>
      </c>
      <c r="F136" s="49"/>
      <c r="G136" s="49"/>
      <c r="H136" s="49">
        <v>38</v>
      </c>
      <c r="I136" s="49">
        <v>48</v>
      </c>
      <c r="J136" s="21"/>
      <c r="K136" s="21">
        <v>46</v>
      </c>
      <c r="L136" s="21">
        <v>39</v>
      </c>
      <c r="M136" s="21"/>
      <c r="N136" s="21">
        <v>44</v>
      </c>
      <c r="O136" s="21">
        <v>45</v>
      </c>
      <c r="P136" s="21">
        <v>45</v>
      </c>
      <c r="Q136" s="49">
        <v>44</v>
      </c>
      <c r="R136" s="50">
        <f>COUNT(C136:D136,E136,F136,G136,H136,I136,K136,L136,M136,N136,O136,P136,Q136)</f>
        <v>11</v>
      </c>
      <c r="S136" s="29">
        <f t="shared" si="8"/>
        <v>87.272727272727266</v>
      </c>
      <c r="T136" s="155" t="s">
        <v>82</v>
      </c>
    </row>
    <row r="137" spans="1:20" ht="15.6">
      <c r="A137" s="55" t="s">
        <v>385</v>
      </c>
      <c r="B137" s="21" t="s">
        <v>30</v>
      </c>
      <c r="C137" s="21"/>
      <c r="D137" s="21"/>
      <c r="E137" s="21"/>
      <c r="F137" s="21"/>
      <c r="G137" s="21">
        <v>47</v>
      </c>
      <c r="H137" s="21">
        <v>44</v>
      </c>
      <c r="I137" s="21">
        <v>39</v>
      </c>
      <c r="J137" s="21"/>
      <c r="K137" s="21">
        <v>37</v>
      </c>
      <c r="L137" s="21">
        <v>41</v>
      </c>
      <c r="M137" s="21">
        <v>48</v>
      </c>
      <c r="N137" s="21">
        <v>45</v>
      </c>
      <c r="O137" s="21">
        <v>45</v>
      </c>
      <c r="P137" s="21">
        <v>47</v>
      </c>
      <c r="Q137" s="21">
        <v>43</v>
      </c>
      <c r="R137" s="50">
        <f t="shared" ref="R137:R145" si="9">COUNT(C137,D137,E137,F137,G137,H137,I137,K137,L137,M137,N137,O137,P137,Q137)</f>
        <v>10</v>
      </c>
      <c r="S137" s="29">
        <f t="shared" si="8"/>
        <v>87.2</v>
      </c>
      <c r="T137" s="51" t="s">
        <v>62</v>
      </c>
    </row>
    <row r="138" spans="1:20" ht="15.6">
      <c r="A138" s="66" t="s">
        <v>263</v>
      </c>
      <c r="B138" s="21" t="s">
        <v>24</v>
      </c>
      <c r="C138" s="49">
        <v>40</v>
      </c>
      <c r="D138" s="49">
        <v>41</v>
      </c>
      <c r="E138" s="49">
        <v>46</v>
      </c>
      <c r="F138" s="49">
        <v>44</v>
      </c>
      <c r="G138" s="49">
        <v>42</v>
      </c>
      <c r="H138" s="49">
        <v>44</v>
      </c>
      <c r="I138" s="49">
        <v>47</v>
      </c>
      <c r="J138" s="49"/>
      <c r="K138" s="49">
        <v>42</v>
      </c>
      <c r="L138" s="49"/>
      <c r="M138" s="49">
        <v>42</v>
      </c>
      <c r="N138" s="49">
        <v>46</v>
      </c>
      <c r="O138" s="49">
        <v>43</v>
      </c>
      <c r="P138" s="49"/>
      <c r="Q138" s="49">
        <v>46</v>
      </c>
      <c r="R138" s="50">
        <f t="shared" si="9"/>
        <v>12</v>
      </c>
      <c r="S138" s="29">
        <f t="shared" si="8"/>
        <v>87.166666666666671</v>
      </c>
      <c r="T138" s="3" t="s">
        <v>18</v>
      </c>
    </row>
    <row r="139" spans="1:20" ht="15.6">
      <c r="A139" s="66" t="s">
        <v>51</v>
      </c>
      <c r="B139" s="49" t="s">
        <v>21</v>
      </c>
      <c r="C139" s="49">
        <v>44</v>
      </c>
      <c r="D139" s="49">
        <v>48</v>
      </c>
      <c r="E139" s="49">
        <v>45</v>
      </c>
      <c r="F139" s="49">
        <v>45</v>
      </c>
      <c r="G139" s="49">
        <v>43</v>
      </c>
      <c r="H139" s="49">
        <v>42</v>
      </c>
      <c r="I139" s="49">
        <v>45</v>
      </c>
      <c r="J139" s="49"/>
      <c r="K139" s="52">
        <v>40</v>
      </c>
      <c r="L139" s="49">
        <v>45</v>
      </c>
      <c r="M139" s="49">
        <v>43</v>
      </c>
      <c r="N139" s="49">
        <v>45</v>
      </c>
      <c r="O139" s="49">
        <v>38</v>
      </c>
      <c r="P139" s="49">
        <v>43</v>
      </c>
      <c r="Q139" s="49"/>
      <c r="R139" s="50">
        <f t="shared" si="9"/>
        <v>13</v>
      </c>
      <c r="S139" s="29">
        <f t="shared" si="8"/>
        <v>87.07692307692308</v>
      </c>
      <c r="T139" s="3" t="s">
        <v>18</v>
      </c>
    </row>
    <row r="140" spans="1:20" ht="15.6">
      <c r="A140" s="56" t="s">
        <v>162</v>
      </c>
      <c r="B140" s="49" t="s">
        <v>21</v>
      </c>
      <c r="C140" s="21">
        <v>46</v>
      </c>
      <c r="D140" s="21">
        <v>42</v>
      </c>
      <c r="E140" s="21">
        <v>47</v>
      </c>
      <c r="F140" s="21">
        <v>47</v>
      </c>
      <c r="G140" s="21">
        <v>47</v>
      </c>
      <c r="H140" s="21">
        <v>42</v>
      </c>
      <c r="I140" s="21">
        <v>37</v>
      </c>
      <c r="J140" s="21"/>
      <c r="K140" s="21">
        <v>35</v>
      </c>
      <c r="L140" s="21"/>
      <c r="M140" s="21">
        <v>46</v>
      </c>
      <c r="N140" s="21">
        <v>46</v>
      </c>
      <c r="O140" s="21"/>
      <c r="P140" s="49">
        <v>46</v>
      </c>
      <c r="Q140" s="49">
        <v>41</v>
      </c>
      <c r="R140" s="50">
        <f t="shared" si="9"/>
        <v>12</v>
      </c>
      <c r="S140" s="29">
        <f t="shared" si="8"/>
        <v>87</v>
      </c>
      <c r="T140" s="51" t="s">
        <v>145</v>
      </c>
    </row>
    <row r="141" spans="1:20" ht="15.6">
      <c r="A141" s="66" t="s">
        <v>33</v>
      </c>
      <c r="B141" s="49"/>
      <c r="C141" s="49">
        <v>45</v>
      </c>
      <c r="D141" s="49">
        <v>41</v>
      </c>
      <c r="E141" s="49"/>
      <c r="F141" s="49">
        <v>44</v>
      </c>
      <c r="G141" s="49">
        <v>46</v>
      </c>
      <c r="H141" s="49">
        <v>47</v>
      </c>
      <c r="I141" s="49">
        <v>46</v>
      </c>
      <c r="J141" s="49"/>
      <c r="K141" s="52">
        <v>46</v>
      </c>
      <c r="L141" s="49">
        <v>42</v>
      </c>
      <c r="M141" s="49"/>
      <c r="N141" s="49">
        <v>38</v>
      </c>
      <c r="O141" s="49">
        <v>41</v>
      </c>
      <c r="P141" s="49">
        <v>44</v>
      </c>
      <c r="Q141" s="49">
        <v>42</v>
      </c>
      <c r="R141" s="50">
        <f t="shared" si="9"/>
        <v>12</v>
      </c>
      <c r="S141" s="29">
        <f t="shared" si="8"/>
        <v>87</v>
      </c>
      <c r="T141" s="3" t="s">
        <v>18</v>
      </c>
    </row>
    <row r="142" spans="1:20" ht="15.6">
      <c r="A142" s="58" t="s">
        <v>142</v>
      </c>
      <c r="B142" s="49"/>
      <c r="C142" s="21">
        <v>45</v>
      </c>
      <c r="D142" s="21">
        <v>44</v>
      </c>
      <c r="E142" s="21">
        <v>43</v>
      </c>
      <c r="F142" s="21"/>
      <c r="G142" s="21"/>
      <c r="H142" s="21"/>
      <c r="I142" s="21">
        <v>45</v>
      </c>
      <c r="J142" s="21"/>
      <c r="K142" s="21">
        <v>41</v>
      </c>
      <c r="L142" s="21">
        <v>43</v>
      </c>
      <c r="M142" s="21"/>
      <c r="N142" s="21">
        <v>42</v>
      </c>
      <c r="O142" s="21"/>
      <c r="P142" s="49"/>
      <c r="Q142" s="49">
        <v>45</v>
      </c>
      <c r="R142" s="50">
        <f t="shared" si="9"/>
        <v>8</v>
      </c>
      <c r="S142" s="29">
        <f t="shared" si="8"/>
        <v>87</v>
      </c>
      <c r="T142" s="51" t="s">
        <v>139</v>
      </c>
    </row>
    <row r="143" spans="1:20" ht="15.6">
      <c r="A143" s="56" t="s">
        <v>218</v>
      </c>
      <c r="B143" s="49" t="s">
        <v>17</v>
      </c>
      <c r="C143" s="21">
        <v>45</v>
      </c>
      <c r="D143" s="21">
        <v>37</v>
      </c>
      <c r="E143" s="21">
        <v>44</v>
      </c>
      <c r="F143" s="21">
        <v>44</v>
      </c>
      <c r="G143" s="21">
        <v>42</v>
      </c>
      <c r="H143" s="21">
        <v>46</v>
      </c>
      <c r="I143" s="21">
        <v>41</v>
      </c>
      <c r="J143" s="21"/>
      <c r="K143" s="21">
        <v>41</v>
      </c>
      <c r="L143" s="21">
        <v>50</v>
      </c>
      <c r="M143" s="21"/>
      <c r="N143" s="21">
        <v>39</v>
      </c>
      <c r="O143" s="21">
        <v>42</v>
      </c>
      <c r="P143" s="21">
        <v>48</v>
      </c>
      <c r="Q143" s="49">
        <v>46</v>
      </c>
      <c r="R143" s="50">
        <f t="shared" si="9"/>
        <v>13</v>
      </c>
      <c r="S143" s="29">
        <f t="shared" si="8"/>
        <v>86.92307692307692</v>
      </c>
      <c r="T143" s="51" t="s">
        <v>62</v>
      </c>
    </row>
    <row r="144" spans="1:20" ht="15.6">
      <c r="A144" s="56" t="s">
        <v>254</v>
      </c>
      <c r="B144" s="49"/>
      <c r="C144" s="21">
        <v>44</v>
      </c>
      <c r="D144" s="21">
        <v>39</v>
      </c>
      <c r="E144" s="21"/>
      <c r="F144" s="21">
        <v>44</v>
      </c>
      <c r="G144" s="21">
        <v>45</v>
      </c>
      <c r="H144" s="21">
        <v>37</v>
      </c>
      <c r="I144" s="21">
        <v>42</v>
      </c>
      <c r="J144" s="21"/>
      <c r="K144" s="21">
        <v>44</v>
      </c>
      <c r="L144" s="21">
        <v>42</v>
      </c>
      <c r="M144" s="21"/>
      <c r="N144" s="21">
        <v>49</v>
      </c>
      <c r="O144" s="21">
        <v>46</v>
      </c>
      <c r="P144" s="49">
        <v>44</v>
      </c>
      <c r="Q144" s="49">
        <v>45</v>
      </c>
      <c r="R144" s="50">
        <f t="shared" si="9"/>
        <v>12</v>
      </c>
      <c r="S144" s="29">
        <f t="shared" si="8"/>
        <v>86.833333333333329</v>
      </c>
      <c r="T144" s="51" t="s">
        <v>13</v>
      </c>
    </row>
    <row r="145" spans="1:20" ht="15.6">
      <c r="A145" s="56" t="s">
        <v>196</v>
      </c>
      <c r="B145" s="49" t="s">
        <v>49</v>
      </c>
      <c r="C145" s="49">
        <v>41</v>
      </c>
      <c r="D145" s="49"/>
      <c r="E145" s="49">
        <v>44</v>
      </c>
      <c r="F145" s="49">
        <v>46</v>
      </c>
      <c r="G145" s="49">
        <v>45</v>
      </c>
      <c r="H145" s="49"/>
      <c r="I145" s="49">
        <v>42</v>
      </c>
      <c r="J145" s="21"/>
      <c r="K145" s="21">
        <v>44</v>
      </c>
      <c r="L145" s="21">
        <v>41</v>
      </c>
      <c r="M145" s="21"/>
      <c r="N145" s="21"/>
      <c r="O145" s="21"/>
      <c r="P145" s="49"/>
      <c r="Q145" s="49"/>
      <c r="R145" s="50">
        <f t="shared" si="9"/>
        <v>7</v>
      </c>
      <c r="S145" s="29">
        <f t="shared" si="8"/>
        <v>86.571428571428569</v>
      </c>
      <c r="T145" s="51" t="s">
        <v>185</v>
      </c>
    </row>
    <row r="146" spans="1:20" ht="15">
      <c r="A146" s="56" t="s">
        <v>104</v>
      </c>
      <c r="B146" s="49" t="s">
        <v>93</v>
      </c>
      <c r="C146" s="49">
        <v>32</v>
      </c>
      <c r="D146" s="49">
        <v>44</v>
      </c>
      <c r="E146" s="49"/>
      <c r="F146" s="49">
        <v>45</v>
      </c>
      <c r="G146" s="49">
        <v>45</v>
      </c>
      <c r="H146" s="49">
        <v>42</v>
      </c>
      <c r="I146" s="49"/>
      <c r="J146" s="21"/>
      <c r="K146" s="21"/>
      <c r="L146" s="21">
        <v>41</v>
      </c>
      <c r="M146" s="21">
        <v>45</v>
      </c>
      <c r="N146" s="21">
        <v>45</v>
      </c>
      <c r="O146" s="21">
        <v>49</v>
      </c>
      <c r="P146" s="21">
        <v>39</v>
      </c>
      <c r="Q146" s="49">
        <v>48</v>
      </c>
      <c r="R146" s="50">
        <f>COUNT(C146:D146,E146,F146,G146,H146,I146,K146,L146,M146,N146,O146,P146,Q146)</f>
        <v>11</v>
      </c>
      <c r="S146" s="29">
        <f t="shared" si="8"/>
        <v>86.36363636363636</v>
      </c>
      <c r="T146" s="155" t="s">
        <v>82</v>
      </c>
    </row>
    <row r="147" spans="1:20" ht="15">
      <c r="A147" s="56" t="s">
        <v>109</v>
      </c>
      <c r="B147" s="49" t="s">
        <v>32</v>
      </c>
      <c r="C147" s="49">
        <v>39</v>
      </c>
      <c r="D147" s="49">
        <v>46</v>
      </c>
      <c r="E147" s="49">
        <v>43</v>
      </c>
      <c r="F147" s="49">
        <v>45</v>
      </c>
      <c r="G147" s="49">
        <v>45</v>
      </c>
      <c r="H147" s="49">
        <v>45</v>
      </c>
      <c r="I147" s="49">
        <v>43</v>
      </c>
      <c r="J147" s="21"/>
      <c r="K147" s="21"/>
      <c r="L147" s="21">
        <v>36</v>
      </c>
      <c r="M147" s="21">
        <v>45</v>
      </c>
      <c r="N147" s="21">
        <v>41</v>
      </c>
      <c r="O147" s="21">
        <v>42</v>
      </c>
      <c r="P147" s="21">
        <v>45</v>
      </c>
      <c r="Q147" s="49">
        <v>46</v>
      </c>
      <c r="R147" s="50">
        <f>COUNT(C147:D147,E147,F147,G147,H147,I147,K147,L147,M147,N147,O147,P147,Q147)</f>
        <v>13</v>
      </c>
      <c r="S147" s="29">
        <f t="shared" si="8"/>
        <v>86.307692307692307</v>
      </c>
      <c r="T147" s="155" t="s">
        <v>82</v>
      </c>
    </row>
    <row r="148" spans="1:20" ht="15.6">
      <c r="A148" s="56" t="s">
        <v>265</v>
      </c>
      <c r="B148" s="49" t="s">
        <v>32</v>
      </c>
      <c r="C148" s="21">
        <v>50</v>
      </c>
      <c r="D148" s="49">
        <v>43</v>
      </c>
      <c r="E148" s="49"/>
      <c r="F148" s="49">
        <v>38</v>
      </c>
      <c r="G148" s="49">
        <v>33</v>
      </c>
      <c r="H148" s="21">
        <v>43</v>
      </c>
      <c r="I148" s="21">
        <v>47</v>
      </c>
      <c r="J148" s="21"/>
      <c r="K148" s="21">
        <v>34</v>
      </c>
      <c r="L148" s="21">
        <v>47</v>
      </c>
      <c r="M148" s="21">
        <v>41</v>
      </c>
      <c r="N148" s="21">
        <v>45</v>
      </c>
      <c r="O148" s="21">
        <v>45</v>
      </c>
      <c r="P148" s="49">
        <v>47</v>
      </c>
      <c r="Q148" s="49">
        <v>44</v>
      </c>
      <c r="R148" s="50">
        <f>COUNT(C148,D148,E148,F148,G148,H148,I148,K148,L148,M148,N148,O148,P148,Q148)</f>
        <v>13</v>
      </c>
      <c r="S148" s="29">
        <f t="shared" si="8"/>
        <v>85.692307692307693</v>
      </c>
      <c r="T148" s="51" t="s">
        <v>13</v>
      </c>
    </row>
    <row r="149" spans="1:20" ht="15.6">
      <c r="A149" s="56" t="s">
        <v>126</v>
      </c>
      <c r="B149" s="49" t="s">
        <v>32</v>
      </c>
      <c r="C149" s="21">
        <v>41</v>
      </c>
      <c r="D149" s="21">
        <v>38</v>
      </c>
      <c r="E149" s="21">
        <v>41</v>
      </c>
      <c r="F149" s="21">
        <v>45</v>
      </c>
      <c r="G149" s="21"/>
      <c r="H149" s="21"/>
      <c r="I149" s="21">
        <v>44</v>
      </c>
      <c r="J149" s="21"/>
      <c r="K149" s="21">
        <v>48</v>
      </c>
      <c r="L149" s="21">
        <v>39</v>
      </c>
      <c r="M149" s="21">
        <v>43</v>
      </c>
      <c r="N149" s="21">
        <v>39</v>
      </c>
      <c r="O149" s="21">
        <v>44</v>
      </c>
      <c r="P149" s="49">
        <v>48</v>
      </c>
      <c r="Q149" s="49">
        <v>44</v>
      </c>
      <c r="R149" s="50">
        <f>COUNT(C149,D149,E149,F149,G149,H149,I149,K149,L149,M149,N149,O149,P149,Q149)</f>
        <v>12</v>
      </c>
      <c r="S149" s="29">
        <f t="shared" si="8"/>
        <v>85.666666666666671</v>
      </c>
      <c r="T149" s="51" t="s">
        <v>13</v>
      </c>
    </row>
    <row r="150" spans="1:20" ht="15.6">
      <c r="A150" s="66" t="s">
        <v>232</v>
      </c>
      <c r="B150" s="49"/>
      <c r="C150" s="49">
        <v>46</v>
      </c>
      <c r="D150" s="49">
        <v>38</v>
      </c>
      <c r="E150" s="49">
        <v>43</v>
      </c>
      <c r="F150" s="49"/>
      <c r="G150" s="49">
        <v>43</v>
      </c>
      <c r="H150" s="49"/>
      <c r="I150" s="49">
        <v>41</v>
      </c>
      <c r="J150" s="49"/>
      <c r="K150" s="52">
        <v>39</v>
      </c>
      <c r="L150" s="49">
        <v>44</v>
      </c>
      <c r="M150" s="49">
        <v>46</v>
      </c>
      <c r="N150" s="49"/>
      <c r="O150" s="49"/>
      <c r="P150" s="49">
        <v>45</v>
      </c>
      <c r="Q150" s="49"/>
      <c r="R150" s="50">
        <f>COUNT(C150,D150,E150,F150,G150,H150,I150,K150,L150,M150,N150,O150,P150,Q150)</f>
        <v>9</v>
      </c>
      <c r="S150" s="29">
        <f t="shared" si="8"/>
        <v>85.555555555555557</v>
      </c>
      <c r="T150" s="3" t="s">
        <v>18</v>
      </c>
    </row>
    <row r="151" spans="1:20" ht="15.6">
      <c r="A151" s="56" t="s">
        <v>229</v>
      </c>
      <c r="B151" s="49"/>
      <c r="C151" s="49">
        <v>42</v>
      </c>
      <c r="D151" s="49">
        <v>44</v>
      </c>
      <c r="E151" s="49">
        <v>44</v>
      </c>
      <c r="F151" s="49">
        <v>45</v>
      </c>
      <c r="G151" s="49">
        <v>42</v>
      </c>
      <c r="H151" s="49"/>
      <c r="I151" s="49">
        <v>43</v>
      </c>
      <c r="J151" s="21"/>
      <c r="K151" s="21">
        <v>37</v>
      </c>
      <c r="L151" s="21">
        <v>45</v>
      </c>
      <c r="M151" s="21">
        <v>43</v>
      </c>
      <c r="N151" s="21">
        <v>38</v>
      </c>
      <c r="O151" s="21">
        <v>43</v>
      </c>
      <c r="P151" s="49">
        <v>46</v>
      </c>
      <c r="Q151" s="49">
        <v>43</v>
      </c>
      <c r="R151" s="50">
        <f>COUNT(C151,D151,E151,F151,G151,H151,I151,K151,L151,M151,N151,O151,P151,Q151)</f>
        <v>13</v>
      </c>
      <c r="S151" s="29">
        <f t="shared" si="8"/>
        <v>85.384615384615387</v>
      </c>
      <c r="T151" s="51" t="s">
        <v>185</v>
      </c>
    </row>
    <row r="152" spans="1:20" ht="15.6">
      <c r="A152" s="87" t="s">
        <v>257</v>
      </c>
      <c r="B152" s="16" t="s">
        <v>30</v>
      </c>
      <c r="C152" s="15"/>
      <c r="D152" s="15">
        <v>40</v>
      </c>
      <c r="E152" s="15"/>
      <c r="F152" s="15">
        <v>44</v>
      </c>
      <c r="G152" s="15">
        <v>38</v>
      </c>
      <c r="H152" s="15">
        <v>41</v>
      </c>
      <c r="I152" s="15">
        <v>44</v>
      </c>
      <c r="J152" s="15"/>
      <c r="K152" s="15">
        <v>47</v>
      </c>
      <c r="L152" s="15">
        <v>48</v>
      </c>
      <c r="M152" s="15">
        <v>43</v>
      </c>
      <c r="N152" s="15">
        <v>35</v>
      </c>
      <c r="O152" s="15"/>
      <c r="P152" s="15"/>
      <c r="Q152" s="15">
        <v>45</v>
      </c>
      <c r="R152" s="50">
        <f>COUNT(C152,D152,E152,F152,G152,H152,I152,K152,L152,M152,N152,O152,P152,Q152)</f>
        <v>10</v>
      </c>
      <c r="S152" s="29">
        <f t="shared" si="8"/>
        <v>85</v>
      </c>
      <c r="T152" s="51" t="s">
        <v>13</v>
      </c>
    </row>
    <row r="153" spans="1:20" ht="15">
      <c r="A153" s="56" t="s">
        <v>106</v>
      </c>
      <c r="B153" s="49" t="s">
        <v>32</v>
      </c>
      <c r="C153" s="49">
        <v>40</v>
      </c>
      <c r="D153" s="49">
        <v>48</v>
      </c>
      <c r="E153" s="49">
        <v>38</v>
      </c>
      <c r="F153" s="49"/>
      <c r="G153" s="49"/>
      <c r="H153" s="49">
        <v>37</v>
      </c>
      <c r="I153" s="49">
        <v>46</v>
      </c>
      <c r="J153" s="21"/>
      <c r="K153" s="21"/>
      <c r="L153" s="21">
        <v>47</v>
      </c>
      <c r="M153" s="21">
        <v>43</v>
      </c>
      <c r="N153" s="21">
        <v>42</v>
      </c>
      <c r="O153" s="21">
        <v>39</v>
      </c>
      <c r="P153" s="21"/>
      <c r="Q153" s="49">
        <v>44</v>
      </c>
      <c r="R153" s="50">
        <f>COUNT(C153:D153,E153,F153,G153,H153,I153,K153,L153,M153,N153,O153,P153,Q153)</f>
        <v>10</v>
      </c>
      <c r="S153" s="29">
        <f t="shared" si="8"/>
        <v>84.8</v>
      </c>
      <c r="T153" s="155" t="s">
        <v>82</v>
      </c>
    </row>
    <row r="154" spans="1:20" ht="15.6">
      <c r="A154" s="56" t="s">
        <v>300</v>
      </c>
      <c r="B154" s="49" t="s">
        <v>24</v>
      </c>
      <c r="C154" s="21">
        <v>42</v>
      </c>
      <c r="D154" s="21">
        <v>42</v>
      </c>
      <c r="E154" s="21">
        <v>40</v>
      </c>
      <c r="F154" s="21">
        <v>44</v>
      </c>
      <c r="G154" s="21">
        <v>39</v>
      </c>
      <c r="H154" s="21">
        <v>41</v>
      </c>
      <c r="I154" s="21"/>
      <c r="J154" s="21"/>
      <c r="K154" s="21">
        <v>46</v>
      </c>
      <c r="L154" s="21"/>
      <c r="M154" s="21">
        <v>45</v>
      </c>
      <c r="N154" s="21">
        <v>42</v>
      </c>
      <c r="O154" s="21">
        <v>43</v>
      </c>
      <c r="P154" s="49"/>
      <c r="Q154" s="49">
        <v>40</v>
      </c>
      <c r="R154" s="50">
        <f>COUNT(C154,D154,E154,F154,G154,H154,I154,K154,L154,M154,N154,O154,P154,Q154)</f>
        <v>11</v>
      </c>
      <c r="S154" s="29">
        <f t="shared" si="8"/>
        <v>84.36363636363636</v>
      </c>
      <c r="T154" s="51" t="s">
        <v>145</v>
      </c>
    </row>
    <row r="155" spans="1:20" ht="15.6">
      <c r="A155" s="56" t="s">
        <v>223</v>
      </c>
      <c r="B155" s="49" t="s">
        <v>17</v>
      </c>
      <c r="C155" s="21">
        <v>38</v>
      </c>
      <c r="D155" s="21">
        <v>37</v>
      </c>
      <c r="E155" s="21"/>
      <c r="F155" s="21">
        <v>39</v>
      </c>
      <c r="G155" s="21">
        <v>37</v>
      </c>
      <c r="H155" s="21">
        <v>45</v>
      </c>
      <c r="I155" s="21">
        <v>42</v>
      </c>
      <c r="J155" s="21"/>
      <c r="K155" s="21">
        <v>47</v>
      </c>
      <c r="L155" s="21"/>
      <c r="M155" s="21">
        <v>44</v>
      </c>
      <c r="N155" s="21">
        <v>46</v>
      </c>
      <c r="O155" s="21">
        <v>44</v>
      </c>
      <c r="P155" s="49"/>
      <c r="Q155" s="49">
        <v>45</v>
      </c>
      <c r="R155" s="50">
        <f>COUNT(C155,D155,E155,F155,G155,H155,I155,K155,L155,M155,N155,O155,P155,Q155)</f>
        <v>11</v>
      </c>
      <c r="S155" s="29">
        <f t="shared" si="8"/>
        <v>84.36363636363636</v>
      </c>
      <c r="T155" s="51" t="s">
        <v>145</v>
      </c>
    </row>
    <row r="156" spans="1:20" ht="15.6">
      <c r="A156" s="66" t="s">
        <v>52</v>
      </c>
      <c r="B156" s="49" t="s">
        <v>49</v>
      </c>
      <c r="C156" s="49"/>
      <c r="D156" s="49"/>
      <c r="E156" s="49"/>
      <c r="F156" s="49">
        <v>39</v>
      </c>
      <c r="G156" s="49">
        <v>44</v>
      </c>
      <c r="H156" s="49">
        <v>37</v>
      </c>
      <c r="I156" s="49">
        <v>43</v>
      </c>
      <c r="J156" s="49"/>
      <c r="K156" s="52">
        <v>48</v>
      </c>
      <c r="L156" s="49">
        <v>44</v>
      </c>
      <c r="M156" s="49">
        <v>39</v>
      </c>
      <c r="N156" s="49">
        <v>46</v>
      </c>
      <c r="O156" s="49">
        <v>44</v>
      </c>
      <c r="P156" s="49">
        <v>37</v>
      </c>
      <c r="Q156" s="49"/>
      <c r="R156" s="50">
        <f>COUNT(C156,D156,E156,F156,G156,H156,I156,K156,L156,M156,N156,O156,P156,Q156)</f>
        <v>10</v>
      </c>
      <c r="S156" s="29">
        <f t="shared" si="8"/>
        <v>84.2</v>
      </c>
      <c r="T156" s="3" t="s">
        <v>18</v>
      </c>
    </row>
    <row r="157" spans="1:20" ht="15.6">
      <c r="A157" s="66" t="s">
        <v>56</v>
      </c>
      <c r="B157" s="21"/>
      <c r="C157" s="21"/>
      <c r="D157" s="21"/>
      <c r="E157" s="21">
        <v>41</v>
      </c>
      <c r="F157" s="21">
        <v>45</v>
      </c>
      <c r="G157" s="21">
        <v>45</v>
      </c>
      <c r="H157" s="21">
        <v>40</v>
      </c>
      <c r="I157" s="21">
        <v>45</v>
      </c>
      <c r="J157" s="21"/>
      <c r="K157" s="21">
        <v>43</v>
      </c>
      <c r="L157" s="21">
        <v>44</v>
      </c>
      <c r="M157" s="21">
        <v>40</v>
      </c>
      <c r="N157" s="21">
        <v>40</v>
      </c>
      <c r="O157" s="21"/>
      <c r="P157" s="21">
        <v>37</v>
      </c>
      <c r="Q157" s="21"/>
      <c r="R157" s="50">
        <f>COUNT(C157,D157,E157,F157,G157,H157,I157,K157,L157,M157,N157,O157,P157,Q157)</f>
        <v>10</v>
      </c>
      <c r="S157" s="29">
        <f t="shared" si="8"/>
        <v>84</v>
      </c>
      <c r="T157" s="51" t="s">
        <v>139</v>
      </c>
    </row>
    <row r="158" spans="1:20" ht="15.6">
      <c r="A158" s="56" t="s">
        <v>323</v>
      </c>
      <c r="B158" s="49" t="s">
        <v>21</v>
      </c>
      <c r="C158" s="21">
        <v>37</v>
      </c>
      <c r="D158" s="49">
        <v>40</v>
      </c>
      <c r="E158" s="49"/>
      <c r="F158" s="49">
        <v>43</v>
      </c>
      <c r="G158" s="49">
        <v>42</v>
      </c>
      <c r="H158" s="21">
        <v>43</v>
      </c>
      <c r="I158" s="21"/>
      <c r="J158" s="21"/>
      <c r="K158" s="21">
        <v>47</v>
      </c>
      <c r="L158" s="21"/>
      <c r="M158" s="21">
        <v>41</v>
      </c>
      <c r="N158" s="21"/>
      <c r="O158" s="21">
        <v>40</v>
      </c>
      <c r="P158" s="49"/>
      <c r="Q158" s="49">
        <v>45</v>
      </c>
      <c r="R158" s="50">
        <f>COUNT(C158,D158,E158,F158,G158,H158,I158,K158,L158,M158,N158,O158,P158,Q158)</f>
        <v>9</v>
      </c>
      <c r="S158" s="29">
        <f t="shared" si="8"/>
        <v>84</v>
      </c>
      <c r="T158" s="51" t="s">
        <v>13</v>
      </c>
    </row>
    <row r="159" spans="1:20" ht="15.6">
      <c r="A159" s="56" t="s">
        <v>174</v>
      </c>
      <c r="B159" s="49" t="s">
        <v>49</v>
      </c>
      <c r="C159" s="21">
        <v>41</v>
      </c>
      <c r="D159" s="21">
        <v>45</v>
      </c>
      <c r="E159" s="21">
        <v>41</v>
      </c>
      <c r="F159" s="21">
        <v>36</v>
      </c>
      <c r="G159" s="21">
        <v>41</v>
      </c>
      <c r="H159" s="21">
        <v>46</v>
      </c>
      <c r="I159" s="21">
        <v>45</v>
      </c>
      <c r="J159" s="21"/>
      <c r="K159" s="21">
        <v>44</v>
      </c>
      <c r="L159" s="21">
        <v>42</v>
      </c>
      <c r="M159" s="21">
        <v>40</v>
      </c>
      <c r="N159" s="21">
        <v>39</v>
      </c>
      <c r="O159" s="21">
        <v>36</v>
      </c>
      <c r="P159" s="49">
        <v>46</v>
      </c>
      <c r="Q159" s="49">
        <v>44</v>
      </c>
      <c r="R159" s="50">
        <f>COUNT(C159,D159,E159,F159,G159,H159,I159,K159:Q159)</f>
        <v>14</v>
      </c>
      <c r="S159" s="29">
        <f t="shared" si="8"/>
        <v>83.714285714285708</v>
      </c>
      <c r="T159" s="51" t="s">
        <v>168</v>
      </c>
    </row>
    <row r="160" spans="1:20" ht="15.6">
      <c r="A160" s="56" t="s">
        <v>131</v>
      </c>
      <c r="B160" s="49"/>
      <c r="C160" s="21">
        <v>43</v>
      </c>
      <c r="D160" s="49">
        <v>30</v>
      </c>
      <c r="E160" s="49">
        <v>36</v>
      </c>
      <c r="F160" s="49">
        <v>48</v>
      </c>
      <c r="G160" s="49">
        <v>47</v>
      </c>
      <c r="H160" s="21">
        <v>33</v>
      </c>
      <c r="I160" s="21">
        <v>45</v>
      </c>
      <c r="J160" s="21"/>
      <c r="K160" s="21">
        <v>44</v>
      </c>
      <c r="L160" s="21">
        <v>31</v>
      </c>
      <c r="M160" s="21">
        <v>46</v>
      </c>
      <c r="N160" s="21">
        <v>46</v>
      </c>
      <c r="O160" s="21">
        <v>46</v>
      </c>
      <c r="P160" s="49">
        <v>49</v>
      </c>
      <c r="Q160" s="49"/>
      <c r="R160" s="50">
        <f>COUNT(C160,D160,E160,F160,G160,H160,I160,K160,L160,M160,N160,O160,P160,Q160)</f>
        <v>13</v>
      </c>
      <c r="S160" s="29">
        <f t="shared" si="8"/>
        <v>83.692307692307693</v>
      </c>
      <c r="T160" s="51" t="s">
        <v>13</v>
      </c>
    </row>
    <row r="161" spans="1:20" ht="15.6">
      <c r="A161" s="56" t="s">
        <v>237</v>
      </c>
      <c r="B161" s="49" t="s">
        <v>24</v>
      </c>
      <c r="C161" s="21">
        <v>45</v>
      </c>
      <c r="D161" s="49">
        <v>38</v>
      </c>
      <c r="E161" s="49">
        <v>42</v>
      </c>
      <c r="F161" s="49">
        <v>41</v>
      </c>
      <c r="G161" s="49">
        <v>43</v>
      </c>
      <c r="H161" s="21">
        <v>45</v>
      </c>
      <c r="I161" s="21"/>
      <c r="J161" s="21"/>
      <c r="K161" s="21">
        <v>43</v>
      </c>
      <c r="L161" s="21"/>
      <c r="M161" s="21"/>
      <c r="N161" s="21">
        <v>38</v>
      </c>
      <c r="O161" s="21">
        <v>43</v>
      </c>
      <c r="P161" s="49">
        <v>43</v>
      </c>
      <c r="Q161" s="49">
        <v>39</v>
      </c>
      <c r="R161" s="50">
        <f>COUNT(C161,D161,E161,F161,G161,H161,I161,K161,L161,M161,N161,O161,P161,Q161)</f>
        <v>11</v>
      </c>
      <c r="S161" s="29">
        <f t="shared" si="8"/>
        <v>83.63636363636364</v>
      </c>
      <c r="T161" s="51" t="s">
        <v>145</v>
      </c>
    </row>
    <row r="162" spans="1:20" ht="15.6">
      <c r="A162" s="56" t="s">
        <v>191</v>
      </c>
      <c r="B162" s="49"/>
      <c r="C162" s="49">
        <v>39</v>
      </c>
      <c r="D162" s="49">
        <v>43</v>
      </c>
      <c r="E162" s="49"/>
      <c r="F162" s="49">
        <v>15</v>
      </c>
      <c r="G162" s="49">
        <v>43</v>
      </c>
      <c r="H162" s="49">
        <v>43</v>
      </c>
      <c r="I162" s="49">
        <v>45</v>
      </c>
      <c r="J162" s="21"/>
      <c r="K162" s="21">
        <v>44</v>
      </c>
      <c r="L162" s="21">
        <v>41</v>
      </c>
      <c r="M162" s="21">
        <v>46</v>
      </c>
      <c r="N162" s="21">
        <v>46</v>
      </c>
      <c r="O162" s="21">
        <v>47</v>
      </c>
      <c r="P162" s="49">
        <v>45</v>
      </c>
      <c r="Q162" s="49">
        <v>45</v>
      </c>
      <c r="R162" s="50">
        <f>COUNT(C162,D162,E162,F162,G162,H162,I162,K162,L162,M162,N162,O162,P162,Q162)</f>
        <v>13</v>
      </c>
      <c r="S162" s="29">
        <f t="shared" si="8"/>
        <v>83.384615384615387</v>
      </c>
      <c r="T162" s="51" t="s">
        <v>185</v>
      </c>
    </row>
    <row r="163" spans="1:20" ht="15">
      <c r="A163" s="56" t="s">
        <v>113</v>
      </c>
      <c r="B163" s="49" t="s">
        <v>30</v>
      </c>
      <c r="C163" s="49">
        <v>40</v>
      </c>
      <c r="D163" s="49">
        <v>40</v>
      </c>
      <c r="E163" s="49">
        <v>48</v>
      </c>
      <c r="F163" s="49">
        <v>42</v>
      </c>
      <c r="G163" s="49">
        <v>44</v>
      </c>
      <c r="H163" s="49">
        <v>39</v>
      </c>
      <c r="I163" s="49">
        <v>40</v>
      </c>
      <c r="J163" s="21"/>
      <c r="K163" s="21">
        <v>42</v>
      </c>
      <c r="L163" s="21">
        <v>41</v>
      </c>
      <c r="M163" s="21">
        <v>41</v>
      </c>
      <c r="N163" s="21"/>
      <c r="O163" s="21">
        <v>43</v>
      </c>
      <c r="P163" s="21">
        <v>46</v>
      </c>
      <c r="Q163" s="21">
        <v>36</v>
      </c>
      <c r="R163" s="50">
        <f>COUNT(C163:D163,E163,F163,G163,H163,I163,K163,L163,M163,N163,O163,P163,Q163)</f>
        <v>13</v>
      </c>
      <c r="S163" s="29">
        <f t="shared" si="8"/>
        <v>83.384615384615387</v>
      </c>
      <c r="T163" s="155" t="s">
        <v>82</v>
      </c>
    </row>
    <row r="164" spans="1:20" ht="15.6">
      <c r="A164" s="58" t="s">
        <v>140</v>
      </c>
      <c r="B164" s="49" t="s">
        <v>93</v>
      </c>
      <c r="C164" s="21">
        <v>39</v>
      </c>
      <c r="D164" s="21"/>
      <c r="E164" s="21">
        <v>37</v>
      </c>
      <c r="F164" s="21">
        <v>32</v>
      </c>
      <c r="G164" s="21">
        <v>43</v>
      </c>
      <c r="H164" s="21">
        <v>45</v>
      </c>
      <c r="I164" s="21">
        <v>47</v>
      </c>
      <c r="J164" s="21"/>
      <c r="K164" s="21">
        <v>47</v>
      </c>
      <c r="L164" s="21"/>
      <c r="M164" s="21"/>
      <c r="N164" s="21"/>
      <c r="O164" s="21">
        <v>42</v>
      </c>
      <c r="P164" s="49"/>
      <c r="Q164" s="49"/>
      <c r="R164" s="50">
        <f>COUNT(C164,D164,E164,F164,G164,H164,I164,K164,L164,M164,N164,O164,P164,Q164)</f>
        <v>8</v>
      </c>
      <c r="S164" s="29">
        <f t="shared" si="8"/>
        <v>83</v>
      </c>
      <c r="T164" s="51" t="s">
        <v>139</v>
      </c>
    </row>
    <row r="165" spans="1:20" ht="15.6">
      <c r="A165" s="66" t="s">
        <v>222</v>
      </c>
      <c r="B165" s="21"/>
      <c r="C165" s="21"/>
      <c r="D165" s="21"/>
      <c r="E165" s="21">
        <v>46</v>
      </c>
      <c r="F165" s="21"/>
      <c r="G165" s="21">
        <v>48</v>
      </c>
      <c r="H165" s="21">
        <v>39</v>
      </c>
      <c r="I165" s="21">
        <v>41</v>
      </c>
      <c r="J165" s="21"/>
      <c r="K165" s="21">
        <v>42</v>
      </c>
      <c r="L165" s="21">
        <v>40</v>
      </c>
      <c r="M165" s="21"/>
      <c r="N165" s="21">
        <v>37</v>
      </c>
      <c r="O165" s="21">
        <v>40</v>
      </c>
      <c r="P165" s="21">
        <v>40</v>
      </c>
      <c r="Q165" s="21"/>
      <c r="R165" s="50">
        <f>COUNT(C165,D165,E165,F165,G165,H165,I165,K165,L165,M165,N165,O165,P165,Q165)</f>
        <v>9</v>
      </c>
      <c r="S165" s="29">
        <f t="shared" si="8"/>
        <v>82.888888888888886</v>
      </c>
      <c r="T165" s="51" t="s">
        <v>139</v>
      </c>
    </row>
    <row r="166" spans="1:20" ht="15.6">
      <c r="A166" s="66" t="s">
        <v>40</v>
      </c>
      <c r="B166" s="49"/>
      <c r="C166" s="49">
        <v>45</v>
      </c>
      <c r="D166" s="49">
        <v>37</v>
      </c>
      <c r="E166" s="49">
        <v>37</v>
      </c>
      <c r="F166" s="49">
        <v>36</v>
      </c>
      <c r="G166" s="49"/>
      <c r="H166" s="49"/>
      <c r="I166" s="49">
        <v>42</v>
      </c>
      <c r="J166" s="49"/>
      <c r="K166" s="52">
        <v>46</v>
      </c>
      <c r="L166" s="49">
        <v>46</v>
      </c>
      <c r="M166" s="49">
        <v>42</v>
      </c>
      <c r="N166" s="49"/>
      <c r="O166" s="49"/>
      <c r="P166" s="49"/>
      <c r="Q166" s="49"/>
      <c r="R166" s="50">
        <f>COUNT(C166,D166,E166,F166,G166,H166,I166,K166,L166,M166,N166,O166,P166,Q166)</f>
        <v>8</v>
      </c>
      <c r="S166" s="29">
        <f t="shared" si="8"/>
        <v>82.75</v>
      </c>
      <c r="T166" s="3" t="s">
        <v>18</v>
      </c>
    </row>
    <row r="167" spans="1:20" ht="15">
      <c r="A167" s="56" t="s">
        <v>346</v>
      </c>
      <c r="B167" s="49" t="s">
        <v>17</v>
      </c>
      <c r="C167" s="49"/>
      <c r="D167" s="49">
        <v>44</v>
      </c>
      <c r="E167" s="49">
        <v>41</v>
      </c>
      <c r="F167" s="49">
        <v>42</v>
      </c>
      <c r="G167" s="49">
        <v>43</v>
      </c>
      <c r="H167" s="49">
        <v>43</v>
      </c>
      <c r="I167" s="49">
        <v>45</v>
      </c>
      <c r="J167" s="21"/>
      <c r="K167" s="21">
        <v>38</v>
      </c>
      <c r="L167" s="21">
        <v>41</v>
      </c>
      <c r="M167" s="21">
        <v>44</v>
      </c>
      <c r="N167" s="21">
        <v>37</v>
      </c>
      <c r="O167" s="21">
        <v>41</v>
      </c>
      <c r="P167" s="21"/>
      <c r="Q167" s="49">
        <v>37</v>
      </c>
      <c r="R167" s="50">
        <f>COUNT(C167:D167,E167,F167,G167,H167,I167,K167,L167,M167,N167,O167,P167,Q167)</f>
        <v>12</v>
      </c>
      <c r="S167" s="29">
        <f t="shared" si="8"/>
        <v>82.666666666666671</v>
      </c>
      <c r="T167" s="155" t="s">
        <v>82</v>
      </c>
    </row>
    <row r="168" spans="1:20" ht="15.6">
      <c r="A168" s="66" t="s">
        <v>47</v>
      </c>
      <c r="B168" s="49"/>
      <c r="C168" s="49">
        <v>37</v>
      </c>
      <c r="D168" s="53">
        <v>45</v>
      </c>
      <c r="E168" s="49">
        <v>40</v>
      </c>
      <c r="F168" s="49">
        <v>40</v>
      </c>
      <c r="G168" s="49">
        <v>43</v>
      </c>
      <c r="H168" s="49">
        <v>42</v>
      </c>
      <c r="I168" s="49">
        <v>46</v>
      </c>
      <c r="J168" s="49"/>
      <c r="K168" s="52"/>
      <c r="L168" s="49">
        <v>42</v>
      </c>
      <c r="M168" s="49">
        <v>37</v>
      </c>
      <c r="N168" s="49">
        <v>40</v>
      </c>
      <c r="O168" s="49">
        <v>42</v>
      </c>
      <c r="P168" s="49"/>
      <c r="Q168" s="49">
        <v>42</v>
      </c>
      <c r="R168" s="50">
        <f>COUNT(C168,D168,E168,F168,G168,H168,I168,K168,L168,M168,N168,O168,P168,Q168)</f>
        <v>12</v>
      </c>
      <c r="S168" s="29">
        <f t="shared" si="8"/>
        <v>82.666666666666671</v>
      </c>
      <c r="T168" s="3" t="s">
        <v>18</v>
      </c>
    </row>
    <row r="169" spans="1:20" ht="15.6">
      <c r="A169" s="56" t="s">
        <v>164</v>
      </c>
      <c r="B169" s="49" t="s">
        <v>24</v>
      </c>
      <c r="C169" s="21">
        <v>41</v>
      </c>
      <c r="D169" s="21">
        <v>47</v>
      </c>
      <c r="E169" s="21">
        <v>36</v>
      </c>
      <c r="F169" s="21">
        <v>40</v>
      </c>
      <c r="G169" s="21">
        <v>31</v>
      </c>
      <c r="H169" s="21">
        <v>42</v>
      </c>
      <c r="I169" s="21">
        <v>41</v>
      </c>
      <c r="J169" s="21"/>
      <c r="K169" s="21">
        <v>43</v>
      </c>
      <c r="L169" s="21">
        <v>45</v>
      </c>
      <c r="M169" s="21">
        <v>37</v>
      </c>
      <c r="N169" s="21">
        <v>42</v>
      </c>
      <c r="O169" s="21">
        <v>43</v>
      </c>
      <c r="P169" s="49">
        <v>44</v>
      </c>
      <c r="Q169" s="49">
        <v>45</v>
      </c>
      <c r="R169" s="50">
        <f>COUNT(C169,D169,E169,F169,G169,H169,I169,K169,L169,M169,N169,O169,P169,Q169)</f>
        <v>14</v>
      </c>
      <c r="S169" s="29">
        <f t="shared" si="8"/>
        <v>82.428571428571431</v>
      </c>
      <c r="T169" s="51" t="s">
        <v>145</v>
      </c>
    </row>
    <row r="170" spans="1:20" ht="15.6">
      <c r="A170" s="56" t="s">
        <v>169</v>
      </c>
      <c r="B170" s="49" t="s">
        <v>93</v>
      </c>
      <c r="C170" s="21">
        <v>43</v>
      </c>
      <c r="D170" s="21">
        <v>40</v>
      </c>
      <c r="E170" s="21">
        <v>45</v>
      </c>
      <c r="F170" s="21">
        <v>36</v>
      </c>
      <c r="G170" s="21">
        <v>40</v>
      </c>
      <c r="H170" s="21">
        <v>38</v>
      </c>
      <c r="I170" s="21">
        <v>42</v>
      </c>
      <c r="J170" s="21"/>
      <c r="K170" s="21">
        <v>39</v>
      </c>
      <c r="L170" s="21"/>
      <c r="M170" s="21">
        <v>38</v>
      </c>
      <c r="N170" s="21"/>
      <c r="O170" s="21">
        <v>44</v>
      </c>
      <c r="P170" s="49">
        <v>45</v>
      </c>
      <c r="Q170" s="49">
        <v>44</v>
      </c>
      <c r="R170" s="50">
        <f>COUNT(C170,D170,E170,F170,G170,H170,I170,K170:Q170)</f>
        <v>12</v>
      </c>
      <c r="S170" s="29">
        <f t="shared" si="8"/>
        <v>82.333333333333329</v>
      </c>
      <c r="T170" s="51" t="s">
        <v>168</v>
      </c>
    </row>
    <row r="171" spans="1:20" ht="15.6">
      <c r="A171" s="56" t="s">
        <v>318</v>
      </c>
      <c r="B171" s="49" t="s">
        <v>17</v>
      </c>
      <c r="C171" s="21">
        <v>37</v>
      </c>
      <c r="D171" s="21">
        <v>39</v>
      </c>
      <c r="E171" s="21">
        <v>38</v>
      </c>
      <c r="F171" s="21">
        <v>36</v>
      </c>
      <c r="G171" s="21"/>
      <c r="H171" s="21">
        <v>38</v>
      </c>
      <c r="I171" s="21"/>
      <c r="J171" s="21"/>
      <c r="K171" s="21">
        <v>44</v>
      </c>
      <c r="L171" s="21">
        <v>47</v>
      </c>
      <c r="M171" s="21">
        <v>43</v>
      </c>
      <c r="N171" s="21">
        <v>40</v>
      </c>
      <c r="O171" s="21">
        <v>45</v>
      </c>
      <c r="P171" s="49">
        <v>39</v>
      </c>
      <c r="Q171" s="49">
        <v>47</v>
      </c>
      <c r="R171" s="50">
        <f>COUNT(C171,D171,E171,F171,G171,H171,I171,K171:Q171)</f>
        <v>12</v>
      </c>
      <c r="S171" s="29">
        <f t="shared" si="8"/>
        <v>82.166666666666671</v>
      </c>
      <c r="T171" s="51" t="s">
        <v>168</v>
      </c>
    </row>
    <row r="172" spans="1:20" ht="15">
      <c r="A172" s="56" t="s">
        <v>283</v>
      </c>
      <c r="B172" s="49" t="s">
        <v>24</v>
      </c>
      <c r="C172" s="49"/>
      <c r="D172" s="49"/>
      <c r="E172" s="49">
        <v>39</v>
      </c>
      <c r="F172" s="49">
        <v>39</v>
      </c>
      <c r="G172" s="49">
        <v>38</v>
      </c>
      <c r="H172" s="49">
        <v>37</v>
      </c>
      <c r="I172" s="49">
        <v>43</v>
      </c>
      <c r="J172" s="21"/>
      <c r="K172" s="21">
        <v>43</v>
      </c>
      <c r="L172" s="21">
        <v>45</v>
      </c>
      <c r="M172" s="21"/>
      <c r="N172" s="21"/>
      <c r="O172" s="21">
        <v>41</v>
      </c>
      <c r="P172" s="21">
        <v>45</v>
      </c>
      <c r="Q172" s="49">
        <v>39</v>
      </c>
      <c r="R172" s="50">
        <f>COUNT(C172:D172,E172,F172,G172,H172,I172,K172,L172,M172,N172,O172,P172,Q172)</f>
        <v>10</v>
      </c>
      <c r="S172" s="29">
        <f t="shared" si="8"/>
        <v>81.8</v>
      </c>
      <c r="T172" s="155" t="s">
        <v>82</v>
      </c>
    </row>
    <row r="173" spans="1:20" ht="15">
      <c r="A173" s="56" t="s">
        <v>328</v>
      </c>
      <c r="B173" s="49" t="s">
        <v>21</v>
      </c>
      <c r="C173" s="49">
        <v>37</v>
      </c>
      <c r="D173" s="49">
        <v>41</v>
      </c>
      <c r="E173" s="49">
        <v>41</v>
      </c>
      <c r="F173" s="49">
        <v>45</v>
      </c>
      <c r="G173" s="49">
        <v>39</v>
      </c>
      <c r="H173" s="49">
        <v>37</v>
      </c>
      <c r="I173" s="49"/>
      <c r="J173" s="21"/>
      <c r="K173" s="21">
        <v>43</v>
      </c>
      <c r="L173" s="21"/>
      <c r="M173" s="21">
        <v>41</v>
      </c>
      <c r="N173" s="21"/>
      <c r="O173" s="21">
        <v>43</v>
      </c>
      <c r="P173" s="21"/>
      <c r="Q173" s="49"/>
      <c r="R173" s="50">
        <f>COUNT(C173:D173,E173,F173,G173,H173,I173,K173,L173,M173,N173,O173,P173,Q173)</f>
        <v>9</v>
      </c>
      <c r="S173" s="29">
        <f t="shared" si="8"/>
        <v>81.555555555555557</v>
      </c>
      <c r="T173" s="155" t="s">
        <v>82</v>
      </c>
    </row>
    <row r="174" spans="1:20" ht="15">
      <c r="A174" s="56" t="s">
        <v>96</v>
      </c>
      <c r="B174" s="49" t="s">
        <v>32</v>
      </c>
      <c r="C174" s="49">
        <v>40</v>
      </c>
      <c r="D174" s="49">
        <v>37</v>
      </c>
      <c r="E174" s="49">
        <v>35</v>
      </c>
      <c r="F174" s="49">
        <v>38</v>
      </c>
      <c r="G174" s="49"/>
      <c r="H174" s="49">
        <v>45</v>
      </c>
      <c r="I174" s="49">
        <v>40</v>
      </c>
      <c r="J174" s="21"/>
      <c r="K174" s="21">
        <v>35</v>
      </c>
      <c r="L174" s="21"/>
      <c r="M174" s="21">
        <v>43</v>
      </c>
      <c r="N174" s="21"/>
      <c r="O174" s="21">
        <v>42</v>
      </c>
      <c r="P174" s="21">
        <v>45</v>
      </c>
      <c r="Q174" s="49">
        <v>45</v>
      </c>
      <c r="R174" s="50">
        <f>COUNT(C174:D174,E174,F174,G174,H174,I174,K174,L174,M174,N174,O174,P174,Q174)</f>
        <v>11</v>
      </c>
      <c r="S174" s="29">
        <f t="shared" si="8"/>
        <v>80.909090909090907</v>
      </c>
      <c r="T174" s="155" t="s">
        <v>82</v>
      </c>
    </row>
    <row r="175" spans="1:20" ht="15.6">
      <c r="A175" s="66" t="s">
        <v>44</v>
      </c>
      <c r="B175" s="49"/>
      <c r="C175" s="49">
        <v>34</v>
      </c>
      <c r="D175" s="49">
        <v>35</v>
      </c>
      <c r="E175" s="49">
        <v>44</v>
      </c>
      <c r="F175" s="49">
        <v>40</v>
      </c>
      <c r="G175" s="49">
        <v>34</v>
      </c>
      <c r="H175" s="49">
        <v>34</v>
      </c>
      <c r="I175" s="49">
        <v>43</v>
      </c>
      <c r="J175" s="49"/>
      <c r="K175" s="52">
        <v>37</v>
      </c>
      <c r="L175" s="49">
        <v>45</v>
      </c>
      <c r="M175" s="49">
        <v>43</v>
      </c>
      <c r="N175" s="49">
        <v>44</v>
      </c>
      <c r="O175" s="49">
        <v>47</v>
      </c>
      <c r="P175" s="49">
        <v>45</v>
      </c>
      <c r="Q175" s="49">
        <v>41</v>
      </c>
      <c r="R175" s="50">
        <f t="shared" ref="R175:R180" si="10">COUNT(C175,D175,E175,F175,G175,H175,I175,K175,L175,M175,N175,O175,P175,Q175)</f>
        <v>14</v>
      </c>
      <c r="S175" s="29">
        <f t="shared" si="8"/>
        <v>80.857142857142861</v>
      </c>
      <c r="T175" s="3" t="s">
        <v>18</v>
      </c>
    </row>
    <row r="176" spans="1:20" ht="15.6">
      <c r="A176" s="58" t="s">
        <v>260</v>
      </c>
      <c r="B176" s="49" t="s">
        <v>24</v>
      </c>
      <c r="C176" s="21">
        <v>43</v>
      </c>
      <c r="D176" s="49">
        <v>37</v>
      </c>
      <c r="E176" s="49">
        <v>37</v>
      </c>
      <c r="F176" s="49">
        <v>35</v>
      </c>
      <c r="G176" s="49"/>
      <c r="H176" s="21">
        <v>43</v>
      </c>
      <c r="I176" s="21">
        <v>45</v>
      </c>
      <c r="J176" s="21"/>
      <c r="K176" s="21"/>
      <c r="L176" s="21">
        <v>36</v>
      </c>
      <c r="M176" s="21">
        <v>42</v>
      </c>
      <c r="N176" s="21">
        <v>40</v>
      </c>
      <c r="O176" s="21"/>
      <c r="P176" s="49">
        <v>46</v>
      </c>
      <c r="Q176" s="49"/>
      <c r="R176" s="50">
        <f t="shared" si="10"/>
        <v>10</v>
      </c>
      <c r="S176" s="29">
        <f t="shared" si="8"/>
        <v>80.8</v>
      </c>
      <c r="T176" s="51" t="s">
        <v>13</v>
      </c>
    </row>
    <row r="177" spans="1:20" ht="15.6">
      <c r="A177" s="56" t="s">
        <v>311</v>
      </c>
      <c r="B177" s="49" t="s">
        <v>24</v>
      </c>
      <c r="C177" s="21">
        <v>39</v>
      </c>
      <c r="D177" s="21">
        <v>37</v>
      </c>
      <c r="E177" s="21"/>
      <c r="F177" s="21"/>
      <c r="G177" s="21">
        <v>41</v>
      </c>
      <c r="H177" s="21">
        <v>42</v>
      </c>
      <c r="I177" s="21">
        <v>44</v>
      </c>
      <c r="J177" s="21"/>
      <c r="K177" s="21">
        <v>40</v>
      </c>
      <c r="L177" s="21">
        <v>41</v>
      </c>
      <c r="M177" s="21">
        <v>34</v>
      </c>
      <c r="N177" s="21">
        <v>44</v>
      </c>
      <c r="O177" s="21">
        <v>40</v>
      </c>
      <c r="P177" s="49">
        <v>42</v>
      </c>
      <c r="Q177" s="49">
        <v>40</v>
      </c>
      <c r="R177" s="50">
        <f t="shared" si="10"/>
        <v>12</v>
      </c>
      <c r="S177" s="29">
        <f t="shared" si="8"/>
        <v>80.666666666666671</v>
      </c>
      <c r="T177" s="51" t="s">
        <v>13</v>
      </c>
    </row>
    <row r="178" spans="1:20" ht="15.6">
      <c r="A178" s="56" t="s">
        <v>120</v>
      </c>
      <c r="B178" s="49"/>
      <c r="C178" s="21">
        <v>43</v>
      </c>
      <c r="D178" s="21">
        <v>40</v>
      </c>
      <c r="E178" s="21"/>
      <c r="F178" s="21">
        <v>37</v>
      </c>
      <c r="G178" s="21">
        <v>38</v>
      </c>
      <c r="H178" s="21">
        <v>37</v>
      </c>
      <c r="I178" s="21">
        <v>42</v>
      </c>
      <c r="J178" s="21"/>
      <c r="K178" s="21">
        <v>42</v>
      </c>
      <c r="L178" s="21">
        <v>43</v>
      </c>
      <c r="M178" s="21"/>
      <c r="N178" s="21"/>
      <c r="O178" s="21"/>
      <c r="P178" s="49"/>
      <c r="Q178" s="49"/>
      <c r="R178" s="50">
        <f t="shared" si="10"/>
        <v>8</v>
      </c>
      <c r="S178" s="29">
        <f t="shared" si="8"/>
        <v>80.5</v>
      </c>
      <c r="T178" s="51" t="s">
        <v>13</v>
      </c>
    </row>
    <row r="179" spans="1:20" ht="15.6">
      <c r="A179" s="55" t="s">
        <v>61</v>
      </c>
      <c r="B179" s="21" t="s">
        <v>32</v>
      </c>
      <c r="C179" s="21">
        <v>38</v>
      </c>
      <c r="D179" s="21">
        <v>36</v>
      </c>
      <c r="E179" s="21">
        <v>34</v>
      </c>
      <c r="F179" s="21">
        <v>40</v>
      </c>
      <c r="G179" s="21">
        <v>46</v>
      </c>
      <c r="H179" s="21">
        <v>43</v>
      </c>
      <c r="I179" s="21">
        <v>39</v>
      </c>
      <c r="J179" s="21"/>
      <c r="K179" s="21">
        <v>42</v>
      </c>
      <c r="L179" s="21">
        <v>37</v>
      </c>
      <c r="M179" s="21">
        <v>38</v>
      </c>
      <c r="N179" s="21">
        <v>43</v>
      </c>
      <c r="O179" s="21">
        <v>40</v>
      </c>
      <c r="P179" s="21">
        <v>44</v>
      </c>
      <c r="Q179" s="21">
        <v>42</v>
      </c>
      <c r="R179" s="50">
        <f t="shared" si="10"/>
        <v>14</v>
      </c>
      <c r="S179" s="29">
        <f t="shared" si="8"/>
        <v>80.285714285714292</v>
      </c>
      <c r="T179" s="51" t="s">
        <v>62</v>
      </c>
    </row>
    <row r="180" spans="1:20" ht="15.6">
      <c r="A180" s="56" t="s">
        <v>240</v>
      </c>
      <c r="B180" s="49"/>
      <c r="C180" s="21">
        <v>31</v>
      </c>
      <c r="D180" s="21">
        <v>37</v>
      </c>
      <c r="E180" s="21">
        <v>30</v>
      </c>
      <c r="F180" s="21">
        <v>41</v>
      </c>
      <c r="G180" s="21">
        <v>42</v>
      </c>
      <c r="H180" s="21">
        <v>42</v>
      </c>
      <c r="I180" s="21">
        <v>42</v>
      </c>
      <c r="J180" s="21"/>
      <c r="K180" s="21">
        <v>42</v>
      </c>
      <c r="L180" s="21">
        <v>41</v>
      </c>
      <c r="M180" s="21"/>
      <c r="N180" s="21">
        <v>42</v>
      </c>
      <c r="O180" s="21">
        <v>47</v>
      </c>
      <c r="P180" s="21"/>
      <c r="Q180" s="49">
        <v>44</v>
      </c>
      <c r="R180" s="50">
        <f t="shared" si="10"/>
        <v>12</v>
      </c>
      <c r="S180" s="29">
        <f t="shared" si="8"/>
        <v>80.166666666666671</v>
      </c>
      <c r="T180" s="51" t="s">
        <v>62</v>
      </c>
    </row>
    <row r="181" spans="1:20" ht="15.6">
      <c r="A181" s="66" t="s">
        <v>53</v>
      </c>
      <c r="B181" s="49" t="s">
        <v>32</v>
      </c>
      <c r="C181" s="49">
        <v>43</v>
      </c>
      <c r="D181" s="49">
        <v>47</v>
      </c>
      <c r="E181" s="49">
        <v>47</v>
      </c>
      <c r="F181" s="49">
        <v>40</v>
      </c>
      <c r="G181" s="49">
        <v>42</v>
      </c>
      <c r="H181" s="49">
        <v>47</v>
      </c>
      <c r="I181" s="49">
        <v>35</v>
      </c>
      <c r="J181" s="49"/>
      <c r="K181" s="52">
        <v>38</v>
      </c>
      <c r="L181" s="49">
        <v>36</v>
      </c>
      <c r="M181" s="21">
        <v>35</v>
      </c>
      <c r="N181" s="49">
        <v>37</v>
      </c>
      <c r="O181" s="49">
        <v>39</v>
      </c>
      <c r="P181" s="49">
        <v>34</v>
      </c>
      <c r="Q181" s="49"/>
      <c r="R181" s="50">
        <f>COUNT(C181,D181,E181,F181,G181,H181,I181,K181,L181,M182,N181,O181,P181,Q181)</f>
        <v>13</v>
      </c>
      <c r="S181" s="29">
        <f t="shared" si="8"/>
        <v>80</v>
      </c>
      <c r="T181" s="3" t="s">
        <v>18</v>
      </c>
    </row>
    <row r="182" spans="1:20" ht="15.6">
      <c r="A182" s="58" t="s">
        <v>354</v>
      </c>
      <c r="B182" s="49" t="s">
        <v>49</v>
      </c>
      <c r="C182" s="21"/>
      <c r="D182" s="21"/>
      <c r="E182" s="21">
        <v>34</v>
      </c>
      <c r="F182" s="21"/>
      <c r="G182" s="21">
        <v>45</v>
      </c>
      <c r="H182" s="21"/>
      <c r="I182" s="21"/>
      <c r="J182" s="21"/>
      <c r="K182" s="21"/>
      <c r="L182" s="21">
        <v>37</v>
      </c>
      <c r="M182" s="21">
        <v>36</v>
      </c>
      <c r="N182" s="21">
        <v>44</v>
      </c>
      <c r="O182" s="21">
        <v>38</v>
      </c>
      <c r="P182" s="49">
        <v>46</v>
      </c>
      <c r="Q182" s="49"/>
      <c r="R182" s="50">
        <f>COUNT(C182,D182,E182,F182,G182,H182,I182,K182,L182,M182,N182,O182,P182,Q182)</f>
        <v>7</v>
      </c>
      <c r="S182" s="29">
        <f t="shared" si="8"/>
        <v>80</v>
      </c>
      <c r="T182" s="51" t="s">
        <v>139</v>
      </c>
    </row>
    <row r="183" spans="1:20" ht="15.6">
      <c r="A183" s="56" t="s">
        <v>322</v>
      </c>
      <c r="B183" s="49"/>
      <c r="C183" s="21">
        <v>36</v>
      </c>
      <c r="D183" s="21"/>
      <c r="E183" s="21">
        <v>36</v>
      </c>
      <c r="F183" s="21">
        <v>34</v>
      </c>
      <c r="G183" s="21">
        <v>41</v>
      </c>
      <c r="H183" s="21">
        <v>36</v>
      </c>
      <c r="I183" s="21">
        <v>42</v>
      </c>
      <c r="J183" s="21"/>
      <c r="K183" s="21">
        <v>42</v>
      </c>
      <c r="L183" s="21">
        <v>40</v>
      </c>
      <c r="M183" s="21">
        <v>46</v>
      </c>
      <c r="N183" s="21">
        <v>42</v>
      </c>
      <c r="O183" s="21">
        <v>45</v>
      </c>
      <c r="P183" s="49"/>
      <c r="Q183" s="49">
        <v>39</v>
      </c>
      <c r="R183" s="50">
        <f>COUNT(C183,D183,E183,F183,G183,H183,I183,K183,L183,M183,N183,O183,P183,Q183)</f>
        <v>12</v>
      </c>
      <c r="S183" s="29">
        <f t="shared" si="8"/>
        <v>79.833333333333329</v>
      </c>
      <c r="T183" s="51" t="s">
        <v>13</v>
      </c>
    </row>
    <row r="184" spans="1:20" ht="15.6">
      <c r="A184" s="56" t="s">
        <v>71</v>
      </c>
      <c r="B184" s="49"/>
      <c r="C184" s="21">
        <v>44</v>
      </c>
      <c r="D184" s="21"/>
      <c r="E184" s="21">
        <v>46</v>
      </c>
      <c r="F184" s="21">
        <v>42</v>
      </c>
      <c r="G184" s="21">
        <v>40</v>
      </c>
      <c r="H184" s="21">
        <v>43</v>
      </c>
      <c r="I184" s="21">
        <v>34</v>
      </c>
      <c r="J184" s="21"/>
      <c r="K184" s="21">
        <v>48</v>
      </c>
      <c r="L184" s="21">
        <v>41</v>
      </c>
      <c r="M184" s="21">
        <v>32</v>
      </c>
      <c r="N184" s="21">
        <v>40</v>
      </c>
      <c r="O184" s="21"/>
      <c r="P184" s="21"/>
      <c r="Q184" s="49">
        <v>29</v>
      </c>
      <c r="R184" s="50">
        <f>COUNT(C184,D184,E184,F184,G184,H184,I184,K184,L184,M184,N184,O184,P184,Q184)</f>
        <v>11</v>
      </c>
      <c r="S184" s="29">
        <f t="shared" si="8"/>
        <v>79.818181818181813</v>
      </c>
      <c r="T184" s="51" t="s">
        <v>62</v>
      </c>
    </row>
    <row r="185" spans="1:20" ht="15.6">
      <c r="A185" s="58" t="s">
        <v>253</v>
      </c>
      <c r="B185" s="49"/>
      <c r="C185" s="21">
        <v>39</v>
      </c>
      <c r="D185" s="21">
        <v>42</v>
      </c>
      <c r="E185" s="21">
        <v>44</v>
      </c>
      <c r="F185" s="21">
        <v>42</v>
      </c>
      <c r="G185" s="21">
        <v>44</v>
      </c>
      <c r="H185" s="21"/>
      <c r="I185" s="21">
        <v>44</v>
      </c>
      <c r="J185" s="21"/>
      <c r="K185" s="21">
        <v>39</v>
      </c>
      <c r="L185" s="21">
        <v>38</v>
      </c>
      <c r="M185" s="21">
        <v>35</v>
      </c>
      <c r="N185" s="21">
        <v>26</v>
      </c>
      <c r="O185" s="21">
        <v>37</v>
      </c>
      <c r="P185" s="49">
        <v>43</v>
      </c>
      <c r="Q185" s="49"/>
      <c r="R185" s="50">
        <f>COUNT(C185,D185,E185,F185,G185,H185,I185,K185,L185,M185,N185,O185,P185,Q185)</f>
        <v>12</v>
      </c>
      <c r="S185" s="29">
        <f t="shared" si="8"/>
        <v>78.833333333333329</v>
      </c>
      <c r="T185" s="51" t="s">
        <v>139</v>
      </c>
    </row>
    <row r="186" spans="1:20" ht="15">
      <c r="A186" s="56" t="s">
        <v>83</v>
      </c>
      <c r="B186" s="21"/>
      <c r="C186" s="21">
        <v>39</v>
      </c>
      <c r="D186" s="21">
        <v>40</v>
      </c>
      <c r="E186" s="21">
        <v>39</v>
      </c>
      <c r="F186" s="21">
        <v>44</v>
      </c>
      <c r="G186" s="21"/>
      <c r="H186" s="21">
        <v>41</v>
      </c>
      <c r="I186" s="21">
        <v>37</v>
      </c>
      <c r="J186" s="21"/>
      <c r="K186" s="21">
        <v>46</v>
      </c>
      <c r="L186" s="21">
        <v>43</v>
      </c>
      <c r="M186" s="21">
        <v>42</v>
      </c>
      <c r="N186" s="21"/>
      <c r="O186" s="21">
        <v>23</v>
      </c>
      <c r="P186" s="21"/>
      <c r="Q186" s="21"/>
      <c r="R186" s="50">
        <f>COUNT(C186:D186,E186,F186,G186,H186,I186,K186,L186,M186,N186,O186,P186,Q186)</f>
        <v>10</v>
      </c>
      <c r="S186" s="29">
        <f t="shared" si="8"/>
        <v>78.8</v>
      </c>
      <c r="T186" s="155" t="s">
        <v>82</v>
      </c>
    </row>
    <row r="187" spans="1:20" ht="15.6">
      <c r="A187" s="55" t="s">
        <v>272</v>
      </c>
      <c r="B187" s="21" t="s">
        <v>17</v>
      </c>
      <c r="C187" s="21"/>
      <c r="D187" s="21"/>
      <c r="E187" s="21">
        <v>34</v>
      </c>
      <c r="F187" s="21"/>
      <c r="G187" s="21">
        <v>43</v>
      </c>
      <c r="H187" s="21"/>
      <c r="I187" s="21">
        <v>31</v>
      </c>
      <c r="J187" s="21"/>
      <c r="K187" s="21">
        <v>44</v>
      </c>
      <c r="L187" s="21">
        <v>43</v>
      </c>
      <c r="M187" s="21"/>
      <c r="N187" s="21">
        <v>40</v>
      </c>
      <c r="O187" s="21"/>
      <c r="P187" s="21">
        <v>40</v>
      </c>
      <c r="Q187" s="21"/>
      <c r="R187" s="50">
        <f>COUNT(C187,D187,E187,F187,G187,H187,I187,K187,L187,M187,N187,O187,P187,Q187)</f>
        <v>7</v>
      </c>
      <c r="S187" s="29">
        <f t="shared" si="8"/>
        <v>78.571428571428569</v>
      </c>
      <c r="T187" s="51" t="s">
        <v>62</v>
      </c>
    </row>
    <row r="188" spans="1:20" ht="15.6">
      <c r="A188" s="56" t="s">
        <v>78</v>
      </c>
      <c r="B188" s="49"/>
      <c r="C188" s="21">
        <v>42</v>
      </c>
      <c r="D188" s="21">
        <v>38</v>
      </c>
      <c r="E188" s="21">
        <v>38</v>
      </c>
      <c r="F188" s="21">
        <v>27</v>
      </c>
      <c r="G188" s="21">
        <v>37</v>
      </c>
      <c r="H188" s="21">
        <v>41</v>
      </c>
      <c r="I188" s="21">
        <v>42</v>
      </c>
      <c r="J188" s="21"/>
      <c r="K188" s="21">
        <v>38</v>
      </c>
      <c r="L188" s="21">
        <v>41</v>
      </c>
      <c r="M188" s="21">
        <v>29</v>
      </c>
      <c r="N188" s="21">
        <v>44</v>
      </c>
      <c r="O188" s="21">
        <v>41</v>
      </c>
      <c r="P188" s="21">
        <v>40</v>
      </c>
      <c r="Q188" s="49">
        <v>40</v>
      </c>
      <c r="R188" s="50">
        <f>COUNT(C188,D188,E188,F188,G188,H188,I188,K188,L188,M188,N188,O188,P188,Q188)</f>
        <v>14</v>
      </c>
      <c r="S188" s="29">
        <f t="shared" si="8"/>
        <v>76.857142857142861</v>
      </c>
      <c r="T188" s="51" t="s">
        <v>62</v>
      </c>
    </row>
    <row r="189" spans="1:20" ht="15">
      <c r="A189" s="56" t="s">
        <v>347</v>
      </c>
      <c r="B189" s="49" t="s">
        <v>17</v>
      </c>
      <c r="C189" s="49"/>
      <c r="D189" s="49">
        <v>39</v>
      </c>
      <c r="E189" s="49">
        <v>44</v>
      </c>
      <c r="F189" s="49">
        <v>40</v>
      </c>
      <c r="G189" s="49">
        <v>37</v>
      </c>
      <c r="H189" s="49">
        <v>32</v>
      </c>
      <c r="I189" s="49">
        <v>40</v>
      </c>
      <c r="J189" s="21"/>
      <c r="K189" s="21">
        <v>44</v>
      </c>
      <c r="L189" s="21">
        <v>43</v>
      </c>
      <c r="M189" s="21">
        <v>33</v>
      </c>
      <c r="N189" s="21"/>
      <c r="O189" s="21">
        <v>36</v>
      </c>
      <c r="P189" s="21"/>
      <c r="Q189" s="49">
        <v>33</v>
      </c>
      <c r="R189" s="50">
        <f>COUNT(C189:D189,E189,F189,G189,H189,I189,K189,L189,M189,N189,O189,P189,Q189)</f>
        <v>11</v>
      </c>
      <c r="S189" s="29">
        <f t="shared" si="8"/>
        <v>76.545454545454547</v>
      </c>
      <c r="T189" s="155" t="s">
        <v>82</v>
      </c>
    </row>
    <row r="190" spans="1:20" ht="15.6">
      <c r="A190" s="56" t="s">
        <v>241</v>
      </c>
      <c r="B190" s="49"/>
      <c r="C190" s="21">
        <v>34</v>
      </c>
      <c r="D190" s="21">
        <v>36</v>
      </c>
      <c r="E190" s="21">
        <v>33</v>
      </c>
      <c r="F190" s="21">
        <v>33</v>
      </c>
      <c r="G190" s="21">
        <v>40</v>
      </c>
      <c r="H190" s="21">
        <v>33</v>
      </c>
      <c r="I190" s="21">
        <v>43</v>
      </c>
      <c r="J190" s="21"/>
      <c r="K190" s="21">
        <v>42</v>
      </c>
      <c r="L190" s="21">
        <v>42</v>
      </c>
      <c r="M190" s="21"/>
      <c r="N190" s="21">
        <v>45</v>
      </c>
      <c r="O190" s="21">
        <v>34</v>
      </c>
      <c r="P190" s="21">
        <v>44</v>
      </c>
      <c r="Q190" s="49">
        <v>38</v>
      </c>
      <c r="R190" s="50">
        <f>COUNT(C190,D190,E190,F190,G190,H190,I190,K190,L190,M190,N190,O190,P190,Q190)</f>
        <v>13</v>
      </c>
      <c r="S190" s="29">
        <f t="shared" si="8"/>
        <v>76.461538461538467</v>
      </c>
      <c r="T190" s="51" t="s">
        <v>62</v>
      </c>
    </row>
    <row r="191" spans="1:20" ht="15.6">
      <c r="A191" s="56" t="s">
        <v>310</v>
      </c>
      <c r="B191" s="49" t="s">
        <v>24</v>
      </c>
      <c r="C191" s="21">
        <v>39</v>
      </c>
      <c r="D191" s="49">
        <v>39</v>
      </c>
      <c r="E191" s="49">
        <v>41</v>
      </c>
      <c r="F191" s="49">
        <v>33</v>
      </c>
      <c r="G191" s="49"/>
      <c r="H191" s="21">
        <v>40</v>
      </c>
      <c r="I191" s="21">
        <v>31</v>
      </c>
      <c r="J191" s="21"/>
      <c r="K191" s="21">
        <v>39</v>
      </c>
      <c r="L191" s="21">
        <v>36</v>
      </c>
      <c r="M191" s="21">
        <v>39</v>
      </c>
      <c r="N191" s="21">
        <v>38</v>
      </c>
      <c r="O191" s="21">
        <v>41</v>
      </c>
      <c r="P191" s="49">
        <v>39</v>
      </c>
      <c r="Q191" s="49">
        <v>41</v>
      </c>
      <c r="R191" s="50">
        <f>COUNT(C191,D191,E191,F191,G191,H191,I191,K191,L191,M191,N191,O191,P191,Q191)</f>
        <v>13</v>
      </c>
      <c r="S191" s="29">
        <f t="shared" si="8"/>
        <v>76.307692307692307</v>
      </c>
      <c r="T191" s="51" t="s">
        <v>145</v>
      </c>
    </row>
    <row r="192" spans="1:20" ht="15">
      <c r="A192" s="130" t="s">
        <v>97</v>
      </c>
      <c r="B192" s="148" t="s">
        <v>24</v>
      </c>
      <c r="C192" s="148">
        <v>34</v>
      </c>
      <c r="D192" s="148">
        <v>34</v>
      </c>
      <c r="E192" s="148">
        <v>39</v>
      </c>
      <c r="F192" s="148">
        <v>39</v>
      </c>
      <c r="G192" s="148"/>
      <c r="H192" s="148"/>
      <c r="I192" s="148">
        <v>39</v>
      </c>
      <c r="J192" s="118"/>
      <c r="K192" s="118"/>
      <c r="L192" s="118"/>
      <c r="M192" s="118">
        <v>39</v>
      </c>
      <c r="N192" s="118"/>
      <c r="O192" s="118">
        <v>42</v>
      </c>
      <c r="P192" s="118"/>
      <c r="Q192" s="148"/>
      <c r="R192" s="150">
        <f>COUNT(C192:D192,E192,F192,G192,H192,I192,K192,L192,M192,N192,O192,P192,Q192)</f>
        <v>7</v>
      </c>
      <c r="S192" s="149">
        <f t="shared" si="8"/>
        <v>76</v>
      </c>
      <c r="T192" s="136" t="s">
        <v>82</v>
      </c>
    </row>
    <row r="193" spans="1:20" ht="15.6">
      <c r="A193" s="130" t="s">
        <v>382</v>
      </c>
      <c r="B193" s="148" t="s">
        <v>17</v>
      </c>
      <c r="C193" s="148"/>
      <c r="D193" s="148"/>
      <c r="E193" s="148"/>
      <c r="F193" s="148">
        <v>35</v>
      </c>
      <c r="G193" s="148">
        <v>39</v>
      </c>
      <c r="H193" s="148">
        <v>39</v>
      </c>
      <c r="I193" s="148">
        <v>33</v>
      </c>
      <c r="J193" s="118"/>
      <c r="K193" s="118"/>
      <c r="L193" s="118"/>
      <c r="M193" s="118"/>
      <c r="N193" s="118"/>
      <c r="O193" s="118">
        <v>43</v>
      </c>
      <c r="P193" s="148">
        <v>39</v>
      </c>
      <c r="Q193" s="148">
        <v>37</v>
      </c>
      <c r="R193" s="150">
        <f>COUNT(C193,D193,E193,F193,G193,H193,I193,K193,L193,M193,N193,O193,P193,Q193)</f>
        <v>7</v>
      </c>
      <c r="S193" s="149">
        <f t="shared" si="8"/>
        <v>75.714285714285708</v>
      </c>
      <c r="T193" s="131" t="s">
        <v>185</v>
      </c>
    </row>
    <row r="194" spans="1:20" ht="15">
      <c r="A194" s="130" t="s">
        <v>94</v>
      </c>
      <c r="B194" s="148" t="s">
        <v>30</v>
      </c>
      <c r="C194" s="148">
        <v>37</v>
      </c>
      <c r="D194" s="148"/>
      <c r="E194" s="148"/>
      <c r="F194" s="148">
        <v>37</v>
      </c>
      <c r="G194" s="148"/>
      <c r="H194" s="148">
        <v>39</v>
      </c>
      <c r="I194" s="148">
        <v>37</v>
      </c>
      <c r="J194" s="118"/>
      <c r="K194" s="118"/>
      <c r="L194" s="118">
        <v>41</v>
      </c>
      <c r="M194" s="118">
        <v>38</v>
      </c>
      <c r="N194" s="118"/>
      <c r="O194" s="118">
        <v>36</v>
      </c>
      <c r="P194" s="118"/>
      <c r="Q194" s="148"/>
      <c r="R194" s="150">
        <f>COUNT(C194:D194,E194,F194,G194,H194,I194,K194,L194,M194,N194,O194,P194,Q194)</f>
        <v>7</v>
      </c>
      <c r="S194" s="149">
        <f t="shared" ref="S194:S217" si="11">AVERAGE(C194:Q194)*2</f>
        <v>75.714285714285708</v>
      </c>
      <c r="T194" s="136" t="s">
        <v>82</v>
      </c>
    </row>
    <row r="195" spans="1:20" ht="15">
      <c r="A195" s="130" t="s">
        <v>244</v>
      </c>
      <c r="B195" s="148" t="s">
        <v>49</v>
      </c>
      <c r="C195" s="148">
        <v>36</v>
      </c>
      <c r="D195" s="148">
        <v>32</v>
      </c>
      <c r="E195" s="148">
        <v>38</v>
      </c>
      <c r="F195" s="148"/>
      <c r="G195" s="148">
        <v>33</v>
      </c>
      <c r="H195" s="148">
        <v>39</v>
      </c>
      <c r="I195" s="148">
        <v>38</v>
      </c>
      <c r="J195" s="118"/>
      <c r="K195" s="118">
        <v>39</v>
      </c>
      <c r="L195" s="118">
        <v>40</v>
      </c>
      <c r="M195" s="118">
        <v>36</v>
      </c>
      <c r="N195" s="118">
        <v>43</v>
      </c>
      <c r="O195" s="118">
        <v>40</v>
      </c>
      <c r="P195" s="118"/>
      <c r="Q195" s="148">
        <v>40</v>
      </c>
      <c r="R195" s="150">
        <f>COUNT(C195:D195,E195,F195,G195,H195,I195,K195,L195,M195,N195,O195,P195,Q195)</f>
        <v>12</v>
      </c>
      <c r="S195" s="149">
        <f t="shared" si="11"/>
        <v>75.666666666666671</v>
      </c>
      <c r="T195" s="136" t="s">
        <v>82</v>
      </c>
    </row>
    <row r="196" spans="1:20" ht="15.6">
      <c r="A196" s="130" t="s">
        <v>319</v>
      </c>
      <c r="B196" s="148"/>
      <c r="C196" s="118">
        <v>36</v>
      </c>
      <c r="D196" s="118">
        <v>36</v>
      </c>
      <c r="E196" s="118">
        <v>38</v>
      </c>
      <c r="F196" s="118">
        <v>35</v>
      </c>
      <c r="G196" s="118">
        <v>29</v>
      </c>
      <c r="H196" s="118">
        <v>34</v>
      </c>
      <c r="I196" s="118">
        <v>45</v>
      </c>
      <c r="J196" s="118"/>
      <c r="K196" s="118">
        <v>41</v>
      </c>
      <c r="L196" s="118">
        <v>39</v>
      </c>
      <c r="M196" s="118">
        <v>32</v>
      </c>
      <c r="N196" s="118">
        <v>39</v>
      </c>
      <c r="O196" s="118">
        <v>46</v>
      </c>
      <c r="P196" s="148">
        <v>40</v>
      </c>
      <c r="Q196" s="148">
        <v>36</v>
      </c>
      <c r="R196" s="150">
        <f>COUNT(C196,D196,E196,F196,G196,H196,I196,K196:Q196)</f>
        <v>14</v>
      </c>
      <c r="S196" s="149">
        <f t="shared" si="11"/>
        <v>75.142857142857139</v>
      </c>
      <c r="T196" s="131" t="s">
        <v>168</v>
      </c>
    </row>
    <row r="197" spans="1:20" ht="15.6">
      <c r="A197" s="156" t="s">
        <v>321</v>
      </c>
      <c r="B197" s="148"/>
      <c r="C197" s="148">
        <v>33</v>
      </c>
      <c r="D197" s="148">
        <v>39</v>
      </c>
      <c r="E197" s="148">
        <v>43</v>
      </c>
      <c r="F197" s="148">
        <v>35</v>
      </c>
      <c r="G197" s="148">
        <v>43</v>
      </c>
      <c r="H197" s="148">
        <v>34</v>
      </c>
      <c r="I197" s="148">
        <v>31</v>
      </c>
      <c r="J197" s="148"/>
      <c r="K197" s="148">
        <v>39</v>
      </c>
      <c r="L197" s="148">
        <v>34</v>
      </c>
      <c r="M197" s="148">
        <v>35</v>
      </c>
      <c r="N197" s="148">
        <v>39</v>
      </c>
      <c r="O197" s="148">
        <v>42</v>
      </c>
      <c r="P197" s="148"/>
      <c r="Q197" s="148"/>
      <c r="R197" s="150">
        <f>COUNT(C197,D197,E197,F197,G197,H197,I197,K197,L197,M197,N197,O197,P197,Q197)</f>
        <v>12</v>
      </c>
      <c r="S197" s="149">
        <f t="shared" si="11"/>
        <v>74.5</v>
      </c>
      <c r="T197" s="131" t="s">
        <v>13</v>
      </c>
    </row>
    <row r="198" spans="1:20" ht="15.6">
      <c r="A198" s="130" t="s">
        <v>121</v>
      </c>
      <c r="B198" s="148" t="s">
        <v>30</v>
      </c>
      <c r="C198" s="118">
        <v>33</v>
      </c>
      <c r="D198" s="118">
        <v>30</v>
      </c>
      <c r="E198" s="118">
        <v>30</v>
      </c>
      <c r="F198" s="118">
        <v>36</v>
      </c>
      <c r="G198" s="118">
        <v>37</v>
      </c>
      <c r="H198" s="118">
        <v>43</v>
      </c>
      <c r="I198" s="118">
        <v>43</v>
      </c>
      <c r="J198" s="118"/>
      <c r="K198" s="118">
        <v>41</v>
      </c>
      <c r="L198" s="118">
        <v>36</v>
      </c>
      <c r="M198" s="118">
        <v>39</v>
      </c>
      <c r="N198" s="118">
        <v>37</v>
      </c>
      <c r="O198" s="118">
        <v>40</v>
      </c>
      <c r="P198" s="148"/>
      <c r="Q198" s="148">
        <v>31</v>
      </c>
      <c r="R198" s="150">
        <f>COUNT(C198,D198,E198,F198,G198,H198,I198,K198,L198,M198,N198,O198,P198,Q198)</f>
        <v>13</v>
      </c>
      <c r="S198" s="149">
        <f t="shared" si="11"/>
        <v>73.230769230769226</v>
      </c>
      <c r="T198" s="131" t="s">
        <v>13</v>
      </c>
    </row>
    <row r="199" spans="1:20" ht="15">
      <c r="A199" s="130" t="s">
        <v>361</v>
      </c>
      <c r="B199" s="148" t="s">
        <v>21</v>
      </c>
      <c r="C199" s="148"/>
      <c r="D199" s="148"/>
      <c r="E199" s="148">
        <v>43</v>
      </c>
      <c r="F199" s="148">
        <v>33</v>
      </c>
      <c r="G199" s="148">
        <v>35</v>
      </c>
      <c r="H199" s="148">
        <v>42</v>
      </c>
      <c r="I199" s="148">
        <v>40</v>
      </c>
      <c r="J199" s="118"/>
      <c r="K199" s="118">
        <v>40</v>
      </c>
      <c r="L199" s="118">
        <v>36</v>
      </c>
      <c r="M199" s="118">
        <v>29</v>
      </c>
      <c r="N199" s="118">
        <v>33</v>
      </c>
      <c r="O199" s="118"/>
      <c r="P199" s="118"/>
      <c r="Q199" s="148">
        <v>33</v>
      </c>
      <c r="R199" s="150">
        <f>COUNT(C199:D199,E199,F199,G199,H199,I199,K199,L199,M199,N199,O199,P199,Q199)</f>
        <v>10</v>
      </c>
      <c r="S199" s="149">
        <f t="shared" si="11"/>
        <v>72.8</v>
      </c>
      <c r="T199" s="136" t="s">
        <v>82</v>
      </c>
    </row>
    <row r="200" spans="1:20" ht="15.6">
      <c r="A200" s="152" t="s">
        <v>334</v>
      </c>
      <c r="B200" s="148" t="s">
        <v>24</v>
      </c>
      <c r="C200" s="148"/>
      <c r="D200" s="148">
        <v>30</v>
      </c>
      <c r="E200" s="148">
        <v>32</v>
      </c>
      <c r="F200" s="148"/>
      <c r="G200" s="148">
        <v>33</v>
      </c>
      <c r="H200" s="148"/>
      <c r="I200" s="148">
        <v>40</v>
      </c>
      <c r="J200" s="148"/>
      <c r="K200" s="154">
        <v>40</v>
      </c>
      <c r="L200" s="148">
        <v>35</v>
      </c>
      <c r="M200" s="148">
        <v>38</v>
      </c>
      <c r="N200" s="148">
        <v>36</v>
      </c>
      <c r="O200" s="148"/>
      <c r="P200" s="148">
        <v>35</v>
      </c>
      <c r="Q200" s="148"/>
      <c r="R200" s="150">
        <f>COUNT(C200,D200,E200,F200,G200,H200,I200,K200,L200,M200,N200,O200,P200,Q200)</f>
        <v>9</v>
      </c>
      <c r="S200" s="149">
        <f t="shared" si="11"/>
        <v>70.888888888888886</v>
      </c>
      <c r="T200" s="119" t="s">
        <v>18</v>
      </c>
    </row>
    <row r="201" spans="1:20" ht="15.6">
      <c r="A201" s="152" t="s">
        <v>31</v>
      </c>
      <c r="B201" s="148" t="s">
        <v>24</v>
      </c>
      <c r="C201" s="148">
        <v>36</v>
      </c>
      <c r="D201" s="148">
        <v>29</v>
      </c>
      <c r="E201" s="148">
        <v>30</v>
      </c>
      <c r="F201" s="148">
        <v>34</v>
      </c>
      <c r="G201" s="148">
        <v>32</v>
      </c>
      <c r="H201" s="148">
        <v>36</v>
      </c>
      <c r="I201" s="148">
        <v>41</v>
      </c>
      <c r="J201" s="148"/>
      <c r="K201" s="154">
        <v>38</v>
      </c>
      <c r="L201" s="148">
        <v>43</v>
      </c>
      <c r="M201" s="148">
        <v>25</v>
      </c>
      <c r="N201" s="148">
        <v>39</v>
      </c>
      <c r="O201" s="148">
        <v>41</v>
      </c>
      <c r="P201" s="148">
        <v>35</v>
      </c>
      <c r="Q201" s="148"/>
      <c r="R201" s="150">
        <f>COUNT(C201,D201,E201,F201,G201,H201,I201,K201,L201,M201,N201,O201,P201,Q201)</f>
        <v>13</v>
      </c>
      <c r="S201" s="149">
        <f t="shared" si="11"/>
        <v>70.615384615384613</v>
      </c>
      <c r="T201" s="119" t="s">
        <v>18</v>
      </c>
    </row>
    <row r="202" spans="1:20" ht="15">
      <c r="A202" s="130" t="s">
        <v>374</v>
      </c>
      <c r="B202" s="148"/>
      <c r="C202" s="148"/>
      <c r="D202" s="148"/>
      <c r="E202" s="148"/>
      <c r="F202" s="148">
        <v>29</v>
      </c>
      <c r="G202" s="148">
        <v>28</v>
      </c>
      <c r="H202" s="148">
        <v>37</v>
      </c>
      <c r="I202" s="148">
        <v>43</v>
      </c>
      <c r="J202" s="118"/>
      <c r="K202" s="118">
        <v>42</v>
      </c>
      <c r="L202" s="118"/>
      <c r="M202" s="118">
        <v>36</v>
      </c>
      <c r="N202" s="118"/>
      <c r="O202" s="118">
        <v>32</v>
      </c>
      <c r="P202" s="118"/>
      <c r="Q202" s="148"/>
      <c r="R202" s="150">
        <f>COUNT(C202:D202,E202,F202,G202,H202,I202,K202,L202,M202,N202,O202,P202,Q202)</f>
        <v>7</v>
      </c>
      <c r="S202" s="149">
        <f t="shared" si="11"/>
        <v>70.571428571428569</v>
      </c>
      <c r="T202" s="136" t="s">
        <v>82</v>
      </c>
    </row>
    <row r="203" spans="1:20" ht="15.6">
      <c r="A203" s="152" t="s">
        <v>335</v>
      </c>
      <c r="B203" s="148" t="s">
        <v>17</v>
      </c>
      <c r="C203" s="148"/>
      <c r="D203" s="148">
        <v>22</v>
      </c>
      <c r="E203" s="148">
        <v>34</v>
      </c>
      <c r="F203" s="148"/>
      <c r="G203" s="148">
        <v>38</v>
      </c>
      <c r="H203" s="148"/>
      <c r="I203" s="148">
        <v>33</v>
      </c>
      <c r="J203" s="148"/>
      <c r="K203" s="154"/>
      <c r="L203" s="148"/>
      <c r="M203" s="148"/>
      <c r="N203" s="148">
        <v>44</v>
      </c>
      <c r="O203" s="148"/>
      <c r="P203" s="148">
        <v>38</v>
      </c>
      <c r="Q203" s="148">
        <v>37</v>
      </c>
      <c r="R203" s="150">
        <f>COUNT(C203,D203,E203,F203,G203,H203,I203,K203,L203,M203,N203,O203,P203,Q203)</f>
        <v>7</v>
      </c>
      <c r="S203" s="149">
        <f t="shared" si="11"/>
        <v>70.285714285714292</v>
      </c>
      <c r="T203" s="119" t="s">
        <v>18</v>
      </c>
    </row>
    <row r="204" spans="1:20" ht="15.6">
      <c r="A204" s="151" t="s">
        <v>358</v>
      </c>
      <c r="B204" s="148" t="s">
        <v>32</v>
      </c>
      <c r="C204" s="118"/>
      <c r="D204" s="118"/>
      <c r="E204" s="118">
        <v>23</v>
      </c>
      <c r="F204" s="118">
        <v>33</v>
      </c>
      <c r="G204" s="118"/>
      <c r="H204" s="118">
        <v>33</v>
      </c>
      <c r="I204" s="118"/>
      <c r="J204" s="118"/>
      <c r="K204" s="118">
        <v>29</v>
      </c>
      <c r="L204" s="118">
        <v>25</v>
      </c>
      <c r="M204" s="118">
        <v>37</v>
      </c>
      <c r="N204" s="118">
        <v>41</v>
      </c>
      <c r="O204" s="118">
        <v>40</v>
      </c>
      <c r="P204" s="148">
        <v>42</v>
      </c>
      <c r="Q204" s="148">
        <v>44</v>
      </c>
      <c r="R204" s="150">
        <f>COUNT(C204,D204,E204,F204,G204,H204,I204,K204,L204,M204,N204,O204,P204,Q204)</f>
        <v>10</v>
      </c>
      <c r="S204" s="149">
        <f t="shared" si="11"/>
        <v>69.400000000000006</v>
      </c>
      <c r="T204" s="131" t="s">
        <v>139</v>
      </c>
    </row>
    <row r="205" spans="1:20" ht="15.6">
      <c r="A205" s="130" t="s">
        <v>178</v>
      </c>
      <c r="B205" s="148"/>
      <c r="C205" s="148">
        <v>38</v>
      </c>
      <c r="D205" s="148">
        <v>33</v>
      </c>
      <c r="E205" s="118">
        <v>34</v>
      </c>
      <c r="F205" s="118">
        <v>34</v>
      </c>
      <c r="G205" s="118">
        <v>35</v>
      </c>
      <c r="H205" s="118">
        <v>29</v>
      </c>
      <c r="I205" s="118">
        <v>39</v>
      </c>
      <c r="J205" s="118"/>
      <c r="K205" s="118">
        <v>27</v>
      </c>
      <c r="L205" s="118">
        <v>30</v>
      </c>
      <c r="M205" s="118">
        <v>37</v>
      </c>
      <c r="N205" s="118">
        <v>39</v>
      </c>
      <c r="O205" s="118">
        <v>32</v>
      </c>
      <c r="P205" s="148">
        <v>40</v>
      </c>
      <c r="Q205" s="148">
        <v>35</v>
      </c>
      <c r="R205" s="150">
        <f>COUNT(C205,D205,E205,F205,G205,H205,I205,K205:Q205)</f>
        <v>14</v>
      </c>
      <c r="S205" s="149">
        <f t="shared" si="11"/>
        <v>68.857142857142861</v>
      </c>
      <c r="T205" s="131" t="s">
        <v>168</v>
      </c>
    </row>
    <row r="206" spans="1:20" ht="15.6">
      <c r="A206" s="130" t="s">
        <v>337</v>
      </c>
      <c r="B206" s="148"/>
      <c r="C206" s="118"/>
      <c r="D206" s="118">
        <v>27</v>
      </c>
      <c r="E206" s="118">
        <v>31</v>
      </c>
      <c r="F206" s="118"/>
      <c r="G206" s="118">
        <v>33</v>
      </c>
      <c r="H206" s="118">
        <v>33</v>
      </c>
      <c r="I206" s="118">
        <v>28</v>
      </c>
      <c r="J206" s="118"/>
      <c r="K206" s="118"/>
      <c r="L206" s="118">
        <v>29</v>
      </c>
      <c r="M206" s="118">
        <v>38</v>
      </c>
      <c r="N206" s="118">
        <v>40</v>
      </c>
      <c r="O206" s="118">
        <v>40</v>
      </c>
      <c r="P206" s="148">
        <v>43</v>
      </c>
      <c r="Q206" s="148"/>
      <c r="R206" s="150">
        <f>COUNT(C206,D206,E206,F206,G206,H206,I206,K206,L206,M206,N206,O206,P206,Q206)</f>
        <v>10</v>
      </c>
      <c r="S206" s="149">
        <f t="shared" si="11"/>
        <v>68.400000000000006</v>
      </c>
      <c r="T206" s="131" t="s">
        <v>145</v>
      </c>
    </row>
    <row r="207" spans="1:20" ht="15.6">
      <c r="A207" s="130" t="s">
        <v>376</v>
      </c>
      <c r="B207" s="148" t="s">
        <v>21</v>
      </c>
      <c r="C207" s="118"/>
      <c r="D207" s="118"/>
      <c r="E207" s="118"/>
      <c r="F207" s="118">
        <v>38</v>
      </c>
      <c r="G207" s="118">
        <v>29</v>
      </c>
      <c r="H207" s="118"/>
      <c r="I207" s="118"/>
      <c r="J207" s="118"/>
      <c r="K207" s="118">
        <v>40</v>
      </c>
      <c r="L207" s="118">
        <v>34</v>
      </c>
      <c r="M207" s="118"/>
      <c r="N207" s="118">
        <v>40</v>
      </c>
      <c r="O207" s="118">
        <v>26</v>
      </c>
      <c r="P207" s="148">
        <v>33</v>
      </c>
      <c r="Q207" s="148">
        <v>30</v>
      </c>
      <c r="R207" s="150">
        <f>COUNT(C207,D207,E207,F207,G207,H207,I207,K207:Q207)</f>
        <v>8</v>
      </c>
      <c r="S207" s="149">
        <f t="shared" si="11"/>
        <v>67.5</v>
      </c>
      <c r="T207" s="131" t="s">
        <v>168</v>
      </c>
    </row>
    <row r="208" spans="1:20" ht="15.6">
      <c r="A208" s="132" t="s">
        <v>342</v>
      </c>
      <c r="B208" s="118" t="s">
        <v>21</v>
      </c>
      <c r="C208" s="118"/>
      <c r="D208" s="148">
        <v>27</v>
      </c>
      <c r="E208" s="148">
        <v>36</v>
      </c>
      <c r="F208" s="148">
        <v>24</v>
      </c>
      <c r="G208" s="148">
        <v>32</v>
      </c>
      <c r="H208" s="118">
        <v>33</v>
      </c>
      <c r="I208" s="118">
        <v>21</v>
      </c>
      <c r="J208" s="118"/>
      <c r="K208" s="118">
        <v>32</v>
      </c>
      <c r="L208" s="118">
        <v>32</v>
      </c>
      <c r="M208" s="118"/>
      <c r="N208" s="118">
        <v>35</v>
      </c>
      <c r="O208" s="118">
        <v>37</v>
      </c>
      <c r="P208" s="148">
        <v>42</v>
      </c>
      <c r="Q208" s="148">
        <v>40</v>
      </c>
      <c r="R208" s="150">
        <f>COUNT(C208,D208,E208,F208,G208,H208,I208,K208,L208,M208,N208,O208,P208,Q208)</f>
        <v>12</v>
      </c>
      <c r="S208" s="149">
        <f t="shared" si="11"/>
        <v>65.166666666666671</v>
      </c>
      <c r="T208" s="131" t="s">
        <v>13</v>
      </c>
    </row>
    <row r="209" spans="1:20" ht="15.6">
      <c r="A209" s="130" t="s">
        <v>315</v>
      </c>
      <c r="B209" s="148" t="s">
        <v>17</v>
      </c>
      <c r="C209" s="118">
        <v>28</v>
      </c>
      <c r="D209" s="118">
        <v>30</v>
      </c>
      <c r="E209" s="118">
        <v>38</v>
      </c>
      <c r="F209" s="118"/>
      <c r="G209" s="118">
        <v>28</v>
      </c>
      <c r="H209" s="118">
        <v>28</v>
      </c>
      <c r="I209" s="118">
        <v>27</v>
      </c>
      <c r="J209" s="118"/>
      <c r="K209" s="118">
        <v>34</v>
      </c>
      <c r="L209" s="118">
        <v>32</v>
      </c>
      <c r="M209" s="118">
        <v>37</v>
      </c>
      <c r="N209" s="118">
        <v>39</v>
      </c>
      <c r="O209" s="118">
        <v>29</v>
      </c>
      <c r="P209" s="148"/>
      <c r="Q209" s="148"/>
      <c r="R209" s="150">
        <f>COUNT(C209,D209,E209,F209,G209,H209,I209,K209,L209,M209,N209,O209,P209,Q209)</f>
        <v>11</v>
      </c>
      <c r="S209" s="149">
        <f t="shared" si="11"/>
        <v>63.636363636363633</v>
      </c>
      <c r="T209" s="131" t="s">
        <v>145</v>
      </c>
    </row>
    <row r="210" spans="1:20" ht="15">
      <c r="A210" s="130" t="s">
        <v>324</v>
      </c>
      <c r="B210" s="148" t="s">
        <v>21</v>
      </c>
      <c r="C210" s="148">
        <v>25</v>
      </c>
      <c r="D210" s="148">
        <v>20</v>
      </c>
      <c r="E210" s="148">
        <v>27</v>
      </c>
      <c r="F210" s="148">
        <v>23</v>
      </c>
      <c r="G210" s="148"/>
      <c r="H210" s="148"/>
      <c r="I210" s="148">
        <v>39</v>
      </c>
      <c r="J210" s="148"/>
      <c r="K210" s="148">
        <v>30</v>
      </c>
      <c r="L210" s="148">
        <v>43</v>
      </c>
      <c r="M210" s="148">
        <v>41</v>
      </c>
      <c r="N210" s="148"/>
      <c r="O210" s="148">
        <v>38</v>
      </c>
      <c r="P210" s="148"/>
      <c r="Q210" s="148"/>
      <c r="R210" s="150">
        <f>COUNT(C210:D210,E210,F210,G210,H210,I210,K210,L210,M210,N210,O210,P210,Q210)</f>
        <v>9</v>
      </c>
      <c r="S210" s="149">
        <f t="shared" si="11"/>
        <v>63.555555555555557</v>
      </c>
      <c r="T210" s="136" t="s">
        <v>82</v>
      </c>
    </row>
    <row r="211" spans="1:20" ht="15.6">
      <c r="A211" s="152" t="s">
        <v>48</v>
      </c>
      <c r="B211" s="148"/>
      <c r="C211" s="148">
        <v>25</v>
      </c>
      <c r="D211" s="153">
        <v>33</v>
      </c>
      <c r="E211" s="148">
        <v>30</v>
      </c>
      <c r="F211" s="148">
        <v>29</v>
      </c>
      <c r="G211" s="148">
        <v>40</v>
      </c>
      <c r="H211" s="148">
        <v>33</v>
      </c>
      <c r="I211" s="148"/>
      <c r="J211" s="148"/>
      <c r="K211" s="154"/>
      <c r="L211" s="148">
        <v>38</v>
      </c>
      <c r="M211" s="148">
        <v>30</v>
      </c>
      <c r="N211" s="148">
        <v>29</v>
      </c>
      <c r="O211" s="148">
        <v>33</v>
      </c>
      <c r="P211" s="148"/>
      <c r="Q211" s="148">
        <v>27</v>
      </c>
      <c r="R211" s="150">
        <f>COUNT(C211,D211,E211,F211,G211,H211,I211,K211,L211,M211,N211,O211,P211,Q211)</f>
        <v>11</v>
      </c>
      <c r="S211" s="149">
        <f t="shared" si="11"/>
        <v>63.090909090909093</v>
      </c>
      <c r="T211" s="119" t="s">
        <v>18</v>
      </c>
    </row>
    <row r="212" spans="1:20" ht="15.6">
      <c r="A212" s="130" t="s">
        <v>235</v>
      </c>
      <c r="B212" s="148" t="s">
        <v>17</v>
      </c>
      <c r="C212" s="118">
        <v>22</v>
      </c>
      <c r="D212" s="118">
        <v>29</v>
      </c>
      <c r="E212" s="118">
        <v>24</v>
      </c>
      <c r="F212" s="118">
        <v>23</v>
      </c>
      <c r="G212" s="118"/>
      <c r="H212" s="118">
        <v>40</v>
      </c>
      <c r="I212" s="118"/>
      <c r="J212" s="118"/>
      <c r="K212" s="118"/>
      <c r="L212" s="118"/>
      <c r="M212" s="118"/>
      <c r="N212" s="118"/>
      <c r="O212" s="118">
        <v>34</v>
      </c>
      <c r="P212" s="148">
        <v>42</v>
      </c>
      <c r="Q212" s="148"/>
      <c r="R212" s="150">
        <f>COUNT(C212,D212,E212,F212,G212,H212,I212,K212:Q212)</f>
        <v>7</v>
      </c>
      <c r="S212" s="149">
        <f t="shared" si="11"/>
        <v>61.142857142857146</v>
      </c>
      <c r="T212" s="131" t="s">
        <v>168</v>
      </c>
    </row>
    <row r="213" spans="1:20" ht="15">
      <c r="A213" s="130" t="s">
        <v>430</v>
      </c>
      <c r="B213" s="148" t="s">
        <v>17</v>
      </c>
      <c r="C213" s="148"/>
      <c r="D213" s="148">
        <v>25</v>
      </c>
      <c r="E213" s="148"/>
      <c r="F213" s="148">
        <v>30</v>
      </c>
      <c r="G213" s="148">
        <v>28</v>
      </c>
      <c r="H213" s="148">
        <v>28</v>
      </c>
      <c r="I213" s="148">
        <v>26</v>
      </c>
      <c r="J213" s="118"/>
      <c r="K213" s="118"/>
      <c r="L213" s="118">
        <v>32</v>
      </c>
      <c r="M213" s="118">
        <v>30</v>
      </c>
      <c r="N213" s="118">
        <v>36</v>
      </c>
      <c r="O213" s="118">
        <v>27</v>
      </c>
      <c r="P213" s="118"/>
      <c r="Q213" s="148">
        <v>33</v>
      </c>
      <c r="R213" s="150">
        <f>COUNT(C213:D213,E213,F213,G213,H213,I213,K213,L213,M213,N213,O213,P213,Q213)</f>
        <v>10</v>
      </c>
      <c r="S213" s="149">
        <f t="shared" si="11"/>
        <v>59</v>
      </c>
      <c r="T213" s="136" t="s">
        <v>82</v>
      </c>
    </row>
    <row r="214" spans="1:20" ht="15">
      <c r="A214" s="130" t="s">
        <v>278</v>
      </c>
      <c r="B214" s="148" t="s">
        <v>21</v>
      </c>
      <c r="C214" s="148">
        <v>29</v>
      </c>
      <c r="D214" s="148">
        <v>28</v>
      </c>
      <c r="E214" s="148">
        <v>34</v>
      </c>
      <c r="F214" s="148">
        <v>24</v>
      </c>
      <c r="G214" s="148">
        <v>30</v>
      </c>
      <c r="H214" s="148">
        <v>28</v>
      </c>
      <c r="I214" s="148">
        <v>30</v>
      </c>
      <c r="J214" s="118"/>
      <c r="K214" s="118"/>
      <c r="L214" s="118">
        <v>35</v>
      </c>
      <c r="M214" s="118"/>
      <c r="N214" s="118">
        <v>22</v>
      </c>
      <c r="O214" s="118">
        <v>33</v>
      </c>
      <c r="P214" s="118">
        <v>25</v>
      </c>
      <c r="Q214" s="148"/>
      <c r="R214" s="150">
        <f>COUNT(C214:D214,E214,F214,G214,H214,I214,K214,L214,M214,N214,O214,P214,Q214)</f>
        <v>11</v>
      </c>
      <c r="S214" s="149">
        <f t="shared" si="11"/>
        <v>57.81818181818182</v>
      </c>
      <c r="T214" s="136" t="s">
        <v>82</v>
      </c>
    </row>
    <row r="215" spans="1:20" ht="15.6">
      <c r="A215" s="151" t="s">
        <v>355</v>
      </c>
      <c r="B215" s="148"/>
      <c r="C215" s="118"/>
      <c r="D215" s="118"/>
      <c r="E215" s="118">
        <v>36</v>
      </c>
      <c r="F215" s="118">
        <v>23</v>
      </c>
      <c r="G215" s="118"/>
      <c r="H215" s="118">
        <v>25</v>
      </c>
      <c r="I215" s="118">
        <v>29</v>
      </c>
      <c r="J215" s="118"/>
      <c r="K215" s="118">
        <v>27</v>
      </c>
      <c r="L215" s="118">
        <v>35</v>
      </c>
      <c r="M215" s="118">
        <v>30</v>
      </c>
      <c r="N215" s="118">
        <v>25</v>
      </c>
      <c r="O215" s="118">
        <v>25</v>
      </c>
      <c r="P215" s="148">
        <v>33</v>
      </c>
      <c r="Q215" s="148"/>
      <c r="R215" s="150">
        <f>COUNT(C215,D215,E215,F215,G215,H215,I215,K215,L215,M215,N215,O215,P215,Q215)</f>
        <v>10</v>
      </c>
      <c r="S215" s="149">
        <f t="shared" si="11"/>
        <v>57.6</v>
      </c>
      <c r="T215" s="131" t="s">
        <v>139</v>
      </c>
    </row>
    <row r="216" spans="1:20" ht="15.6">
      <c r="A216" s="130" t="s">
        <v>252</v>
      </c>
      <c r="B216" s="148" t="s">
        <v>21</v>
      </c>
      <c r="C216" s="148">
        <v>27</v>
      </c>
      <c r="D216" s="148">
        <v>18</v>
      </c>
      <c r="E216" s="148">
        <v>34</v>
      </c>
      <c r="F216" s="148">
        <v>23</v>
      </c>
      <c r="G216" s="148">
        <v>32</v>
      </c>
      <c r="H216" s="148">
        <v>27</v>
      </c>
      <c r="I216" s="148">
        <v>17</v>
      </c>
      <c r="J216" s="118"/>
      <c r="K216" s="118">
        <v>22</v>
      </c>
      <c r="L216" s="118">
        <v>26</v>
      </c>
      <c r="M216" s="118">
        <v>27</v>
      </c>
      <c r="N216" s="118">
        <v>30</v>
      </c>
      <c r="O216" s="118">
        <v>36</v>
      </c>
      <c r="P216" s="148">
        <v>33</v>
      </c>
      <c r="Q216" s="148">
        <v>34</v>
      </c>
      <c r="R216" s="150">
        <f>COUNT(C216,D216,E216,F216,G216,H216,I216,K216,L216,M216,N216,O216,P216,Q216)</f>
        <v>14</v>
      </c>
      <c r="S216" s="149">
        <f t="shared" si="11"/>
        <v>55.142857142857146</v>
      </c>
      <c r="T216" s="131" t="s">
        <v>185</v>
      </c>
    </row>
    <row r="217" spans="1:20" ht="15">
      <c r="A217" s="130" t="s">
        <v>107</v>
      </c>
      <c r="B217" s="148" t="s">
        <v>24</v>
      </c>
      <c r="C217" s="148">
        <v>27</v>
      </c>
      <c r="D217" s="148"/>
      <c r="E217" s="148">
        <v>22</v>
      </c>
      <c r="F217" s="148"/>
      <c r="G217" s="148">
        <v>33</v>
      </c>
      <c r="H217" s="148">
        <v>36</v>
      </c>
      <c r="I217" s="148">
        <v>36</v>
      </c>
      <c r="J217" s="118"/>
      <c r="K217" s="118"/>
      <c r="L217" s="118">
        <v>19</v>
      </c>
      <c r="M217" s="118">
        <v>14</v>
      </c>
      <c r="N217" s="118"/>
      <c r="O217" s="118">
        <v>24</v>
      </c>
      <c r="P217" s="118">
        <v>24</v>
      </c>
      <c r="Q217" s="148">
        <v>31</v>
      </c>
      <c r="R217" s="150">
        <f>COUNT(C217:D217,E217,F217,G217,H217,I217,K217,L217,M217,N217,O217,P217,Q217)</f>
        <v>10</v>
      </c>
      <c r="S217" s="149">
        <f t="shared" si="11"/>
        <v>53.2</v>
      </c>
      <c r="T217" s="136" t="s">
        <v>82</v>
      </c>
    </row>
    <row r="218" spans="1:20" ht="15.6">
      <c r="A218" s="152"/>
      <c r="B218" s="148"/>
      <c r="C218" s="148"/>
      <c r="D218" s="148"/>
      <c r="E218" s="148"/>
      <c r="F218" s="148"/>
      <c r="G218" s="148"/>
      <c r="H218" s="148"/>
      <c r="I218" s="148"/>
      <c r="J218" s="148"/>
      <c r="K218" s="154"/>
      <c r="L218" s="148"/>
      <c r="M218" s="148"/>
      <c r="N218" s="148"/>
      <c r="O218" s="148"/>
      <c r="P218" s="148"/>
      <c r="Q218" s="148"/>
      <c r="R218" s="150"/>
      <c r="S218" s="149"/>
      <c r="T218" s="119"/>
    </row>
    <row r="219" spans="1:20" ht="15.6">
      <c r="A219" s="130" t="s">
        <v>236</v>
      </c>
      <c r="B219" s="148" t="s">
        <v>49</v>
      </c>
      <c r="C219" s="148">
        <v>43</v>
      </c>
      <c r="D219" s="148">
        <v>35</v>
      </c>
      <c r="E219" s="148"/>
      <c r="F219" s="148"/>
      <c r="G219" s="148"/>
      <c r="H219" s="148"/>
      <c r="I219" s="148"/>
      <c r="J219" s="118"/>
      <c r="K219" s="118">
        <v>43</v>
      </c>
      <c r="L219" s="118"/>
      <c r="M219" s="118">
        <v>45</v>
      </c>
      <c r="N219" s="118"/>
      <c r="O219" s="118">
        <v>46</v>
      </c>
      <c r="P219" s="148"/>
      <c r="Q219" s="148">
        <v>44</v>
      </c>
      <c r="R219" s="150">
        <f>COUNT(C219,D219,E219,F219,G219,H219,I219,K219,L219,M219,N219,O219,P219,Q219)</f>
        <v>6</v>
      </c>
      <c r="S219" s="149">
        <f t="shared" ref="S219:S250" si="12">AVERAGE(C219:Q219)*2</f>
        <v>85.333333333333329</v>
      </c>
      <c r="T219" s="131" t="s">
        <v>185</v>
      </c>
    </row>
    <row r="220" spans="1:20" ht="15.6">
      <c r="A220" s="130" t="s">
        <v>301</v>
      </c>
      <c r="B220" s="148" t="s">
        <v>21</v>
      </c>
      <c r="C220" s="148"/>
      <c r="D220" s="148"/>
      <c r="E220" s="118">
        <v>30</v>
      </c>
      <c r="F220" s="118"/>
      <c r="G220" s="118"/>
      <c r="H220" s="118"/>
      <c r="I220" s="118">
        <v>36</v>
      </c>
      <c r="J220" s="118"/>
      <c r="K220" s="118"/>
      <c r="L220" s="118"/>
      <c r="M220" s="118">
        <v>24</v>
      </c>
      <c r="N220" s="118"/>
      <c r="O220" s="118">
        <v>32</v>
      </c>
      <c r="P220" s="148">
        <v>36</v>
      </c>
      <c r="Q220" s="148">
        <v>31</v>
      </c>
      <c r="R220" s="150">
        <f>COUNT(C220,D220,E220,F220,G220,H220,I220,K220:Q220)</f>
        <v>6</v>
      </c>
      <c r="S220" s="149">
        <f t="shared" si="12"/>
        <v>63</v>
      </c>
      <c r="T220" s="131" t="s">
        <v>168</v>
      </c>
    </row>
    <row r="221" spans="1:20" ht="15.6">
      <c r="A221" s="130" t="s">
        <v>150</v>
      </c>
      <c r="B221" s="148" t="s">
        <v>93</v>
      </c>
      <c r="C221" s="118"/>
      <c r="D221" s="118"/>
      <c r="E221" s="118"/>
      <c r="F221" s="118">
        <v>48</v>
      </c>
      <c r="G221" s="118">
        <v>47</v>
      </c>
      <c r="H221" s="118"/>
      <c r="I221" s="118"/>
      <c r="J221" s="118"/>
      <c r="K221" s="118">
        <v>48</v>
      </c>
      <c r="L221" s="118">
        <v>47</v>
      </c>
      <c r="M221" s="118">
        <v>46</v>
      </c>
      <c r="N221" s="118"/>
      <c r="O221" s="118">
        <v>49</v>
      </c>
      <c r="P221" s="148"/>
      <c r="Q221" s="148"/>
      <c r="R221" s="150">
        <f>COUNT(C221,D221,E221,F221,G221,H221,I221,K221,L221,M221,N221,O221,P221,Q221)</f>
        <v>6</v>
      </c>
      <c r="S221" s="149">
        <f t="shared" si="12"/>
        <v>95</v>
      </c>
      <c r="T221" s="131" t="s">
        <v>145</v>
      </c>
    </row>
    <row r="222" spans="1:20" ht="15.6">
      <c r="A222" s="151" t="s">
        <v>101</v>
      </c>
      <c r="B222" s="148" t="s">
        <v>49</v>
      </c>
      <c r="C222" s="118"/>
      <c r="D222" s="118"/>
      <c r="E222" s="118">
        <v>47</v>
      </c>
      <c r="F222" s="118"/>
      <c r="G222" s="118"/>
      <c r="H222" s="118"/>
      <c r="I222" s="118"/>
      <c r="J222" s="118"/>
      <c r="K222" s="118">
        <v>49</v>
      </c>
      <c r="L222" s="118">
        <v>49</v>
      </c>
      <c r="M222" s="118">
        <v>48</v>
      </c>
      <c r="N222" s="118"/>
      <c r="O222" s="118">
        <v>47</v>
      </c>
      <c r="P222" s="148">
        <v>48</v>
      </c>
      <c r="Q222" s="148"/>
      <c r="R222" s="150">
        <f>COUNT(C222,D222,E222,F222,G222,H222,I222,K222,L222,M222,N222,O222,P222,Q222)</f>
        <v>6</v>
      </c>
      <c r="S222" s="149">
        <f t="shared" si="12"/>
        <v>96</v>
      </c>
      <c r="T222" s="131" t="s">
        <v>139</v>
      </c>
    </row>
    <row r="223" spans="1:20" ht="15.6">
      <c r="A223" s="130" t="s">
        <v>371</v>
      </c>
      <c r="B223" s="148"/>
      <c r="C223" s="118"/>
      <c r="D223" s="118">
        <v>37</v>
      </c>
      <c r="E223" s="118"/>
      <c r="F223" s="118">
        <v>35</v>
      </c>
      <c r="G223" s="118"/>
      <c r="H223" s="118"/>
      <c r="I223" s="118"/>
      <c r="J223" s="118"/>
      <c r="K223" s="118">
        <v>38</v>
      </c>
      <c r="L223" s="118"/>
      <c r="M223" s="118">
        <v>44</v>
      </c>
      <c r="N223" s="118"/>
      <c r="O223" s="118">
        <v>47</v>
      </c>
      <c r="P223" s="148"/>
      <c r="Q223" s="148">
        <v>46</v>
      </c>
      <c r="R223" s="150">
        <f>COUNT(C223,D223,E223,F223,G223,H223,I223,K223,L223,M223,N223,O223,P223,Q223)</f>
        <v>6</v>
      </c>
      <c r="S223" s="149">
        <f t="shared" si="12"/>
        <v>82.333333333333329</v>
      </c>
      <c r="T223" s="131" t="s">
        <v>13</v>
      </c>
    </row>
    <row r="224" spans="1:20" ht="15">
      <c r="A224" s="130" t="s">
        <v>276</v>
      </c>
      <c r="B224" s="118"/>
      <c r="C224" s="118">
        <v>39</v>
      </c>
      <c r="D224" s="118"/>
      <c r="E224" s="118"/>
      <c r="F224" s="118">
        <v>41</v>
      </c>
      <c r="G224" s="118"/>
      <c r="H224" s="118">
        <v>42</v>
      </c>
      <c r="I224" s="118">
        <v>42</v>
      </c>
      <c r="J224" s="118"/>
      <c r="K224" s="118">
        <v>42</v>
      </c>
      <c r="L224" s="118">
        <v>41</v>
      </c>
      <c r="M224" s="118"/>
      <c r="N224" s="118"/>
      <c r="O224" s="118"/>
      <c r="P224" s="118"/>
      <c r="Q224" s="118"/>
      <c r="R224" s="150">
        <f>COUNT(C224:D224,E224,F224,G224,H224,I224,K224,L224,M224,N224,O224,P224,Q224)</f>
        <v>6</v>
      </c>
      <c r="S224" s="149">
        <f t="shared" si="12"/>
        <v>82.333333333333329</v>
      </c>
      <c r="T224" s="136" t="s">
        <v>82</v>
      </c>
    </row>
    <row r="225" spans="1:20" ht="15">
      <c r="A225" s="132" t="s">
        <v>86</v>
      </c>
      <c r="B225" s="118"/>
      <c r="C225" s="148"/>
      <c r="D225" s="148">
        <v>42</v>
      </c>
      <c r="E225" s="148"/>
      <c r="F225" s="148"/>
      <c r="G225" s="148">
        <v>33</v>
      </c>
      <c r="H225" s="148">
        <v>40</v>
      </c>
      <c r="I225" s="148"/>
      <c r="J225" s="118"/>
      <c r="K225" s="118"/>
      <c r="L225" s="118"/>
      <c r="M225" s="118"/>
      <c r="N225" s="118">
        <v>39</v>
      </c>
      <c r="O225" s="118">
        <v>38</v>
      </c>
      <c r="P225" s="118"/>
      <c r="Q225" s="148">
        <v>38</v>
      </c>
      <c r="R225" s="150">
        <f>COUNT(C225:D225,E225,F225,G225,H225,I225,K225,L225,M225,N225,O225,P225,Q225)</f>
        <v>6</v>
      </c>
      <c r="S225" s="149">
        <f t="shared" si="12"/>
        <v>76.666666666666671</v>
      </c>
      <c r="T225" s="136" t="s">
        <v>82</v>
      </c>
    </row>
    <row r="226" spans="1:20" ht="15.6">
      <c r="A226" s="130" t="s">
        <v>45</v>
      </c>
      <c r="B226" s="148" t="s">
        <v>32</v>
      </c>
      <c r="C226" s="118"/>
      <c r="D226" s="118"/>
      <c r="E226" s="118">
        <v>43</v>
      </c>
      <c r="F226" s="118"/>
      <c r="G226" s="118">
        <v>43</v>
      </c>
      <c r="H226" s="118"/>
      <c r="I226" s="118">
        <v>40</v>
      </c>
      <c r="J226" s="118"/>
      <c r="K226" s="118">
        <v>48</v>
      </c>
      <c r="L226" s="118"/>
      <c r="M226" s="118"/>
      <c r="N226" s="118">
        <v>48</v>
      </c>
      <c r="O226" s="118"/>
      <c r="P226" s="118">
        <v>42</v>
      </c>
      <c r="Q226" s="148"/>
      <c r="R226" s="150">
        <f t="shared" ref="R226:R231" si="13">COUNT(C226,D226,E226,F226,G226,H226,I226,K226,L226,M226,N226,O226,P226,Q226)</f>
        <v>6</v>
      </c>
      <c r="S226" s="149">
        <f t="shared" si="12"/>
        <v>88</v>
      </c>
      <c r="T226" s="131" t="s">
        <v>62</v>
      </c>
    </row>
    <row r="227" spans="1:20" ht="15.6">
      <c r="A227" s="130" t="s">
        <v>74</v>
      </c>
      <c r="B227" s="148" t="s">
        <v>17</v>
      </c>
      <c r="C227" s="118">
        <v>40</v>
      </c>
      <c r="D227" s="118">
        <v>40</v>
      </c>
      <c r="E227" s="118">
        <v>38</v>
      </c>
      <c r="F227" s="118"/>
      <c r="G227" s="118">
        <v>36</v>
      </c>
      <c r="H227" s="118"/>
      <c r="I227" s="118">
        <v>43</v>
      </c>
      <c r="J227" s="118"/>
      <c r="K227" s="118">
        <v>38</v>
      </c>
      <c r="L227" s="118"/>
      <c r="M227" s="118"/>
      <c r="N227" s="118"/>
      <c r="O227" s="118"/>
      <c r="P227" s="118"/>
      <c r="Q227" s="148"/>
      <c r="R227" s="150">
        <f t="shared" si="13"/>
        <v>6</v>
      </c>
      <c r="S227" s="149">
        <f t="shared" si="12"/>
        <v>78.333333333333329</v>
      </c>
      <c r="T227" s="131" t="s">
        <v>62</v>
      </c>
    </row>
    <row r="228" spans="1:20" ht="15.6">
      <c r="A228" s="130" t="s">
        <v>231</v>
      </c>
      <c r="B228" s="148"/>
      <c r="C228" s="118">
        <v>34</v>
      </c>
      <c r="D228" s="118">
        <v>34</v>
      </c>
      <c r="E228" s="118">
        <v>31</v>
      </c>
      <c r="F228" s="118"/>
      <c r="G228" s="118">
        <v>40</v>
      </c>
      <c r="H228" s="118"/>
      <c r="I228" s="118">
        <v>45</v>
      </c>
      <c r="J228" s="118"/>
      <c r="K228" s="118">
        <v>43</v>
      </c>
      <c r="L228" s="118"/>
      <c r="M228" s="118"/>
      <c r="N228" s="118"/>
      <c r="O228" s="118"/>
      <c r="P228" s="118"/>
      <c r="Q228" s="148"/>
      <c r="R228" s="150">
        <f t="shared" si="13"/>
        <v>6</v>
      </c>
      <c r="S228" s="149">
        <f t="shared" si="12"/>
        <v>75.666666666666671</v>
      </c>
      <c r="T228" s="131" t="s">
        <v>62</v>
      </c>
    </row>
    <row r="229" spans="1:20" ht="15.6">
      <c r="A229" s="152" t="s">
        <v>27</v>
      </c>
      <c r="B229" s="148" t="s">
        <v>21</v>
      </c>
      <c r="C229" s="148"/>
      <c r="D229" s="148"/>
      <c r="E229" s="148">
        <v>40</v>
      </c>
      <c r="F229" s="148"/>
      <c r="G229" s="148"/>
      <c r="H229" s="148">
        <v>38</v>
      </c>
      <c r="I229" s="148"/>
      <c r="J229" s="148"/>
      <c r="K229" s="154"/>
      <c r="L229" s="148">
        <v>30</v>
      </c>
      <c r="M229" s="148">
        <v>38</v>
      </c>
      <c r="N229" s="148">
        <v>39</v>
      </c>
      <c r="O229" s="148"/>
      <c r="P229" s="148"/>
      <c r="Q229" s="148">
        <v>41</v>
      </c>
      <c r="R229" s="150">
        <f t="shared" si="13"/>
        <v>6</v>
      </c>
      <c r="S229" s="149">
        <f t="shared" si="12"/>
        <v>75.333333333333329</v>
      </c>
      <c r="T229" s="119" t="s">
        <v>18</v>
      </c>
    </row>
    <row r="230" spans="1:20" ht="15.6">
      <c r="A230" s="152" t="s">
        <v>34</v>
      </c>
      <c r="B230" s="148"/>
      <c r="C230" s="148"/>
      <c r="D230" s="148">
        <v>47</v>
      </c>
      <c r="E230" s="148"/>
      <c r="F230" s="148"/>
      <c r="G230" s="148">
        <v>47</v>
      </c>
      <c r="H230" s="148">
        <v>48</v>
      </c>
      <c r="I230" s="148"/>
      <c r="J230" s="148"/>
      <c r="K230" s="154">
        <v>47</v>
      </c>
      <c r="L230" s="148">
        <v>47</v>
      </c>
      <c r="M230" s="148"/>
      <c r="N230" s="148">
        <v>48</v>
      </c>
      <c r="O230" s="148"/>
      <c r="P230" s="148"/>
      <c r="Q230" s="148"/>
      <c r="R230" s="150">
        <f t="shared" si="13"/>
        <v>6</v>
      </c>
      <c r="S230" s="149">
        <f t="shared" si="12"/>
        <v>94.666666666666671</v>
      </c>
      <c r="T230" s="119" t="s">
        <v>18</v>
      </c>
    </row>
    <row r="231" spans="1:20" ht="15.6">
      <c r="A231" s="152" t="s">
        <v>316</v>
      </c>
      <c r="B231" s="148" t="s">
        <v>21</v>
      </c>
      <c r="C231" s="148">
        <v>20</v>
      </c>
      <c r="D231" s="148">
        <v>30</v>
      </c>
      <c r="E231" s="148"/>
      <c r="F231" s="148"/>
      <c r="G231" s="148">
        <v>30</v>
      </c>
      <c r="H231" s="148"/>
      <c r="I231" s="148">
        <v>24</v>
      </c>
      <c r="J231" s="148"/>
      <c r="K231" s="154">
        <v>26</v>
      </c>
      <c r="L231" s="148">
        <v>27</v>
      </c>
      <c r="M231" s="148"/>
      <c r="N231" s="148"/>
      <c r="O231" s="148"/>
      <c r="P231" s="148"/>
      <c r="Q231" s="148"/>
      <c r="R231" s="150">
        <f t="shared" si="13"/>
        <v>6</v>
      </c>
      <c r="S231" s="149">
        <f t="shared" si="12"/>
        <v>52.333333333333336</v>
      </c>
      <c r="T231" s="119" t="s">
        <v>18</v>
      </c>
    </row>
    <row r="232" spans="1:20" ht="15.6">
      <c r="A232" s="130" t="s">
        <v>179</v>
      </c>
      <c r="B232" s="148"/>
      <c r="C232" s="148"/>
      <c r="D232" s="148"/>
      <c r="E232" s="118"/>
      <c r="F232" s="118">
        <v>44</v>
      </c>
      <c r="G232" s="118"/>
      <c r="H232" s="118"/>
      <c r="I232" s="118"/>
      <c r="J232" s="118"/>
      <c r="K232" s="118">
        <v>46</v>
      </c>
      <c r="L232" s="118"/>
      <c r="M232" s="118">
        <v>47</v>
      </c>
      <c r="N232" s="118">
        <v>49</v>
      </c>
      <c r="O232" s="118"/>
      <c r="P232" s="148"/>
      <c r="Q232" s="148">
        <v>48</v>
      </c>
      <c r="R232" s="150">
        <f>COUNT(C232,D232,E232,F232,G232,H232,I232,K232:Q232)</f>
        <v>5</v>
      </c>
      <c r="S232" s="149">
        <f t="shared" si="12"/>
        <v>93.6</v>
      </c>
      <c r="T232" s="131" t="s">
        <v>168</v>
      </c>
    </row>
    <row r="233" spans="1:20" ht="15.6">
      <c r="A233" s="151" t="s">
        <v>70</v>
      </c>
      <c r="B233" s="148" t="s">
        <v>24</v>
      </c>
      <c r="C233" s="118"/>
      <c r="D233" s="118"/>
      <c r="E233" s="118"/>
      <c r="F233" s="118"/>
      <c r="G233" s="118">
        <v>40</v>
      </c>
      <c r="H233" s="118"/>
      <c r="I233" s="118">
        <v>43</v>
      </c>
      <c r="J233" s="118"/>
      <c r="K233" s="118">
        <v>45</v>
      </c>
      <c r="L233" s="118">
        <v>46</v>
      </c>
      <c r="M233" s="118"/>
      <c r="N233" s="118"/>
      <c r="O233" s="118"/>
      <c r="P233" s="148">
        <v>47</v>
      </c>
      <c r="Q233" s="148"/>
      <c r="R233" s="150">
        <f>COUNT(C233,D233,E233,F233,G233,H233,I233,K233,L233,M233,N233,O233,P233,Q233)</f>
        <v>5</v>
      </c>
      <c r="S233" s="149">
        <f t="shared" si="12"/>
        <v>88.4</v>
      </c>
      <c r="T233" s="131" t="s">
        <v>139</v>
      </c>
    </row>
    <row r="234" spans="1:20" ht="15.6">
      <c r="A234" s="151" t="s">
        <v>393</v>
      </c>
      <c r="B234" s="148"/>
      <c r="C234" s="118"/>
      <c r="D234" s="118"/>
      <c r="E234" s="118"/>
      <c r="F234" s="118"/>
      <c r="G234" s="118"/>
      <c r="H234" s="118">
        <v>41</v>
      </c>
      <c r="I234" s="118">
        <v>41</v>
      </c>
      <c r="J234" s="118"/>
      <c r="K234" s="118">
        <v>45</v>
      </c>
      <c r="L234" s="118">
        <v>42</v>
      </c>
      <c r="M234" s="118"/>
      <c r="N234" s="118"/>
      <c r="O234" s="118"/>
      <c r="P234" s="148"/>
      <c r="Q234" s="148">
        <v>47</v>
      </c>
      <c r="R234" s="150">
        <f>COUNT(C234,D234,E234,F234,G234,H234,I234,K234,L234,M234,N234,O234,P234,Q234)</f>
        <v>5</v>
      </c>
      <c r="S234" s="149">
        <f t="shared" si="12"/>
        <v>86.4</v>
      </c>
      <c r="T234" s="131" t="s">
        <v>139</v>
      </c>
    </row>
    <row r="235" spans="1:20" ht="15.6">
      <c r="A235" s="151" t="s">
        <v>233</v>
      </c>
      <c r="B235" s="148" t="s">
        <v>17</v>
      </c>
      <c r="C235" s="118"/>
      <c r="D235" s="118"/>
      <c r="E235" s="118">
        <v>26</v>
      </c>
      <c r="F235" s="148">
        <v>39</v>
      </c>
      <c r="G235" s="118"/>
      <c r="H235" s="118"/>
      <c r="I235" s="118">
        <v>40</v>
      </c>
      <c r="J235" s="118"/>
      <c r="K235" s="118">
        <v>42</v>
      </c>
      <c r="L235" s="118"/>
      <c r="M235" s="118">
        <v>24</v>
      </c>
      <c r="N235" s="118"/>
      <c r="O235" s="118"/>
      <c r="P235" s="148"/>
      <c r="Q235" s="148"/>
      <c r="R235" s="150">
        <f>COUNT(C235,D235,E235,F235,G235,H235,I235,K235,L235,M235,N235,O235,P235,Q235)</f>
        <v>5</v>
      </c>
      <c r="S235" s="149">
        <f t="shared" si="12"/>
        <v>68.400000000000006</v>
      </c>
      <c r="T235" s="131" t="s">
        <v>139</v>
      </c>
    </row>
    <row r="236" spans="1:20" ht="15.6">
      <c r="A236" s="152" t="s">
        <v>360</v>
      </c>
      <c r="B236" s="118"/>
      <c r="C236" s="118"/>
      <c r="D236" s="118"/>
      <c r="E236" s="118">
        <v>36</v>
      </c>
      <c r="F236" s="118">
        <v>35</v>
      </c>
      <c r="G236" s="118"/>
      <c r="H236" s="118"/>
      <c r="I236" s="118">
        <v>26</v>
      </c>
      <c r="J236" s="118"/>
      <c r="K236" s="118"/>
      <c r="L236" s="118"/>
      <c r="M236" s="118">
        <v>35</v>
      </c>
      <c r="N236" s="118"/>
      <c r="O236" s="118"/>
      <c r="P236" s="118">
        <v>30</v>
      </c>
      <c r="Q236" s="118"/>
      <c r="R236" s="150">
        <f>COUNT(C236,D236,E236,F236,G236,H236,I236,K236,L236,M236,N236,O236,P236,Q236)</f>
        <v>5</v>
      </c>
      <c r="S236" s="149">
        <f t="shared" si="12"/>
        <v>64.8</v>
      </c>
      <c r="T236" s="131" t="s">
        <v>139</v>
      </c>
    </row>
    <row r="237" spans="1:20" ht="15">
      <c r="A237" s="130" t="s">
        <v>410</v>
      </c>
      <c r="B237" s="148" t="s">
        <v>21</v>
      </c>
      <c r="C237" s="148"/>
      <c r="D237" s="148"/>
      <c r="E237" s="148"/>
      <c r="F237" s="148"/>
      <c r="G237" s="148"/>
      <c r="H237" s="148"/>
      <c r="I237" s="148"/>
      <c r="J237" s="148"/>
      <c r="K237" s="148">
        <v>44</v>
      </c>
      <c r="L237" s="148">
        <v>47</v>
      </c>
      <c r="M237" s="148">
        <v>43</v>
      </c>
      <c r="N237" s="148">
        <v>41</v>
      </c>
      <c r="O237" s="148">
        <v>42</v>
      </c>
      <c r="P237" s="148"/>
      <c r="Q237" s="148"/>
      <c r="R237" s="150">
        <f t="shared" ref="R237:R242" si="14">COUNT(C237:D237,E237,F237,G237,H237,I237,K237,L237,M237,N237,O237,P237,Q237)</f>
        <v>5</v>
      </c>
      <c r="S237" s="149">
        <f t="shared" si="12"/>
        <v>86.8</v>
      </c>
      <c r="T237" s="136" t="s">
        <v>82</v>
      </c>
    </row>
    <row r="238" spans="1:20" ht="15">
      <c r="A238" s="130" t="s">
        <v>398</v>
      </c>
      <c r="B238" s="148"/>
      <c r="C238" s="148"/>
      <c r="D238" s="148"/>
      <c r="E238" s="148"/>
      <c r="F238" s="148"/>
      <c r="G238" s="148"/>
      <c r="H238" s="148"/>
      <c r="I238" s="148">
        <v>34</v>
      </c>
      <c r="J238" s="148"/>
      <c r="K238" s="148">
        <v>37</v>
      </c>
      <c r="L238" s="148">
        <v>40</v>
      </c>
      <c r="M238" s="148">
        <v>43</v>
      </c>
      <c r="N238" s="148"/>
      <c r="O238" s="148">
        <v>44</v>
      </c>
      <c r="P238" s="148"/>
      <c r="Q238" s="148"/>
      <c r="R238" s="150">
        <f t="shared" si="14"/>
        <v>5</v>
      </c>
      <c r="S238" s="149">
        <f t="shared" si="12"/>
        <v>79.2</v>
      </c>
      <c r="T238" s="136" t="s">
        <v>82</v>
      </c>
    </row>
    <row r="239" spans="1:20" ht="15">
      <c r="A239" s="130" t="s">
        <v>372</v>
      </c>
      <c r="B239" s="148" t="s">
        <v>17</v>
      </c>
      <c r="C239" s="148"/>
      <c r="D239" s="148"/>
      <c r="E239" s="148"/>
      <c r="F239" s="148">
        <v>31</v>
      </c>
      <c r="G239" s="148"/>
      <c r="H239" s="148">
        <v>34</v>
      </c>
      <c r="I239" s="148">
        <v>18</v>
      </c>
      <c r="J239" s="118"/>
      <c r="K239" s="118">
        <v>15</v>
      </c>
      <c r="L239" s="118">
        <v>27</v>
      </c>
      <c r="M239" s="118"/>
      <c r="N239" s="118"/>
      <c r="O239" s="118"/>
      <c r="P239" s="118"/>
      <c r="Q239" s="148"/>
      <c r="R239" s="150">
        <f t="shared" si="14"/>
        <v>5</v>
      </c>
      <c r="S239" s="149">
        <f t="shared" si="12"/>
        <v>50</v>
      </c>
      <c r="T239" s="136" t="s">
        <v>82</v>
      </c>
    </row>
    <row r="240" spans="1:20" ht="15">
      <c r="A240" s="130" t="s">
        <v>329</v>
      </c>
      <c r="B240" s="148" t="s">
        <v>21</v>
      </c>
      <c r="C240" s="148">
        <v>39</v>
      </c>
      <c r="D240" s="148"/>
      <c r="E240" s="148">
        <v>39</v>
      </c>
      <c r="F240" s="148">
        <v>39</v>
      </c>
      <c r="G240" s="148"/>
      <c r="H240" s="148"/>
      <c r="I240" s="148">
        <v>36</v>
      </c>
      <c r="J240" s="118"/>
      <c r="K240" s="118">
        <v>32</v>
      </c>
      <c r="L240" s="118"/>
      <c r="M240" s="118"/>
      <c r="N240" s="118"/>
      <c r="O240" s="118"/>
      <c r="P240" s="118"/>
      <c r="Q240" s="148"/>
      <c r="R240" s="150">
        <f t="shared" si="14"/>
        <v>5</v>
      </c>
      <c r="S240" s="149">
        <f t="shared" si="12"/>
        <v>74</v>
      </c>
      <c r="T240" s="136" t="s">
        <v>82</v>
      </c>
    </row>
    <row r="241" spans="1:20" ht="15">
      <c r="A241" s="130" t="s">
        <v>112</v>
      </c>
      <c r="B241" s="148"/>
      <c r="C241" s="148">
        <v>37</v>
      </c>
      <c r="D241" s="148"/>
      <c r="E241" s="148">
        <v>43</v>
      </c>
      <c r="F241" s="148"/>
      <c r="G241" s="148"/>
      <c r="H241" s="148"/>
      <c r="I241" s="148">
        <v>41</v>
      </c>
      <c r="J241" s="118"/>
      <c r="K241" s="118"/>
      <c r="L241" s="118">
        <v>35</v>
      </c>
      <c r="M241" s="118"/>
      <c r="N241" s="118"/>
      <c r="O241" s="118"/>
      <c r="P241" s="118"/>
      <c r="Q241" s="118">
        <v>43</v>
      </c>
      <c r="R241" s="150">
        <f t="shared" si="14"/>
        <v>5</v>
      </c>
      <c r="S241" s="149">
        <f t="shared" si="12"/>
        <v>79.599999999999994</v>
      </c>
      <c r="T241" s="136" t="s">
        <v>82</v>
      </c>
    </row>
    <row r="242" spans="1:20" ht="15">
      <c r="A242" s="130" t="s">
        <v>115</v>
      </c>
      <c r="B242" s="148" t="s">
        <v>24</v>
      </c>
      <c r="C242" s="148">
        <v>36</v>
      </c>
      <c r="D242" s="148">
        <v>34</v>
      </c>
      <c r="E242" s="148">
        <v>38</v>
      </c>
      <c r="F242" s="148"/>
      <c r="G242" s="148"/>
      <c r="H242" s="148">
        <v>33</v>
      </c>
      <c r="I242" s="148"/>
      <c r="J242" s="118"/>
      <c r="K242" s="118">
        <v>35</v>
      </c>
      <c r="L242" s="118"/>
      <c r="M242" s="118"/>
      <c r="N242" s="118"/>
      <c r="O242" s="118"/>
      <c r="P242" s="118"/>
      <c r="Q242" s="118"/>
      <c r="R242" s="150">
        <f t="shared" si="14"/>
        <v>5</v>
      </c>
      <c r="S242" s="149">
        <f t="shared" si="12"/>
        <v>70.400000000000006</v>
      </c>
      <c r="T242" s="136" t="s">
        <v>82</v>
      </c>
    </row>
    <row r="243" spans="1:20" ht="15.6">
      <c r="A243" s="132" t="s">
        <v>331</v>
      </c>
      <c r="B243" s="118"/>
      <c r="C243" s="118">
        <v>42</v>
      </c>
      <c r="D243" s="118">
        <v>41</v>
      </c>
      <c r="E243" s="118"/>
      <c r="F243" s="118">
        <v>43</v>
      </c>
      <c r="G243" s="118">
        <v>44</v>
      </c>
      <c r="H243" s="118"/>
      <c r="I243" s="118">
        <v>44</v>
      </c>
      <c r="J243" s="118"/>
      <c r="K243" s="118"/>
      <c r="L243" s="118"/>
      <c r="M243" s="118"/>
      <c r="N243" s="118"/>
      <c r="O243" s="118"/>
      <c r="P243" s="118"/>
      <c r="Q243" s="118"/>
      <c r="R243" s="150">
        <f t="shared" ref="R243:R257" si="15">COUNT(C243,D243,E243,F243,G243,H243,I243,K243,L243,M243,N243,O243,P243,Q243)</f>
        <v>5</v>
      </c>
      <c r="S243" s="149">
        <f t="shared" si="12"/>
        <v>85.6</v>
      </c>
      <c r="T243" s="131" t="s">
        <v>62</v>
      </c>
    </row>
    <row r="244" spans="1:20" ht="15.6">
      <c r="A244" s="132" t="s">
        <v>330</v>
      </c>
      <c r="B244" s="118" t="s">
        <v>21</v>
      </c>
      <c r="C244" s="118">
        <v>46</v>
      </c>
      <c r="D244" s="118">
        <v>39</v>
      </c>
      <c r="E244" s="118">
        <v>47</v>
      </c>
      <c r="F244" s="118"/>
      <c r="G244" s="118">
        <v>47</v>
      </c>
      <c r="H244" s="118"/>
      <c r="I244" s="118">
        <v>49</v>
      </c>
      <c r="J244" s="118"/>
      <c r="K244" s="118"/>
      <c r="L244" s="118"/>
      <c r="M244" s="118"/>
      <c r="N244" s="118"/>
      <c r="O244" s="118"/>
      <c r="P244" s="118"/>
      <c r="Q244" s="118"/>
      <c r="R244" s="150">
        <f t="shared" si="15"/>
        <v>5</v>
      </c>
      <c r="S244" s="149">
        <f t="shared" si="12"/>
        <v>91.2</v>
      </c>
      <c r="T244" s="131" t="s">
        <v>62</v>
      </c>
    </row>
    <row r="245" spans="1:20" ht="15.6">
      <c r="A245" s="130" t="s">
        <v>79</v>
      </c>
      <c r="B245" s="148" t="s">
        <v>21</v>
      </c>
      <c r="C245" s="118"/>
      <c r="D245" s="118"/>
      <c r="E245" s="118">
        <v>49</v>
      </c>
      <c r="F245" s="118"/>
      <c r="G245" s="118"/>
      <c r="H245" s="118"/>
      <c r="I245" s="118">
        <v>48</v>
      </c>
      <c r="J245" s="118"/>
      <c r="K245" s="118">
        <v>41</v>
      </c>
      <c r="L245" s="118">
        <v>46</v>
      </c>
      <c r="M245" s="118"/>
      <c r="N245" s="118">
        <v>48</v>
      </c>
      <c r="O245" s="118"/>
      <c r="P245" s="118"/>
      <c r="Q245" s="148"/>
      <c r="R245" s="150">
        <f t="shared" si="15"/>
        <v>5</v>
      </c>
      <c r="S245" s="149">
        <f t="shared" si="12"/>
        <v>92.8</v>
      </c>
      <c r="T245" s="131" t="s">
        <v>62</v>
      </c>
    </row>
    <row r="246" spans="1:20" ht="15.6">
      <c r="A246" s="152" t="s">
        <v>395</v>
      </c>
      <c r="B246" s="148"/>
      <c r="C246" s="148"/>
      <c r="D246" s="148"/>
      <c r="E246" s="148"/>
      <c r="F246" s="148"/>
      <c r="G246" s="148"/>
      <c r="H246" s="148"/>
      <c r="I246" s="148">
        <v>38</v>
      </c>
      <c r="J246" s="148"/>
      <c r="K246" s="154"/>
      <c r="L246" s="148">
        <v>41</v>
      </c>
      <c r="M246" s="148">
        <v>30</v>
      </c>
      <c r="N246" s="148"/>
      <c r="O246" s="148">
        <v>39</v>
      </c>
      <c r="P246" s="148">
        <v>36</v>
      </c>
      <c r="Q246" s="148"/>
      <c r="R246" s="150">
        <f t="shared" si="15"/>
        <v>5</v>
      </c>
      <c r="S246" s="149">
        <f t="shared" si="12"/>
        <v>73.599999999999994</v>
      </c>
      <c r="T246" s="119" t="s">
        <v>18</v>
      </c>
    </row>
    <row r="247" spans="1:20" ht="15.6">
      <c r="A247" s="130" t="s">
        <v>392</v>
      </c>
      <c r="B247" s="148" t="s">
        <v>17</v>
      </c>
      <c r="C247" s="148"/>
      <c r="D247" s="148"/>
      <c r="E247" s="148"/>
      <c r="F247" s="148"/>
      <c r="G247" s="148"/>
      <c r="H247" s="148">
        <v>22</v>
      </c>
      <c r="I247" s="148"/>
      <c r="J247" s="118"/>
      <c r="K247" s="118">
        <v>17</v>
      </c>
      <c r="L247" s="118">
        <v>20</v>
      </c>
      <c r="M247" s="118"/>
      <c r="N247" s="118"/>
      <c r="O247" s="118"/>
      <c r="P247" s="148"/>
      <c r="Q247" s="148">
        <v>28</v>
      </c>
      <c r="R247" s="150">
        <f t="shared" si="15"/>
        <v>4</v>
      </c>
      <c r="S247" s="149">
        <f t="shared" si="12"/>
        <v>43.5</v>
      </c>
      <c r="T247" s="131" t="s">
        <v>185</v>
      </c>
    </row>
    <row r="248" spans="1:20" ht="15.6">
      <c r="A248" s="130" t="s">
        <v>401</v>
      </c>
      <c r="B248" s="148" t="s">
        <v>30</v>
      </c>
      <c r="C248" s="148"/>
      <c r="D248" s="148"/>
      <c r="E248" s="148"/>
      <c r="F248" s="148"/>
      <c r="G248" s="148"/>
      <c r="H248" s="148"/>
      <c r="I248" s="148"/>
      <c r="J248" s="118"/>
      <c r="K248" s="118">
        <v>49</v>
      </c>
      <c r="L248" s="118"/>
      <c r="M248" s="118">
        <v>47</v>
      </c>
      <c r="N248" s="118"/>
      <c r="O248" s="118"/>
      <c r="P248" s="148">
        <v>44</v>
      </c>
      <c r="Q248" s="148">
        <v>49</v>
      </c>
      <c r="R248" s="150">
        <f t="shared" si="15"/>
        <v>4</v>
      </c>
      <c r="S248" s="149">
        <f t="shared" si="12"/>
        <v>94.5</v>
      </c>
      <c r="T248" s="131" t="s">
        <v>185</v>
      </c>
    </row>
    <row r="249" spans="1:20" ht="15.6">
      <c r="A249" s="130" t="s">
        <v>296</v>
      </c>
      <c r="B249" s="148"/>
      <c r="C249" s="148">
        <v>28</v>
      </c>
      <c r="D249" s="148"/>
      <c r="E249" s="148"/>
      <c r="F249" s="148"/>
      <c r="G249" s="148"/>
      <c r="H249" s="148"/>
      <c r="I249" s="148"/>
      <c r="J249" s="118"/>
      <c r="K249" s="118">
        <v>36</v>
      </c>
      <c r="L249" s="118">
        <v>29</v>
      </c>
      <c r="M249" s="118">
        <v>26</v>
      </c>
      <c r="N249" s="148"/>
      <c r="O249" s="118"/>
      <c r="P249" s="118"/>
      <c r="Q249" s="118"/>
      <c r="R249" s="150">
        <f t="shared" si="15"/>
        <v>4</v>
      </c>
      <c r="S249" s="149">
        <f t="shared" si="12"/>
        <v>59.5</v>
      </c>
      <c r="T249" s="131" t="s">
        <v>185</v>
      </c>
    </row>
    <row r="250" spans="1:20" ht="15.6">
      <c r="A250" s="130" t="s">
        <v>165</v>
      </c>
      <c r="B250" s="148" t="s">
        <v>21</v>
      </c>
      <c r="C250" s="118"/>
      <c r="D250" s="118"/>
      <c r="E250" s="118"/>
      <c r="F250" s="118"/>
      <c r="G250" s="118">
        <v>45</v>
      </c>
      <c r="H250" s="118">
        <v>46</v>
      </c>
      <c r="I250" s="118"/>
      <c r="J250" s="118"/>
      <c r="K250" s="118"/>
      <c r="L250" s="118"/>
      <c r="M250" s="118">
        <v>47</v>
      </c>
      <c r="N250" s="118">
        <v>45</v>
      </c>
      <c r="O250" s="118"/>
      <c r="P250" s="148"/>
      <c r="Q250" s="148"/>
      <c r="R250" s="150">
        <f t="shared" si="15"/>
        <v>4</v>
      </c>
      <c r="S250" s="149">
        <f t="shared" si="12"/>
        <v>91.5</v>
      </c>
      <c r="T250" s="131" t="s">
        <v>145</v>
      </c>
    </row>
    <row r="251" spans="1:20" ht="15.6">
      <c r="A251" s="151" t="s">
        <v>217</v>
      </c>
      <c r="B251" s="148" t="s">
        <v>32</v>
      </c>
      <c r="C251" s="118"/>
      <c r="D251" s="118"/>
      <c r="E251" s="118"/>
      <c r="F251" s="118"/>
      <c r="G251" s="118">
        <v>48</v>
      </c>
      <c r="H251" s="118">
        <v>45</v>
      </c>
      <c r="I251" s="118"/>
      <c r="J251" s="118"/>
      <c r="K251" s="118"/>
      <c r="L251" s="118"/>
      <c r="M251" s="118">
        <v>48</v>
      </c>
      <c r="N251" s="118">
        <v>49</v>
      </c>
      <c r="O251" s="118"/>
      <c r="P251" s="148"/>
      <c r="Q251" s="148"/>
      <c r="R251" s="150">
        <f t="shared" si="15"/>
        <v>4</v>
      </c>
      <c r="S251" s="149">
        <f t="shared" ref="S251:S282" si="16">AVERAGE(C251:Q251)*2</f>
        <v>95</v>
      </c>
      <c r="T251" s="131" t="s">
        <v>139</v>
      </c>
    </row>
    <row r="252" spans="1:20" ht="15.6">
      <c r="A252" s="151" t="s">
        <v>378</v>
      </c>
      <c r="B252" s="148"/>
      <c r="C252" s="118"/>
      <c r="D252" s="118"/>
      <c r="E252" s="118"/>
      <c r="F252" s="118">
        <v>39</v>
      </c>
      <c r="G252" s="118"/>
      <c r="H252" s="118"/>
      <c r="I252" s="118">
        <v>41</v>
      </c>
      <c r="J252" s="118"/>
      <c r="K252" s="118"/>
      <c r="L252" s="118"/>
      <c r="M252" s="118">
        <v>43</v>
      </c>
      <c r="N252" s="118"/>
      <c r="O252" s="118"/>
      <c r="P252" s="148">
        <v>44</v>
      </c>
      <c r="Q252" s="148"/>
      <c r="R252" s="150">
        <f t="shared" si="15"/>
        <v>4</v>
      </c>
      <c r="S252" s="149">
        <f t="shared" si="16"/>
        <v>83.5</v>
      </c>
      <c r="T252" s="131" t="s">
        <v>139</v>
      </c>
    </row>
    <row r="253" spans="1:20" ht="15.6">
      <c r="A253" s="151" t="s">
        <v>356</v>
      </c>
      <c r="B253" s="148" t="s">
        <v>93</v>
      </c>
      <c r="C253" s="118"/>
      <c r="D253" s="118"/>
      <c r="E253" s="118">
        <v>42</v>
      </c>
      <c r="F253" s="118">
        <v>44</v>
      </c>
      <c r="G253" s="118"/>
      <c r="H253" s="118">
        <v>40</v>
      </c>
      <c r="I253" s="118"/>
      <c r="J253" s="118"/>
      <c r="K253" s="118">
        <v>46</v>
      </c>
      <c r="L253" s="118"/>
      <c r="M253" s="118"/>
      <c r="N253" s="118"/>
      <c r="O253" s="118"/>
      <c r="P253" s="148"/>
      <c r="Q253" s="148"/>
      <c r="R253" s="150">
        <f t="shared" si="15"/>
        <v>4</v>
      </c>
      <c r="S253" s="149">
        <f t="shared" si="16"/>
        <v>86</v>
      </c>
      <c r="T253" s="131" t="s">
        <v>139</v>
      </c>
    </row>
    <row r="254" spans="1:20" ht="15.6">
      <c r="A254" s="151" t="s">
        <v>440</v>
      </c>
      <c r="B254" s="148" t="s">
        <v>24</v>
      </c>
      <c r="C254" s="118"/>
      <c r="D254" s="118"/>
      <c r="E254" s="118"/>
      <c r="F254" s="118"/>
      <c r="G254" s="118"/>
      <c r="H254" s="118"/>
      <c r="I254" s="118"/>
      <c r="J254" s="118"/>
      <c r="K254" s="118"/>
      <c r="L254" s="118"/>
      <c r="M254" s="118"/>
      <c r="N254" s="118">
        <v>36</v>
      </c>
      <c r="O254" s="118">
        <v>41</v>
      </c>
      <c r="P254" s="148">
        <v>39</v>
      </c>
      <c r="Q254" s="148">
        <v>38</v>
      </c>
      <c r="R254" s="150">
        <f t="shared" si="15"/>
        <v>4</v>
      </c>
      <c r="S254" s="149">
        <f t="shared" si="16"/>
        <v>77</v>
      </c>
      <c r="T254" s="131" t="s">
        <v>139</v>
      </c>
    </row>
    <row r="255" spans="1:20" ht="15.6">
      <c r="A255" s="151" t="s">
        <v>359</v>
      </c>
      <c r="B255" s="148" t="s">
        <v>21</v>
      </c>
      <c r="C255" s="118"/>
      <c r="D255" s="118"/>
      <c r="E255" s="118">
        <v>41</v>
      </c>
      <c r="F255" s="118"/>
      <c r="G255" s="118"/>
      <c r="H255" s="118">
        <v>39</v>
      </c>
      <c r="I255" s="118"/>
      <c r="J255" s="118"/>
      <c r="K255" s="118"/>
      <c r="L255" s="118"/>
      <c r="M255" s="118"/>
      <c r="N255" s="118">
        <v>35</v>
      </c>
      <c r="O255" s="118">
        <v>39</v>
      </c>
      <c r="P255" s="148"/>
      <c r="Q255" s="148"/>
      <c r="R255" s="150">
        <f t="shared" si="15"/>
        <v>4</v>
      </c>
      <c r="S255" s="149">
        <f t="shared" si="16"/>
        <v>77</v>
      </c>
      <c r="T255" s="131" t="s">
        <v>139</v>
      </c>
    </row>
    <row r="256" spans="1:20" ht="15.6">
      <c r="A256" s="56" t="s">
        <v>135</v>
      </c>
      <c r="B256" s="49"/>
      <c r="C256" s="21">
        <v>41</v>
      </c>
      <c r="D256" s="49">
        <v>20</v>
      </c>
      <c r="E256" s="49"/>
      <c r="F256" s="49"/>
      <c r="G256" s="49">
        <v>49</v>
      </c>
      <c r="H256" s="21">
        <v>46</v>
      </c>
      <c r="I256" s="21"/>
      <c r="J256" s="21"/>
      <c r="K256" s="21"/>
      <c r="L256" s="21"/>
      <c r="M256" s="21"/>
      <c r="N256" s="21"/>
      <c r="O256" s="21"/>
      <c r="P256" s="49"/>
      <c r="Q256" s="49"/>
      <c r="R256" s="50">
        <f t="shared" si="15"/>
        <v>4</v>
      </c>
      <c r="S256" s="29">
        <f t="shared" si="16"/>
        <v>78</v>
      </c>
      <c r="T256" s="51" t="s">
        <v>13</v>
      </c>
    </row>
    <row r="257" spans="1:20" ht="15.6">
      <c r="A257" s="56" t="s">
        <v>343</v>
      </c>
      <c r="B257" s="49" t="s">
        <v>17</v>
      </c>
      <c r="C257" s="21"/>
      <c r="D257" s="49">
        <v>40</v>
      </c>
      <c r="E257" s="49">
        <v>41</v>
      </c>
      <c r="F257" s="49">
        <v>38</v>
      </c>
      <c r="G257" s="49">
        <v>47</v>
      </c>
      <c r="H257" s="21"/>
      <c r="I257" s="21"/>
      <c r="J257" s="21"/>
      <c r="K257" s="21"/>
      <c r="L257" s="21"/>
      <c r="M257" s="21"/>
      <c r="N257" s="21"/>
      <c r="O257" s="21"/>
      <c r="P257" s="49"/>
      <c r="Q257" s="49"/>
      <c r="R257" s="50">
        <f t="shared" si="15"/>
        <v>4</v>
      </c>
      <c r="S257" s="29">
        <f t="shared" si="16"/>
        <v>83</v>
      </c>
      <c r="T257" s="51" t="s">
        <v>13</v>
      </c>
    </row>
    <row r="258" spans="1:20" ht="15">
      <c r="A258" s="56" t="s">
        <v>345</v>
      </c>
      <c r="B258" s="21"/>
      <c r="C258" s="21"/>
      <c r="D258" s="21">
        <v>39</v>
      </c>
      <c r="E258" s="21">
        <v>37</v>
      </c>
      <c r="F258" s="21">
        <v>37</v>
      </c>
      <c r="G258" s="21"/>
      <c r="H258" s="21">
        <v>38</v>
      </c>
      <c r="I258" s="21"/>
      <c r="J258" s="21"/>
      <c r="K258" s="21"/>
      <c r="L258" s="21"/>
      <c r="M258" s="21"/>
      <c r="N258" s="21"/>
      <c r="O258" s="21"/>
      <c r="P258" s="21"/>
      <c r="Q258" s="21"/>
      <c r="R258" s="50">
        <f>COUNT(C258:D258,E258,F258,G258,H258,I258,K258,L258,M258,N258,O258,P258,Q258)</f>
        <v>4</v>
      </c>
      <c r="S258" s="29">
        <f t="shared" si="16"/>
        <v>75.5</v>
      </c>
      <c r="T258" s="155" t="s">
        <v>82</v>
      </c>
    </row>
    <row r="259" spans="1:20" ht="15">
      <c r="A259" s="56" t="s">
        <v>92</v>
      </c>
      <c r="B259" s="49"/>
      <c r="C259" s="49"/>
      <c r="D259" s="49">
        <v>46</v>
      </c>
      <c r="E259" s="49"/>
      <c r="F259" s="49"/>
      <c r="G259" s="49"/>
      <c r="H259" s="49"/>
      <c r="I259" s="49"/>
      <c r="J259" s="21"/>
      <c r="K259" s="21"/>
      <c r="L259" s="21"/>
      <c r="M259" s="21">
        <v>44</v>
      </c>
      <c r="N259" s="21"/>
      <c r="O259" s="21"/>
      <c r="P259" s="21">
        <v>41</v>
      </c>
      <c r="Q259" s="49">
        <v>47</v>
      </c>
      <c r="R259" s="50">
        <f>COUNT(C259:D259,E259,F259,G259,H259,I259,K259,L259,M259,N259,O259,P259,Q259)</f>
        <v>4</v>
      </c>
      <c r="S259" s="29">
        <f t="shared" si="16"/>
        <v>89</v>
      </c>
      <c r="T259" s="155" t="s">
        <v>82</v>
      </c>
    </row>
    <row r="260" spans="1:20" ht="15">
      <c r="A260" s="56" t="s">
        <v>411</v>
      </c>
      <c r="B260" s="49" t="s">
        <v>21</v>
      </c>
      <c r="C260" s="49"/>
      <c r="D260" s="49"/>
      <c r="E260" s="49"/>
      <c r="F260" s="49"/>
      <c r="G260" s="49"/>
      <c r="H260" s="49"/>
      <c r="I260" s="49"/>
      <c r="J260" s="21"/>
      <c r="K260" s="21">
        <v>50</v>
      </c>
      <c r="L260" s="21">
        <v>48</v>
      </c>
      <c r="M260" s="21">
        <v>41</v>
      </c>
      <c r="N260" s="21"/>
      <c r="O260" s="21"/>
      <c r="P260" s="21"/>
      <c r="Q260" s="49">
        <v>43</v>
      </c>
      <c r="R260" s="50">
        <f>COUNT(C260:D260,E260,F260,G260,H260,I260,K260,L260,M260,N260,O260,P260,Q260)</f>
        <v>4</v>
      </c>
      <c r="S260" s="29">
        <f t="shared" si="16"/>
        <v>91</v>
      </c>
      <c r="T260" s="155" t="s">
        <v>82</v>
      </c>
    </row>
    <row r="261" spans="1:20" ht="15.6">
      <c r="A261" s="56" t="s">
        <v>290</v>
      </c>
      <c r="B261" s="49" t="s">
        <v>21</v>
      </c>
      <c r="C261" s="21">
        <v>49</v>
      </c>
      <c r="D261" s="21">
        <v>42</v>
      </c>
      <c r="E261" s="21"/>
      <c r="F261" s="21"/>
      <c r="G261" s="21">
        <v>48</v>
      </c>
      <c r="H261" s="21">
        <v>44</v>
      </c>
      <c r="I261" s="21"/>
      <c r="J261" s="21"/>
      <c r="K261" s="21"/>
      <c r="L261" s="21"/>
      <c r="M261" s="21"/>
      <c r="N261" s="21"/>
      <c r="O261" s="21"/>
      <c r="P261" s="21"/>
      <c r="Q261" s="49"/>
      <c r="R261" s="50">
        <f t="shared" ref="R261:R272" si="17">COUNT(C261,D261,E261,F261,G261,H261,I261,K261,L261,M261,N261,O261,P261,Q261)</f>
        <v>4</v>
      </c>
      <c r="S261" s="29">
        <f t="shared" si="16"/>
        <v>91.5</v>
      </c>
      <c r="T261" s="51" t="s">
        <v>62</v>
      </c>
    </row>
    <row r="262" spans="1:20" ht="15.6">
      <c r="A262" s="66" t="s">
        <v>262</v>
      </c>
      <c r="B262" s="49"/>
      <c r="C262" s="49">
        <v>46</v>
      </c>
      <c r="D262" s="49">
        <v>44</v>
      </c>
      <c r="E262" s="49">
        <v>47</v>
      </c>
      <c r="F262" s="49">
        <v>41</v>
      </c>
      <c r="G262" s="49"/>
      <c r="H262" s="49"/>
      <c r="I262" s="49"/>
      <c r="J262" s="49"/>
      <c r="K262" s="52"/>
      <c r="L262" s="49"/>
      <c r="M262" s="49"/>
      <c r="N262" s="49"/>
      <c r="O262" s="49"/>
      <c r="P262" s="49"/>
      <c r="Q262" s="49"/>
      <c r="R262" s="50">
        <f t="shared" si="17"/>
        <v>4</v>
      </c>
      <c r="S262" s="29">
        <f t="shared" si="16"/>
        <v>89</v>
      </c>
      <c r="T262" s="3" t="s">
        <v>18</v>
      </c>
    </row>
    <row r="263" spans="1:20" ht="15.6">
      <c r="A263" s="66" t="s">
        <v>317</v>
      </c>
      <c r="B263" s="49"/>
      <c r="C263" s="49">
        <v>27</v>
      </c>
      <c r="D263" s="49">
        <v>29</v>
      </c>
      <c r="E263" s="49">
        <v>31</v>
      </c>
      <c r="F263" s="49"/>
      <c r="G263" s="49"/>
      <c r="H263" s="49"/>
      <c r="I263" s="49"/>
      <c r="J263" s="49"/>
      <c r="K263" s="52"/>
      <c r="L263" s="49">
        <v>30</v>
      </c>
      <c r="M263" s="49"/>
      <c r="N263" s="49"/>
      <c r="O263" s="49"/>
      <c r="P263" s="49"/>
      <c r="Q263" s="49"/>
      <c r="R263" s="50">
        <f t="shared" si="17"/>
        <v>4</v>
      </c>
      <c r="S263" s="29">
        <f t="shared" si="16"/>
        <v>58.5</v>
      </c>
      <c r="T263" s="3" t="s">
        <v>18</v>
      </c>
    </row>
    <row r="264" spans="1:20" ht="15.6">
      <c r="A264" s="56" t="s">
        <v>364</v>
      </c>
      <c r="B264" s="49" t="s">
        <v>21</v>
      </c>
      <c r="C264" s="49"/>
      <c r="D264" s="49"/>
      <c r="E264" s="49">
        <v>32</v>
      </c>
      <c r="F264" s="49">
        <v>22</v>
      </c>
      <c r="G264" s="49">
        <v>33</v>
      </c>
      <c r="H264" s="49"/>
      <c r="I264" s="49"/>
      <c r="J264" s="21"/>
      <c r="K264" s="21"/>
      <c r="L264" s="21"/>
      <c r="M264" s="21"/>
      <c r="N264" s="21"/>
      <c r="O264" s="21"/>
      <c r="P264" s="49"/>
      <c r="Q264" s="49"/>
      <c r="R264" s="50">
        <f t="shared" si="17"/>
        <v>3</v>
      </c>
      <c r="S264" s="29">
        <f t="shared" si="16"/>
        <v>58</v>
      </c>
      <c r="T264" s="51" t="s">
        <v>185</v>
      </c>
    </row>
    <row r="265" spans="1:20" ht="15.6">
      <c r="A265" s="55" t="s">
        <v>203</v>
      </c>
      <c r="B265" s="21"/>
      <c r="C265" s="21">
        <v>48</v>
      </c>
      <c r="D265" s="21"/>
      <c r="E265" s="21"/>
      <c r="F265" s="21"/>
      <c r="G265" s="21">
        <v>48</v>
      </c>
      <c r="H265" s="21"/>
      <c r="I265" s="21"/>
      <c r="J265" s="21"/>
      <c r="K265" s="21"/>
      <c r="L265" s="21">
        <v>43</v>
      </c>
      <c r="M265" s="21"/>
      <c r="N265" s="49"/>
      <c r="O265" s="21"/>
      <c r="P265" s="21"/>
      <c r="Q265" s="21"/>
      <c r="R265" s="50">
        <f t="shared" si="17"/>
        <v>3</v>
      </c>
      <c r="S265" s="29">
        <f t="shared" si="16"/>
        <v>92.666666666666671</v>
      </c>
      <c r="T265" s="51" t="s">
        <v>185</v>
      </c>
    </row>
    <row r="266" spans="1:20" ht="15.6">
      <c r="A266" s="56" t="s">
        <v>177</v>
      </c>
      <c r="B266" s="49"/>
      <c r="C266" s="21"/>
      <c r="D266" s="21"/>
      <c r="E266" s="21"/>
      <c r="F266" s="21">
        <v>45</v>
      </c>
      <c r="G266" s="21"/>
      <c r="H266" s="21">
        <v>46</v>
      </c>
      <c r="I266" s="21"/>
      <c r="J266" s="21"/>
      <c r="K266" s="21"/>
      <c r="L266" s="21"/>
      <c r="M266" s="21"/>
      <c r="N266" s="21"/>
      <c r="O266" s="21"/>
      <c r="P266" s="49">
        <v>47</v>
      </c>
      <c r="Q266" s="49"/>
      <c r="R266" s="50">
        <f t="shared" si="17"/>
        <v>3</v>
      </c>
      <c r="S266" s="29">
        <f t="shared" si="16"/>
        <v>92</v>
      </c>
      <c r="T266" s="51" t="s">
        <v>145</v>
      </c>
    </row>
    <row r="267" spans="1:20" ht="15.6">
      <c r="A267" s="58" t="s">
        <v>422</v>
      </c>
      <c r="B267" s="49"/>
      <c r="C267" s="21"/>
      <c r="D267" s="21"/>
      <c r="E267" s="21"/>
      <c r="F267" s="21"/>
      <c r="G267" s="21"/>
      <c r="H267" s="21"/>
      <c r="I267" s="21"/>
      <c r="J267" s="21"/>
      <c r="K267" s="21"/>
      <c r="L267" s="21">
        <v>27</v>
      </c>
      <c r="M267" s="21"/>
      <c r="N267" s="21">
        <v>43</v>
      </c>
      <c r="O267" s="21"/>
      <c r="P267" s="49"/>
      <c r="Q267" s="49">
        <v>44</v>
      </c>
      <c r="R267" s="50">
        <f t="shared" si="17"/>
        <v>3</v>
      </c>
      <c r="S267" s="29">
        <f t="shared" si="16"/>
        <v>76</v>
      </c>
      <c r="T267" s="51" t="s">
        <v>139</v>
      </c>
    </row>
    <row r="268" spans="1:20" ht="15.6">
      <c r="A268" s="58" t="s">
        <v>421</v>
      </c>
      <c r="B268" s="49" t="s">
        <v>24</v>
      </c>
      <c r="C268" s="21"/>
      <c r="D268" s="21"/>
      <c r="E268" s="21"/>
      <c r="F268" s="21"/>
      <c r="G268" s="21"/>
      <c r="H268" s="21"/>
      <c r="I268" s="21"/>
      <c r="J268" s="21"/>
      <c r="K268" s="21"/>
      <c r="L268" s="21">
        <v>47</v>
      </c>
      <c r="M268" s="21"/>
      <c r="N268" s="21">
        <v>46</v>
      </c>
      <c r="O268" s="21"/>
      <c r="P268" s="49"/>
      <c r="Q268" s="49">
        <v>43</v>
      </c>
      <c r="R268" s="50">
        <f t="shared" si="17"/>
        <v>3</v>
      </c>
      <c r="S268" s="29">
        <f t="shared" si="16"/>
        <v>90.666666666666671</v>
      </c>
      <c r="T268" s="51" t="s">
        <v>139</v>
      </c>
    </row>
    <row r="269" spans="1:20" ht="15.6">
      <c r="A269" s="58" t="s">
        <v>379</v>
      </c>
      <c r="B269" s="49" t="s">
        <v>21</v>
      </c>
      <c r="C269" s="21"/>
      <c r="D269" s="21"/>
      <c r="E269" s="21"/>
      <c r="F269" s="21">
        <v>43</v>
      </c>
      <c r="G269" s="21">
        <v>42</v>
      </c>
      <c r="H269" s="21"/>
      <c r="I269" s="21"/>
      <c r="J269" s="21"/>
      <c r="K269" s="21"/>
      <c r="L269" s="21"/>
      <c r="M269" s="21"/>
      <c r="N269" s="21"/>
      <c r="O269" s="21"/>
      <c r="P269" s="49">
        <v>42</v>
      </c>
      <c r="Q269" s="49"/>
      <c r="R269" s="50">
        <f t="shared" si="17"/>
        <v>3</v>
      </c>
      <c r="S269" s="29">
        <f t="shared" si="16"/>
        <v>84.666666666666671</v>
      </c>
      <c r="T269" s="51" t="s">
        <v>139</v>
      </c>
    </row>
    <row r="270" spans="1:20" ht="15.6">
      <c r="A270" s="66" t="s">
        <v>200</v>
      </c>
      <c r="B270" s="21"/>
      <c r="C270" s="21"/>
      <c r="D270" s="21"/>
      <c r="E270" s="21">
        <v>35</v>
      </c>
      <c r="F270" s="21">
        <v>44</v>
      </c>
      <c r="G270" s="21"/>
      <c r="H270" s="21"/>
      <c r="I270" s="21"/>
      <c r="J270" s="21"/>
      <c r="K270" s="21"/>
      <c r="L270" s="21"/>
      <c r="M270" s="21"/>
      <c r="N270" s="21"/>
      <c r="O270" s="21"/>
      <c r="P270" s="21">
        <v>43</v>
      </c>
      <c r="Q270" s="21"/>
      <c r="R270" s="50">
        <f t="shared" si="17"/>
        <v>3</v>
      </c>
      <c r="S270" s="29">
        <f t="shared" si="16"/>
        <v>81.333333333333329</v>
      </c>
      <c r="T270" s="51" t="s">
        <v>139</v>
      </c>
    </row>
    <row r="271" spans="1:20" ht="15.6">
      <c r="A271" s="56" t="s">
        <v>125</v>
      </c>
      <c r="B271" s="49" t="s">
        <v>21</v>
      </c>
      <c r="C271" s="21"/>
      <c r="D271" s="21"/>
      <c r="E271" s="21">
        <v>45</v>
      </c>
      <c r="F271" s="21"/>
      <c r="G271" s="21">
        <v>44</v>
      </c>
      <c r="H271" s="21">
        <v>43</v>
      </c>
      <c r="I271" s="21"/>
      <c r="J271" s="21"/>
      <c r="K271" s="21"/>
      <c r="L271" s="21"/>
      <c r="M271" s="21"/>
      <c r="N271" s="21"/>
      <c r="O271" s="21"/>
      <c r="P271" s="49"/>
      <c r="Q271" s="49"/>
      <c r="R271" s="50">
        <f t="shared" si="17"/>
        <v>3</v>
      </c>
      <c r="S271" s="29">
        <f t="shared" si="16"/>
        <v>88</v>
      </c>
      <c r="T271" s="51" t="s">
        <v>13</v>
      </c>
    </row>
    <row r="272" spans="1:20" ht="15.6">
      <c r="A272" s="56" t="s">
        <v>344</v>
      </c>
      <c r="B272" s="49" t="s">
        <v>17</v>
      </c>
      <c r="C272" s="21"/>
      <c r="D272" s="49">
        <v>15</v>
      </c>
      <c r="E272" s="49"/>
      <c r="F272" s="49">
        <v>19</v>
      </c>
      <c r="G272" s="49">
        <v>16</v>
      </c>
      <c r="H272" s="21"/>
      <c r="I272" s="21"/>
      <c r="J272" s="21"/>
      <c r="K272" s="21"/>
      <c r="L272" s="21"/>
      <c r="M272" s="21"/>
      <c r="N272" s="21"/>
      <c r="O272" s="21"/>
      <c r="P272" s="49"/>
      <c r="Q272" s="49"/>
      <c r="R272" s="50">
        <f t="shared" si="17"/>
        <v>3</v>
      </c>
      <c r="S272" s="29">
        <f t="shared" si="16"/>
        <v>33.333333333333336</v>
      </c>
      <c r="T272" s="51" t="s">
        <v>13</v>
      </c>
    </row>
    <row r="273" spans="1:20" ht="15">
      <c r="A273" s="56" t="s">
        <v>428</v>
      </c>
      <c r="B273" s="49" t="s">
        <v>17</v>
      </c>
      <c r="C273" s="49"/>
      <c r="D273" s="49"/>
      <c r="E273" s="49"/>
      <c r="F273" s="49"/>
      <c r="G273" s="49"/>
      <c r="H273" s="49"/>
      <c r="I273" s="49"/>
      <c r="J273" s="49"/>
      <c r="K273" s="49"/>
      <c r="L273" s="49">
        <v>34</v>
      </c>
      <c r="M273" s="49">
        <v>31</v>
      </c>
      <c r="N273" s="49"/>
      <c r="O273" s="49">
        <v>33</v>
      </c>
      <c r="P273" s="49"/>
      <c r="Q273" s="49"/>
      <c r="R273" s="50">
        <f t="shared" ref="R273:R279" si="18">COUNT(C273:D273,E273,F273,G273,H273,I273,K273,L273,M273,N273,O273,P273,Q273)</f>
        <v>3</v>
      </c>
      <c r="S273" s="29">
        <f t="shared" si="16"/>
        <v>65.333333333333329</v>
      </c>
      <c r="T273" s="155" t="s">
        <v>82</v>
      </c>
    </row>
    <row r="274" spans="1:20" ht="15">
      <c r="A274" s="56" t="s">
        <v>325</v>
      </c>
      <c r="B274" s="49"/>
      <c r="C274" s="49">
        <v>46</v>
      </c>
      <c r="D274" s="49"/>
      <c r="E274" s="49"/>
      <c r="F274" s="49"/>
      <c r="G274" s="49">
        <v>46</v>
      </c>
      <c r="H274" s="49">
        <v>47</v>
      </c>
      <c r="I274" s="49"/>
      <c r="J274" s="21"/>
      <c r="K274" s="21"/>
      <c r="L274" s="21"/>
      <c r="M274" s="21"/>
      <c r="N274" s="21"/>
      <c r="O274" s="21"/>
      <c r="P274" s="21"/>
      <c r="Q274" s="49"/>
      <c r="R274" s="50">
        <f t="shared" si="18"/>
        <v>3</v>
      </c>
      <c r="S274" s="29">
        <f t="shared" si="16"/>
        <v>92.666666666666671</v>
      </c>
      <c r="T274" s="155" t="s">
        <v>82</v>
      </c>
    </row>
    <row r="275" spans="1:20" ht="15">
      <c r="A275" s="56" t="s">
        <v>88</v>
      </c>
      <c r="B275" s="49" t="s">
        <v>32</v>
      </c>
      <c r="C275" s="49">
        <v>41</v>
      </c>
      <c r="D275" s="49">
        <v>39</v>
      </c>
      <c r="E275" s="49"/>
      <c r="F275" s="49"/>
      <c r="G275" s="49"/>
      <c r="H275" s="49"/>
      <c r="I275" s="49">
        <v>43</v>
      </c>
      <c r="J275" s="21"/>
      <c r="K275" s="21"/>
      <c r="L275" s="21"/>
      <c r="M275" s="21"/>
      <c r="N275" s="21"/>
      <c r="O275" s="21"/>
      <c r="P275" s="21"/>
      <c r="Q275" s="49"/>
      <c r="R275" s="50">
        <f t="shared" si="18"/>
        <v>3</v>
      </c>
      <c r="S275" s="29">
        <f t="shared" si="16"/>
        <v>82</v>
      </c>
      <c r="T275" s="155" t="s">
        <v>82</v>
      </c>
    </row>
    <row r="276" spans="1:20" ht="15">
      <c r="A276" s="56" t="s">
        <v>429</v>
      </c>
      <c r="B276" s="49" t="s">
        <v>24</v>
      </c>
      <c r="C276" s="49"/>
      <c r="D276" s="49"/>
      <c r="E276" s="49"/>
      <c r="F276" s="49"/>
      <c r="G276" s="49"/>
      <c r="H276" s="49"/>
      <c r="I276" s="49"/>
      <c r="J276" s="21"/>
      <c r="K276" s="21"/>
      <c r="L276" s="21">
        <v>31</v>
      </c>
      <c r="M276" s="21">
        <v>36</v>
      </c>
      <c r="N276" s="21">
        <v>33</v>
      </c>
      <c r="O276" s="21"/>
      <c r="P276" s="21"/>
      <c r="Q276" s="49"/>
      <c r="R276" s="50">
        <f t="shared" si="18"/>
        <v>3</v>
      </c>
      <c r="S276" s="29">
        <f t="shared" si="16"/>
        <v>66.666666666666671</v>
      </c>
      <c r="T276" s="155" t="s">
        <v>82</v>
      </c>
    </row>
    <row r="277" spans="1:20" ht="15">
      <c r="A277" s="56" t="s">
        <v>327</v>
      </c>
      <c r="B277" s="49" t="s">
        <v>21</v>
      </c>
      <c r="C277" s="49">
        <v>40</v>
      </c>
      <c r="D277" s="49"/>
      <c r="E277" s="49"/>
      <c r="F277" s="49">
        <v>40</v>
      </c>
      <c r="G277" s="49"/>
      <c r="H277" s="49"/>
      <c r="I277" s="49"/>
      <c r="J277" s="21"/>
      <c r="K277" s="21"/>
      <c r="L277" s="21"/>
      <c r="M277" s="21"/>
      <c r="N277" s="21"/>
      <c r="O277" s="21"/>
      <c r="P277" s="21">
        <v>47</v>
      </c>
      <c r="Q277" s="49"/>
      <c r="R277" s="50">
        <f t="shared" si="18"/>
        <v>3</v>
      </c>
      <c r="S277" s="29">
        <f t="shared" si="16"/>
        <v>84.666666666666671</v>
      </c>
      <c r="T277" s="155" t="s">
        <v>82</v>
      </c>
    </row>
    <row r="278" spans="1:20" ht="15">
      <c r="A278" s="56" t="s">
        <v>350</v>
      </c>
      <c r="B278" s="49" t="s">
        <v>17</v>
      </c>
      <c r="C278" s="49"/>
      <c r="D278" s="49">
        <v>39</v>
      </c>
      <c r="E278" s="49"/>
      <c r="F278" s="49">
        <v>39</v>
      </c>
      <c r="G278" s="49"/>
      <c r="H278" s="49">
        <v>36</v>
      </c>
      <c r="I278" s="49"/>
      <c r="J278" s="21"/>
      <c r="K278" s="21"/>
      <c r="L278" s="21"/>
      <c r="M278" s="21"/>
      <c r="N278" s="21"/>
      <c r="O278" s="21"/>
      <c r="P278" s="21"/>
      <c r="Q278" s="49"/>
      <c r="R278" s="50">
        <f t="shared" si="18"/>
        <v>3</v>
      </c>
      <c r="S278" s="29">
        <f t="shared" si="16"/>
        <v>76</v>
      </c>
      <c r="T278" s="155" t="s">
        <v>82</v>
      </c>
    </row>
    <row r="279" spans="1:20" ht="15">
      <c r="A279" s="56" t="s">
        <v>110</v>
      </c>
      <c r="B279" s="49"/>
      <c r="C279" s="49">
        <v>39</v>
      </c>
      <c r="D279" s="49"/>
      <c r="E279" s="49"/>
      <c r="F279" s="49">
        <v>39</v>
      </c>
      <c r="G279" s="49"/>
      <c r="H279" s="49"/>
      <c r="I279" s="49"/>
      <c r="J279" s="21"/>
      <c r="K279" s="21"/>
      <c r="L279" s="21">
        <v>38</v>
      </c>
      <c r="M279" s="21"/>
      <c r="N279" s="21"/>
      <c r="O279" s="21"/>
      <c r="P279" s="21"/>
      <c r="Q279" s="21"/>
      <c r="R279" s="50">
        <f t="shared" si="18"/>
        <v>3</v>
      </c>
      <c r="S279" s="29">
        <f t="shared" si="16"/>
        <v>77.333333333333329</v>
      </c>
      <c r="T279" s="155" t="s">
        <v>82</v>
      </c>
    </row>
    <row r="280" spans="1:20" ht="15.6">
      <c r="A280" s="56" t="s">
        <v>387</v>
      </c>
      <c r="B280" s="49" t="s">
        <v>17</v>
      </c>
      <c r="C280" s="21"/>
      <c r="D280" s="21"/>
      <c r="E280" s="21"/>
      <c r="F280" s="21"/>
      <c r="G280" s="21">
        <v>50</v>
      </c>
      <c r="H280" s="21"/>
      <c r="I280" s="21">
        <v>42</v>
      </c>
      <c r="J280" s="21"/>
      <c r="K280" s="21"/>
      <c r="L280" s="21">
        <v>46</v>
      </c>
      <c r="M280" s="21"/>
      <c r="N280" s="21"/>
      <c r="O280" s="21"/>
      <c r="P280" s="21"/>
      <c r="Q280" s="49"/>
      <c r="R280" s="50">
        <f t="shared" ref="R280:R286" si="19">COUNT(C280,D280,E280,F280,G280,H280,I280,K280,L280,M280,N280,O280,P280,Q280)</f>
        <v>3</v>
      </c>
      <c r="S280" s="29">
        <f t="shared" si="16"/>
        <v>92</v>
      </c>
      <c r="T280" s="51" t="s">
        <v>62</v>
      </c>
    </row>
    <row r="281" spans="1:20" ht="15.6">
      <c r="A281" s="56" t="s">
        <v>76</v>
      </c>
      <c r="B281" s="49" t="s">
        <v>17</v>
      </c>
      <c r="C281" s="21"/>
      <c r="D281" s="21"/>
      <c r="E281" s="21">
        <v>43</v>
      </c>
      <c r="F281" s="21"/>
      <c r="G281" s="21"/>
      <c r="H281" s="21"/>
      <c r="I281" s="21">
        <v>47</v>
      </c>
      <c r="J281" s="21"/>
      <c r="K281" s="21"/>
      <c r="L281" s="21">
        <v>43</v>
      </c>
      <c r="M281" s="21"/>
      <c r="N281" s="21"/>
      <c r="O281" s="21"/>
      <c r="P281" s="21"/>
      <c r="Q281" s="49"/>
      <c r="R281" s="50">
        <f t="shared" si="19"/>
        <v>3</v>
      </c>
      <c r="S281" s="29">
        <f t="shared" si="16"/>
        <v>88.666666666666671</v>
      </c>
      <c r="T281" s="51" t="s">
        <v>62</v>
      </c>
    </row>
    <row r="282" spans="1:20" ht="15.6">
      <c r="A282" s="56" t="s">
        <v>351</v>
      </c>
      <c r="B282" s="49"/>
      <c r="C282" s="21"/>
      <c r="D282" s="21"/>
      <c r="E282" s="21">
        <v>48</v>
      </c>
      <c r="F282" s="21"/>
      <c r="G282" s="21">
        <v>49</v>
      </c>
      <c r="H282" s="21"/>
      <c r="I282" s="21"/>
      <c r="J282" s="21"/>
      <c r="K282" s="21"/>
      <c r="L282" s="21"/>
      <c r="M282" s="21">
        <v>47</v>
      </c>
      <c r="N282" s="21"/>
      <c r="O282" s="21"/>
      <c r="P282" s="21"/>
      <c r="Q282" s="49"/>
      <c r="R282" s="50">
        <f t="shared" si="19"/>
        <v>3</v>
      </c>
      <c r="S282" s="29">
        <f t="shared" si="16"/>
        <v>96</v>
      </c>
      <c r="T282" s="51" t="s">
        <v>62</v>
      </c>
    </row>
    <row r="283" spans="1:20" ht="15.6">
      <c r="A283" s="66" t="s">
        <v>25</v>
      </c>
      <c r="B283" s="49" t="s">
        <v>21</v>
      </c>
      <c r="C283" s="49">
        <v>44</v>
      </c>
      <c r="D283" s="49">
        <v>45</v>
      </c>
      <c r="E283" s="49">
        <v>43</v>
      </c>
      <c r="F283" s="49"/>
      <c r="G283" s="49"/>
      <c r="H283" s="49"/>
      <c r="I283" s="49"/>
      <c r="J283" s="49"/>
      <c r="K283" s="52"/>
      <c r="L283" s="49"/>
      <c r="M283" s="49"/>
      <c r="N283" s="49"/>
      <c r="O283" s="49"/>
      <c r="P283" s="49"/>
      <c r="Q283" s="49"/>
      <c r="R283" s="50">
        <f t="shared" si="19"/>
        <v>3</v>
      </c>
      <c r="S283" s="29">
        <f t="shared" ref="S283:S314" si="20">AVERAGE(C283:Q283)*2</f>
        <v>88</v>
      </c>
      <c r="T283" s="3" t="s">
        <v>18</v>
      </c>
    </row>
    <row r="284" spans="1:20" ht="15.6">
      <c r="A284" s="66" t="s">
        <v>227</v>
      </c>
      <c r="B284" s="49"/>
      <c r="C284" s="49"/>
      <c r="D284" s="49">
        <v>44</v>
      </c>
      <c r="E284" s="49"/>
      <c r="F284" s="49"/>
      <c r="G284" s="49"/>
      <c r="H284" s="49"/>
      <c r="I284" s="49"/>
      <c r="J284" s="49"/>
      <c r="K284" s="52"/>
      <c r="L284" s="49"/>
      <c r="M284" s="49">
        <v>47</v>
      </c>
      <c r="N284" s="49"/>
      <c r="O284" s="49"/>
      <c r="P284" s="49"/>
      <c r="Q284" s="49">
        <v>47</v>
      </c>
      <c r="R284" s="50">
        <f t="shared" si="19"/>
        <v>3</v>
      </c>
      <c r="S284" s="29">
        <f t="shared" si="20"/>
        <v>92</v>
      </c>
      <c r="T284" s="3" t="s">
        <v>18</v>
      </c>
    </row>
    <row r="285" spans="1:20" ht="15.6">
      <c r="A285" s="66" t="s">
        <v>228</v>
      </c>
      <c r="B285" s="49" t="s">
        <v>24</v>
      </c>
      <c r="C285" s="49"/>
      <c r="D285" s="49">
        <v>43</v>
      </c>
      <c r="E285" s="49"/>
      <c r="F285" s="49"/>
      <c r="G285" s="49"/>
      <c r="H285" s="49"/>
      <c r="I285" s="49"/>
      <c r="J285" s="49"/>
      <c r="K285" s="52"/>
      <c r="L285" s="49"/>
      <c r="M285" s="49">
        <v>45</v>
      </c>
      <c r="N285" s="49">
        <v>47</v>
      </c>
      <c r="O285" s="49"/>
      <c r="P285" s="49"/>
      <c r="Q285" s="49"/>
      <c r="R285" s="50">
        <f t="shared" si="19"/>
        <v>3</v>
      </c>
      <c r="S285" s="29">
        <f t="shared" si="20"/>
        <v>90</v>
      </c>
      <c r="T285" s="3" t="s">
        <v>18</v>
      </c>
    </row>
    <row r="286" spans="1:20" ht="15.6">
      <c r="A286" s="56" t="s">
        <v>437</v>
      </c>
      <c r="B286" s="49"/>
      <c r="C286" s="49"/>
      <c r="D286" s="49"/>
      <c r="E286" s="49"/>
      <c r="F286" s="49"/>
      <c r="G286" s="49"/>
      <c r="H286" s="49"/>
      <c r="I286" s="49"/>
      <c r="J286" s="21"/>
      <c r="K286" s="21"/>
      <c r="L286" s="21"/>
      <c r="M286" s="21">
        <v>44</v>
      </c>
      <c r="N286" s="21"/>
      <c r="O286" s="21"/>
      <c r="P286" s="49">
        <v>44</v>
      </c>
      <c r="Q286" s="49"/>
      <c r="R286" s="50">
        <f t="shared" si="19"/>
        <v>2</v>
      </c>
      <c r="S286" s="29">
        <f t="shared" si="20"/>
        <v>88</v>
      </c>
      <c r="T286" s="51" t="s">
        <v>185</v>
      </c>
    </row>
    <row r="287" spans="1:20" ht="15.6">
      <c r="A287" s="56" t="s">
        <v>181</v>
      </c>
      <c r="B287" s="49"/>
      <c r="C287" s="49">
        <v>47</v>
      </c>
      <c r="D287" s="49">
        <v>48</v>
      </c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49"/>
      <c r="Q287" s="49"/>
      <c r="R287" s="50">
        <f>COUNT(C287,D287,E287,F287,G287,H287,I287,K287:Q287)</f>
        <v>2</v>
      </c>
      <c r="S287" s="29">
        <f t="shared" si="20"/>
        <v>95</v>
      </c>
      <c r="T287" s="51" t="s">
        <v>168</v>
      </c>
    </row>
    <row r="288" spans="1:20" ht="15.6">
      <c r="A288" s="56" t="s">
        <v>384</v>
      </c>
      <c r="B288" s="49" t="s">
        <v>21</v>
      </c>
      <c r="C288" s="21"/>
      <c r="D288" s="21"/>
      <c r="E288" s="21"/>
      <c r="F288" s="21"/>
      <c r="G288" s="21">
        <v>46</v>
      </c>
      <c r="H288" s="21">
        <v>42</v>
      </c>
      <c r="I288" s="21"/>
      <c r="J288" s="21"/>
      <c r="K288" s="21"/>
      <c r="L288" s="21"/>
      <c r="M288" s="21"/>
      <c r="N288" s="21"/>
      <c r="O288" s="21"/>
      <c r="P288" s="49"/>
      <c r="Q288" s="49"/>
      <c r="R288" s="50">
        <f t="shared" ref="R288:R296" si="21">COUNT(C288,D288,E288,F288,G288,H288,I288,K288,L288,M288,N288,O288,P288,Q288)</f>
        <v>2</v>
      </c>
      <c r="S288" s="29">
        <f t="shared" si="20"/>
        <v>88</v>
      </c>
      <c r="T288" s="51" t="s">
        <v>145</v>
      </c>
    </row>
    <row r="289" spans="1:20" ht="15.6">
      <c r="A289" s="58" t="s">
        <v>353</v>
      </c>
      <c r="B289" s="49" t="s">
        <v>21</v>
      </c>
      <c r="C289" s="21"/>
      <c r="D289" s="21"/>
      <c r="E289" s="21">
        <v>40</v>
      </c>
      <c r="F289" s="21">
        <v>42</v>
      </c>
      <c r="G289" s="21"/>
      <c r="H289" s="21"/>
      <c r="I289" s="21"/>
      <c r="J289" s="21"/>
      <c r="K289" s="21"/>
      <c r="L289" s="21"/>
      <c r="M289" s="21"/>
      <c r="N289" s="21"/>
      <c r="O289" s="21"/>
      <c r="P289" s="49"/>
      <c r="Q289" s="49"/>
      <c r="R289" s="50">
        <f t="shared" si="21"/>
        <v>2</v>
      </c>
      <c r="S289" s="29">
        <f t="shared" si="20"/>
        <v>82</v>
      </c>
      <c r="T289" s="51" t="s">
        <v>139</v>
      </c>
    </row>
    <row r="290" spans="1:20" ht="15.6">
      <c r="A290" s="58" t="s">
        <v>377</v>
      </c>
      <c r="B290" s="49" t="s">
        <v>21</v>
      </c>
      <c r="C290" s="21"/>
      <c r="D290" s="21"/>
      <c r="E290" s="21"/>
      <c r="F290" s="21">
        <v>30</v>
      </c>
      <c r="G290" s="21"/>
      <c r="H290" s="21"/>
      <c r="I290" s="21"/>
      <c r="J290" s="21"/>
      <c r="K290" s="21"/>
      <c r="L290" s="21"/>
      <c r="M290" s="21"/>
      <c r="N290" s="21"/>
      <c r="O290" s="21"/>
      <c r="P290" s="49">
        <v>32</v>
      </c>
      <c r="Q290" s="49"/>
      <c r="R290" s="50">
        <f t="shared" si="21"/>
        <v>2</v>
      </c>
      <c r="S290" s="29">
        <f t="shared" si="20"/>
        <v>62</v>
      </c>
      <c r="T290" s="51" t="s">
        <v>139</v>
      </c>
    </row>
    <row r="291" spans="1:20" ht="15.6">
      <c r="A291" s="58" t="s">
        <v>397</v>
      </c>
      <c r="B291" s="49"/>
      <c r="C291" s="21"/>
      <c r="D291" s="21"/>
      <c r="E291" s="21"/>
      <c r="F291" s="21"/>
      <c r="G291" s="21"/>
      <c r="H291" s="21"/>
      <c r="I291" s="21">
        <v>46</v>
      </c>
      <c r="J291" s="21"/>
      <c r="K291" s="21">
        <v>41</v>
      </c>
      <c r="L291" s="21"/>
      <c r="M291" s="21"/>
      <c r="N291" s="21"/>
      <c r="O291" s="21"/>
      <c r="P291" s="49"/>
      <c r="Q291" s="49"/>
      <c r="R291" s="50">
        <f t="shared" si="21"/>
        <v>2</v>
      </c>
      <c r="S291" s="29">
        <f t="shared" si="20"/>
        <v>87</v>
      </c>
      <c r="T291" s="51" t="s">
        <v>139</v>
      </c>
    </row>
    <row r="292" spans="1:20" ht="15.6">
      <c r="A292" s="58" t="s">
        <v>423</v>
      </c>
      <c r="B292" s="49"/>
      <c r="C292" s="21"/>
      <c r="D292" s="21"/>
      <c r="E292" s="21"/>
      <c r="F292" s="21"/>
      <c r="G292" s="21"/>
      <c r="H292" s="21"/>
      <c r="I292" s="21"/>
      <c r="J292" s="21"/>
      <c r="K292" s="21">
        <v>40</v>
      </c>
      <c r="L292" s="21">
        <v>41</v>
      </c>
      <c r="M292" s="21"/>
      <c r="N292" s="21"/>
      <c r="O292" s="21"/>
      <c r="P292" s="49"/>
      <c r="Q292" s="49"/>
      <c r="R292" s="50">
        <f t="shared" si="21"/>
        <v>2</v>
      </c>
      <c r="S292" s="29">
        <f t="shared" si="20"/>
        <v>81</v>
      </c>
      <c r="T292" s="51" t="s">
        <v>139</v>
      </c>
    </row>
    <row r="293" spans="1:20" ht="15.6">
      <c r="A293" s="56" t="s">
        <v>230</v>
      </c>
      <c r="B293" s="49" t="s">
        <v>21</v>
      </c>
      <c r="C293" s="21"/>
      <c r="D293" s="21"/>
      <c r="E293" s="21"/>
      <c r="F293" s="21"/>
      <c r="G293" s="21">
        <v>47</v>
      </c>
      <c r="H293" s="21"/>
      <c r="I293" s="21"/>
      <c r="J293" s="21"/>
      <c r="K293" s="21"/>
      <c r="L293" s="21"/>
      <c r="M293" s="21"/>
      <c r="N293" s="21"/>
      <c r="O293" s="21">
        <v>50</v>
      </c>
      <c r="P293" s="49"/>
      <c r="Q293" s="49"/>
      <c r="R293" s="50">
        <f t="shared" si="21"/>
        <v>2</v>
      </c>
      <c r="S293" s="29">
        <f t="shared" si="20"/>
        <v>97</v>
      </c>
      <c r="T293" s="51" t="s">
        <v>13</v>
      </c>
    </row>
    <row r="294" spans="1:20" ht="15.6">
      <c r="A294" s="56" t="s">
        <v>435</v>
      </c>
      <c r="B294" s="49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>
        <v>47</v>
      </c>
      <c r="N294" s="21">
        <v>44</v>
      </c>
      <c r="O294" s="21"/>
      <c r="P294" s="49"/>
      <c r="Q294" s="49"/>
      <c r="R294" s="50">
        <f t="shared" si="21"/>
        <v>2</v>
      </c>
      <c r="S294" s="29">
        <f t="shared" si="20"/>
        <v>91</v>
      </c>
      <c r="T294" s="51" t="s">
        <v>13</v>
      </c>
    </row>
    <row r="295" spans="1:20" ht="15.6">
      <c r="A295" s="56" t="s">
        <v>341</v>
      </c>
      <c r="B295" s="49" t="s">
        <v>17</v>
      </c>
      <c r="C295" s="21"/>
      <c r="D295" s="21">
        <v>21</v>
      </c>
      <c r="E295" s="21"/>
      <c r="F295" s="21">
        <v>23</v>
      </c>
      <c r="G295" s="21"/>
      <c r="H295" s="21"/>
      <c r="I295" s="21"/>
      <c r="J295" s="21"/>
      <c r="K295" s="21"/>
      <c r="L295" s="21"/>
      <c r="M295" s="21"/>
      <c r="N295" s="21"/>
      <c r="O295" s="21"/>
      <c r="P295" s="49"/>
      <c r="Q295" s="49"/>
      <c r="R295" s="50">
        <f t="shared" si="21"/>
        <v>2</v>
      </c>
      <c r="S295" s="29">
        <f t="shared" si="20"/>
        <v>44</v>
      </c>
      <c r="T295" s="51" t="s">
        <v>13</v>
      </c>
    </row>
    <row r="296" spans="1:20" ht="15.6">
      <c r="A296" s="56" t="s">
        <v>447</v>
      </c>
      <c r="B296" s="49"/>
      <c r="C296" s="21"/>
      <c r="D296" s="49"/>
      <c r="E296" s="49"/>
      <c r="F296" s="49"/>
      <c r="G296" s="49"/>
      <c r="H296" s="21"/>
      <c r="I296" s="21"/>
      <c r="J296" s="21"/>
      <c r="K296" s="21"/>
      <c r="L296" s="21"/>
      <c r="M296" s="21"/>
      <c r="N296" s="21"/>
      <c r="O296" s="21">
        <v>43</v>
      </c>
      <c r="P296" s="49"/>
      <c r="Q296" s="49">
        <v>47</v>
      </c>
      <c r="R296" s="50">
        <f t="shared" si="21"/>
        <v>2</v>
      </c>
      <c r="S296" s="29">
        <f t="shared" si="20"/>
        <v>90</v>
      </c>
      <c r="T296" s="51" t="s">
        <v>13</v>
      </c>
    </row>
    <row r="297" spans="1:20" ht="15">
      <c r="A297" s="56" t="s">
        <v>326</v>
      </c>
      <c r="B297" s="49" t="s">
        <v>32</v>
      </c>
      <c r="C297" s="49">
        <v>40</v>
      </c>
      <c r="D297" s="49"/>
      <c r="E297" s="49"/>
      <c r="F297" s="49">
        <v>38</v>
      </c>
      <c r="G297" s="49"/>
      <c r="H297" s="49"/>
      <c r="I297" s="49"/>
      <c r="J297" s="21"/>
      <c r="K297" s="21"/>
      <c r="L297" s="21"/>
      <c r="M297" s="21"/>
      <c r="N297" s="21"/>
      <c r="O297" s="21"/>
      <c r="P297" s="21"/>
      <c r="Q297" s="49"/>
      <c r="R297" s="50">
        <f>COUNT(C297:D297,E297,F297,G297,H297,I297,K297,L297,M297,N297,O297,P297,Q297)</f>
        <v>2</v>
      </c>
      <c r="S297" s="29">
        <f t="shared" si="20"/>
        <v>78</v>
      </c>
      <c r="T297" s="155" t="s">
        <v>82</v>
      </c>
    </row>
    <row r="298" spans="1:20" ht="15">
      <c r="A298" s="56" t="s">
        <v>277</v>
      </c>
      <c r="B298" s="49" t="s">
        <v>17</v>
      </c>
      <c r="C298" s="49"/>
      <c r="D298" s="49">
        <v>47</v>
      </c>
      <c r="E298" s="49"/>
      <c r="F298" s="49"/>
      <c r="G298" s="49"/>
      <c r="H298" s="49">
        <v>43</v>
      </c>
      <c r="I298" s="49"/>
      <c r="J298" s="21"/>
      <c r="K298" s="21"/>
      <c r="L298" s="21"/>
      <c r="M298" s="21"/>
      <c r="N298" s="21"/>
      <c r="O298" s="21"/>
      <c r="P298" s="21"/>
      <c r="Q298" s="49"/>
      <c r="R298" s="50">
        <f>COUNT(C298:D298,E298,F298,G298,H298,I298,K298,L298,M298,N298,O298,P298,Q298)</f>
        <v>2</v>
      </c>
      <c r="S298" s="29">
        <f t="shared" si="20"/>
        <v>90</v>
      </c>
      <c r="T298" s="155" t="s">
        <v>82</v>
      </c>
    </row>
    <row r="299" spans="1:20" ht="15">
      <c r="A299" s="56" t="s">
        <v>114</v>
      </c>
      <c r="B299" s="49" t="s">
        <v>32</v>
      </c>
      <c r="C299" s="49">
        <v>47</v>
      </c>
      <c r="D299" s="49"/>
      <c r="E299" s="49">
        <v>48</v>
      </c>
      <c r="F299" s="49"/>
      <c r="G299" s="49"/>
      <c r="H299" s="49"/>
      <c r="I299" s="49"/>
      <c r="J299" s="21"/>
      <c r="K299" s="21"/>
      <c r="L299" s="21"/>
      <c r="M299" s="21"/>
      <c r="N299" s="21"/>
      <c r="O299" s="21"/>
      <c r="P299" s="21"/>
      <c r="Q299" s="21"/>
      <c r="R299" s="50">
        <f>COUNT(C299:D299,E299,F299,G299,H299,I299,K299,L299,M299,N299,O299,P299,Q299)</f>
        <v>2</v>
      </c>
      <c r="S299" s="29">
        <f t="shared" si="20"/>
        <v>95</v>
      </c>
      <c r="T299" s="155" t="s">
        <v>82</v>
      </c>
    </row>
    <row r="300" spans="1:20" ht="15.6">
      <c r="A300" s="56" t="s">
        <v>400</v>
      </c>
      <c r="B300" s="49" t="s">
        <v>21</v>
      </c>
      <c r="C300" s="21"/>
      <c r="D300" s="21"/>
      <c r="E300" s="21"/>
      <c r="F300" s="21"/>
      <c r="G300" s="21"/>
      <c r="H300" s="21"/>
      <c r="I300" s="21">
        <v>44</v>
      </c>
      <c r="J300" s="21"/>
      <c r="K300" s="21">
        <v>46</v>
      </c>
      <c r="L300" s="21"/>
      <c r="M300" s="21"/>
      <c r="N300" s="21"/>
      <c r="O300" s="21"/>
      <c r="P300" s="21"/>
      <c r="Q300" s="49"/>
      <c r="R300" s="50">
        <f t="shared" ref="R300:R310" si="22">COUNT(C300,D300,E300,F300,G300,H300,I300,K300,L300,M300,N300,O300,P300,Q300)</f>
        <v>2</v>
      </c>
      <c r="S300" s="29">
        <f t="shared" si="20"/>
        <v>90</v>
      </c>
      <c r="T300" s="51" t="s">
        <v>62</v>
      </c>
    </row>
    <row r="301" spans="1:20" ht="15.6">
      <c r="A301" s="56" t="s">
        <v>220</v>
      </c>
      <c r="B301" s="49" t="s">
        <v>21</v>
      </c>
      <c r="C301" s="21"/>
      <c r="D301" s="21"/>
      <c r="E301" s="21">
        <v>44</v>
      </c>
      <c r="F301" s="21"/>
      <c r="G301" s="21">
        <v>46</v>
      </c>
      <c r="H301" s="21"/>
      <c r="I301" s="21"/>
      <c r="J301" s="21"/>
      <c r="K301" s="21"/>
      <c r="L301" s="21"/>
      <c r="M301" s="21"/>
      <c r="N301" s="21"/>
      <c r="O301" s="21"/>
      <c r="P301" s="21"/>
      <c r="Q301" s="49"/>
      <c r="R301" s="50">
        <f t="shared" si="22"/>
        <v>2</v>
      </c>
      <c r="S301" s="29">
        <f t="shared" si="20"/>
        <v>90</v>
      </c>
      <c r="T301" s="51" t="s">
        <v>62</v>
      </c>
    </row>
    <row r="302" spans="1:20" ht="15.6">
      <c r="A302" s="56" t="s">
        <v>388</v>
      </c>
      <c r="B302" s="49" t="s">
        <v>17</v>
      </c>
      <c r="C302" s="21"/>
      <c r="D302" s="21"/>
      <c r="E302" s="21"/>
      <c r="F302" s="21"/>
      <c r="G302" s="21">
        <v>33</v>
      </c>
      <c r="H302" s="21"/>
      <c r="I302" s="21">
        <v>30</v>
      </c>
      <c r="J302" s="21"/>
      <c r="K302" s="21"/>
      <c r="L302" s="21"/>
      <c r="M302" s="21"/>
      <c r="N302" s="21"/>
      <c r="O302" s="21"/>
      <c r="P302" s="21"/>
      <c r="Q302" s="49"/>
      <c r="R302" s="50">
        <f t="shared" si="22"/>
        <v>2</v>
      </c>
      <c r="S302" s="29">
        <f t="shared" si="20"/>
        <v>63</v>
      </c>
      <c r="T302" s="51" t="s">
        <v>62</v>
      </c>
    </row>
    <row r="303" spans="1:20" ht="15.6">
      <c r="A303" s="56" t="s">
        <v>441</v>
      </c>
      <c r="B303" s="49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>
        <v>40</v>
      </c>
      <c r="O303" s="21"/>
      <c r="P303" s="21">
        <v>43</v>
      </c>
      <c r="Q303" s="49"/>
      <c r="R303" s="50">
        <f t="shared" si="22"/>
        <v>2</v>
      </c>
      <c r="S303" s="29">
        <f t="shared" si="20"/>
        <v>83</v>
      </c>
      <c r="T303" s="51" t="s">
        <v>62</v>
      </c>
    </row>
    <row r="304" spans="1:20" ht="15.6">
      <c r="A304" s="55" t="s">
        <v>409</v>
      </c>
      <c r="B304" s="21" t="s">
        <v>17</v>
      </c>
      <c r="C304" s="21"/>
      <c r="D304" s="21"/>
      <c r="E304" s="21"/>
      <c r="F304" s="21"/>
      <c r="G304" s="21"/>
      <c r="H304" s="21"/>
      <c r="I304" s="21"/>
      <c r="J304" s="21"/>
      <c r="K304" s="21">
        <v>46</v>
      </c>
      <c r="L304" s="21">
        <v>43</v>
      </c>
      <c r="M304" s="21"/>
      <c r="N304" s="21"/>
      <c r="O304" s="21"/>
      <c r="P304" s="21"/>
      <c r="Q304" s="21"/>
      <c r="R304" s="50">
        <f t="shared" si="22"/>
        <v>2</v>
      </c>
      <c r="S304" s="19">
        <f t="shared" si="20"/>
        <v>89</v>
      </c>
      <c r="T304" s="51" t="s">
        <v>62</v>
      </c>
    </row>
    <row r="305" spans="1:20" ht="15.6">
      <c r="A305" s="66" t="s">
        <v>19</v>
      </c>
      <c r="B305" s="21" t="s">
        <v>21</v>
      </c>
      <c r="C305" s="49"/>
      <c r="D305" s="49"/>
      <c r="E305" s="49">
        <v>44</v>
      </c>
      <c r="F305" s="49"/>
      <c r="G305" s="49"/>
      <c r="H305" s="49">
        <v>42</v>
      </c>
      <c r="I305" s="49"/>
      <c r="J305" s="49"/>
      <c r="K305" s="49"/>
      <c r="L305" s="49"/>
      <c r="M305" s="49"/>
      <c r="N305" s="49"/>
      <c r="O305" s="49"/>
      <c r="P305" s="49"/>
      <c r="Q305" s="49"/>
      <c r="R305" s="50">
        <f t="shared" si="22"/>
        <v>2</v>
      </c>
      <c r="S305" s="19">
        <f t="shared" si="20"/>
        <v>86</v>
      </c>
      <c r="T305" s="3" t="s">
        <v>18</v>
      </c>
    </row>
    <row r="306" spans="1:20" ht="15.6">
      <c r="A306" s="66" t="s">
        <v>20</v>
      </c>
      <c r="B306" s="21"/>
      <c r="C306" s="49"/>
      <c r="D306" s="49"/>
      <c r="E306" s="49">
        <v>43</v>
      </c>
      <c r="F306" s="49"/>
      <c r="G306" s="49"/>
      <c r="H306" s="49">
        <v>36</v>
      </c>
      <c r="I306" s="49"/>
      <c r="J306" s="49"/>
      <c r="K306" s="49"/>
      <c r="L306" s="49"/>
      <c r="M306" s="49"/>
      <c r="N306" s="49"/>
      <c r="O306" s="49"/>
      <c r="P306" s="49"/>
      <c r="Q306" s="49"/>
      <c r="R306" s="50">
        <f t="shared" si="22"/>
        <v>2</v>
      </c>
      <c r="S306" s="19">
        <f t="shared" si="20"/>
        <v>79</v>
      </c>
      <c r="T306" s="3" t="s">
        <v>18</v>
      </c>
    </row>
    <row r="307" spans="1:20" ht="15.6">
      <c r="A307" s="66" t="s">
        <v>336</v>
      </c>
      <c r="B307" s="49" t="s">
        <v>21</v>
      </c>
      <c r="C307" s="49"/>
      <c r="D307" s="49">
        <v>37</v>
      </c>
      <c r="E307" s="49"/>
      <c r="F307" s="49"/>
      <c r="G307" s="49"/>
      <c r="H307" s="49"/>
      <c r="I307" s="49">
        <v>42</v>
      </c>
      <c r="J307" s="49"/>
      <c r="K307" s="52"/>
      <c r="L307" s="49"/>
      <c r="M307" s="49"/>
      <c r="N307" s="49"/>
      <c r="O307" s="49"/>
      <c r="P307" s="49"/>
      <c r="Q307" s="49"/>
      <c r="R307" s="50">
        <f t="shared" si="22"/>
        <v>2</v>
      </c>
      <c r="S307" s="19">
        <f t="shared" si="20"/>
        <v>79</v>
      </c>
      <c r="T307" s="3" t="s">
        <v>18</v>
      </c>
    </row>
    <row r="308" spans="1:20" ht="15.6">
      <c r="A308" s="56" t="s">
        <v>363</v>
      </c>
      <c r="B308" s="49" t="s">
        <v>21</v>
      </c>
      <c r="C308" s="49"/>
      <c r="D308" s="49"/>
      <c r="E308" s="49">
        <v>43</v>
      </c>
      <c r="F308" s="49"/>
      <c r="G308" s="49"/>
      <c r="H308" s="49"/>
      <c r="I308" s="49"/>
      <c r="J308" s="21"/>
      <c r="K308" s="21"/>
      <c r="L308" s="21"/>
      <c r="M308" s="21"/>
      <c r="N308" s="21"/>
      <c r="O308" s="21"/>
      <c r="P308" s="49"/>
      <c r="Q308" s="49"/>
      <c r="R308" s="50">
        <f t="shared" si="22"/>
        <v>1</v>
      </c>
      <c r="S308" s="19">
        <f t="shared" si="20"/>
        <v>86</v>
      </c>
      <c r="T308" s="51" t="s">
        <v>185</v>
      </c>
    </row>
    <row r="309" spans="1:20" ht="15.6">
      <c r="A309" s="56" t="s">
        <v>192</v>
      </c>
      <c r="B309" s="49" t="s">
        <v>24</v>
      </c>
      <c r="C309" s="49"/>
      <c r="D309" s="49">
        <v>42</v>
      </c>
      <c r="E309" s="49"/>
      <c r="F309" s="49"/>
      <c r="G309" s="49"/>
      <c r="H309" s="49"/>
      <c r="I309" s="49"/>
      <c r="J309" s="21"/>
      <c r="K309" s="21"/>
      <c r="L309" s="21"/>
      <c r="M309" s="21"/>
      <c r="N309" s="21"/>
      <c r="O309" s="21"/>
      <c r="P309" s="49"/>
      <c r="Q309" s="49"/>
      <c r="R309" s="50">
        <f t="shared" si="22"/>
        <v>1</v>
      </c>
      <c r="S309" s="19">
        <f t="shared" si="20"/>
        <v>84</v>
      </c>
      <c r="T309" s="51" t="s">
        <v>185</v>
      </c>
    </row>
    <row r="310" spans="1:20" ht="15.6">
      <c r="A310" s="56" t="s">
        <v>418</v>
      </c>
      <c r="B310" s="49"/>
      <c r="C310" s="49"/>
      <c r="D310" s="49"/>
      <c r="E310" s="49"/>
      <c r="F310" s="49"/>
      <c r="G310" s="49"/>
      <c r="H310" s="49"/>
      <c r="I310" s="49"/>
      <c r="J310" s="21"/>
      <c r="K310" s="21"/>
      <c r="L310" s="21">
        <v>38</v>
      </c>
      <c r="M310" s="21"/>
      <c r="N310" s="49"/>
      <c r="O310" s="21"/>
      <c r="P310" s="21"/>
      <c r="Q310" s="21"/>
      <c r="R310" s="50">
        <f t="shared" si="22"/>
        <v>1</v>
      </c>
      <c r="S310" s="19">
        <f t="shared" si="20"/>
        <v>76</v>
      </c>
      <c r="T310" s="51" t="s">
        <v>185</v>
      </c>
    </row>
    <row r="311" spans="1:20" ht="15.6">
      <c r="A311" s="56" t="s">
        <v>172</v>
      </c>
      <c r="B311" s="49"/>
      <c r="C311" s="21"/>
      <c r="D311" s="21"/>
      <c r="E311" s="21"/>
      <c r="F311" s="21"/>
      <c r="G311" s="21">
        <v>41</v>
      </c>
      <c r="H311" s="21"/>
      <c r="I311" s="21"/>
      <c r="J311" s="21"/>
      <c r="K311" s="21"/>
      <c r="L311" s="21"/>
      <c r="M311" s="21"/>
      <c r="N311" s="21"/>
      <c r="O311" s="21"/>
      <c r="P311" s="49"/>
      <c r="Q311" s="49"/>
      <c r="R311" s="50">
        <f>COUNT(C311,D311,E311,F311,G311,H311,I311,K311:Q311)</f>
        <v>1</v>
      </c>
      <c r="S311" s="19">
        <f t="shared" si="20"/>
        <v>82</v>
      </c>
      <c r="T311" s="51" t="s">
        <v>168</v>
      </c>
    </row>
    <row r="312" spans="1:20" ht="15.6">
      <c r="A312" s="56" t="s">
        <v>383</v>
      </c>
      <c r="B312" s="49" t="s">
        <v>30</v>
      </c>
      <c r="C312" s="21"/>
      <c r="D312" s="21"/>
      <c r="E312" s="21"/>
      <c r="F312" s="21"/>
      <c r="G312" s="21">
        <v>45</v>
      </c>
      <c r="H312" s="21"/>
      <c r="I312" s="21"/>
      <c r="J312" s="21"/>
      <c r="K312" s="21"/>
      <c r="L312" s="21"/>
      <c r="M312" s="21"/>
      <c r="N312" s="21"/>
      <c r="O312" s="21"/>
      <c r="P312" s="49"/>
      <c r="Q312" s="49"/>
      <c r="R312" s="50">
        <f>COUNT(C312,D312,E312,F312,G312,H312,I312,K312:Q312)</f>
        <v>1</v>
      </c>
      <c r="S312" s="19">
        <f t="shared" si="20"/>
        <v>90</v>
      </c>
      <c r="T312" s="51" t="s">
        <v>168</v>
      </c>
    </row>
    <row r="313" spans="1:20" ht="15.6">
      <c r="A313" s="116" t="s">
        <v>352</v>
      </c>
      <c r="B313" s="14" t="s">
        <v>24</v>
      </c>
      <c r="C313" s="20"/>
      <c r="D313" s="20"/>
      <c r="E313" s="20">
        <v>45</v>
      </c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50">
        <f t="shared" ref="R313:R341" si="23">COUNT(C313,D313,E313,F313,G313,H313,I313,K313,L313,M313,N313,O313,P313,Q313)</f>
        <v>1</v>
      </c>
      <c r="S313" s="19">
        <f t="shared" si="20"/>
        <v>90</v>
      </c>
      <c r="T313" s="51" t="s">
        <v>145</v>
      </c>
    </row>
    <row r="314" spans="1:20" ht="15.6">
      <c r="A314" s="56" t="s">
        <v>431</v>
      </c>
      <c r="B314" s="49" t="s">
        <v>24</v>
      </c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>
        <v>33</v>
      </c>
      <c r="N314" s="21"/>
      <c r="O314" s="21"/>
      <c r="P314" s="49"/>
      <c r="Q314" s="49"/>
      <c r="R314" s="50">
        <f t="shared" si="23"/>
        <v>1</v>
      </c>
      <c r="S314" s="19">
        <f t="shared" si="20"/>
        <v>66</v>
      </c>
      <c r="T314" s="51" t="s">
        <v>145</v>
      </c>
    </row>
    <row r="315" spans="1:20" ht="15.6">
      <c r="A315" s="56" t="s">
        <v>446</v>
      </c>
      <c r="B315" s="49" t="s">
        <v>24</v>
      </c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>
        <v>45</v>
      </c>
      <c r="P315" s="49"/>
      <c r="Q315" s="49"/>
      <c r="R315" s="50">
        <f t="shared" si="23"/>
        <v>1</v>
      </c>
      <c r="S315" s="19">
        <f t="shared" ref="S315:S346" si="24">AVERAGE(C315:Q315)*2</f>
        <v>90</v>
      </c>
      <c r="T315" s="51" t="s">
        <v>145</v>
      </c>
    </row>
    <row r="316" spans="1:20" ht="15.6">
      <c r="A316" s="56" t="s">
        <v>419</v>
      </c>
      <c r="B316" s="49"/>
      <c r="C316" s="21"/>
      <c r="D316" s="21"/>
      <c r="E316" s="21"/>
      <c r="F316" s="21"/>
      <c r="G316" s="21"/>
      <c r="H316" s="21"/>
      <c r="I316" s="21"/>
      <c r="J316" s="21"/>
      <c r="K316" s="21"/>
      <c r="L316" s="21">
        <v>42</v>
      </c>
      <c r="M316" s="21"/>
      <c r="N316" s="21"/>
      <c r="O316" s="21"/>
      <c r="P316" s="49"/>
      <c r="Q316" s="49"/>
      <c r="R316" s="50">
        <f t="shared" si="23"/>
        <v>1</v>
      </c>
      <c r="S316" s="19">
        <f t="shared" si="24"/>
        <v>84</v>
      </c>
      <c r="T316" s="51" t="s">
        <v>145</v>
      </c>
    </row>
    <row r="317" spans="1:20" ht="15.6">
      <c r="A317" s="56" t="s">
        <v>420</v>
      </c>
      <c r="B317" s="49" t="s">
        <v>24</v>
      </c>
      <c r="C317" s="21"/>
      <c r="D317" s="21"/>
      <c r="E317" s="21"/>
      <c r="F317" s="21"/>
      <c r="G317" s="21"/>
      <c r="H317" s="21"/>
      <c r="I317" s="21"/>
      <c r="J317" s="21"/>
      <c r="K317" s="21"/>
      <c r="L317" s="21">
        <v>38</v>
      </c>
      <c r="M317" s="21"/>
      <c r="N317" s="21"/>
      <c r="O317" s="21"/>
      <c r="P317" s="49"/>
      <c r="Q317" s="49"/>
      <c r="R317" s="50">
        <f t="shared" si="23"/>
        <v>1</v>
      </c>
      <c r="S317" s="19">
        <f t="shared" si="24"/>
        <v>76</v>
      </c>
      <c r="T317" s="51" t="s">
        <v>145</v>
      </c>
    </row>
    <row r="318" spans="1:20" ht="15.6">
      <c r="A318" s="56" t="s">
        <v>432</v>
      </c>
      <c r="B318" s="49" t="s">
        <v>21</v>
      </c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>
        <v>47</v>
      </c>
      <c r="N318" s="21"/>
      <c r="O318" s="21"/>
      <c r="P318" s="49"/>
      <c r="Q318" s="49"/>
      <c r="R318" s="50">
        <f t="shared" si="23"/>
        <v>1</v>
      </c>
      <c r="S318" s="19">
        <f t="shared" si="24"/>
        <v>94</v>
      </c>
      <c r="T318" s="51" t="s">
        <v>145</v>
      </c>
    </row>
    <row r="319" spans="1:20" ht="15.6">
      <c r="A319" s="56" t="s">
        <v>433</v>
      </c>
      <c r="B319" s="49" t="s">
        <v>17</v>
      </c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>
        <v>39</v>
      </c>
      <c r="N319" s="21"/>
      <c r="O319" s="21"/>
      <c r="P319" s="49"/>
      <c r="Q319" s="49"/>
      <c r="R319" s="50">
        <f t="shared" si="23"/>
        <v>1</v>
      </c>
      <c r="S319" s="19">
        <f t="shared" si="24"/>
        <v>78</v>
      </c>
      <c r="T319" s="51" t="s">
        <v>145</v>
      </c>
    </row>
    <row r="320" spans="1:20" ht="15.6">
      <c r="A320" s="58" t="s">
        <v>434</v>
      </c>
      <c r="B320" s="49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>
        <v>41</v>
      </c>
      <c r="N320" s="21"/>
      <c r="O320" s="21"/>
      <c r="P320" s="49"/>
      <c r="Q320" s="49"/>
      <c r="R320" s="50">
        <f t="shared" si="23"/>
        <v>1</v>
      </c>
      <c r="S320" s="19">
        <f t="shared" si="24"/>
        <v>82</v>
      </c>
      <c r="T320" s="51" t="s">
        <v>139</v>
      </c>
    </row>
    <row r="321" spans="1:20" ht="15.6">
      <c r="A321" s="58" t="s">
        <v>402</v>
      </c>
      <c r="B321" s="49"/>
      <c r="C321" s="21"/>
      <c r="D321" s="21"/>
      <c r="E321" s="21"/>
      <c r="F321" s="21"/>
      <c r="G321" s="21"/>
      <c r="H321" s="21"/>
      <c r="I321" s="21"/>
      <c r="J321" s="21"/>
      <c r="K321" s="21">
        <v>45</v>
      </c>
      <c r="L321" s="21"/>
      <c r="M321" s="21"/>
      <c r="N321" s="21"/>
      <c r="O321" s="21"/>
      <c r="P321" s="49"/>
      <c r="Q321" s="49"/>
      <c r="R321" s="50">
        <f t="shared" si="23"/>
        <v>1</v>
      </c>
      <c r="S321" s="19">
        <f t="shared" si="24"/>
        <v>90</v>
      </c>
      <c r="T321" s="51" t="s">
        <v>139</v>
      </c>
    </row>
    <row r="322" spans="1:20" ht="15.6">
      <c r="A322" s="58" t="s">
        <v>403</v>
      </c>
      <c r="B322" s="49"/>
      <c r="C322" s="21"/>
      <c r="D322" s="21"/>
      <c r="E322" s="21"/>
      <c r="F322" s="21"/>
      <c r="G322" s="21"/>
      <c r="H322" s="21"/>
      <c r="I322" s="21"/>
      <c r="J322" s="21"/>
      <c r="K322" s="21">
        <v>48</v>
      </c>
      <c r="L322" s="21"/>
      <c r="M322" s="21"/>
      <c r="N322" s="21"/>
      <c r="O322" s="21"/>
      <c r="P322" s="49"/>
      <c r="Q322" s="49"/>
      <c r="R322" s="50">
        <f t="shared" si="23"/>
        <v>1</v>
      </c>
      <c r="S322" s="19">
        <f t="shared" si="24"/>
        <v>96</v>
      </c>
      <c r="T322" s="51" t="s">
        <v>139</v>
      </c>
    </row>
    <row r="323" spans="1:20" ht="15.6">
      <c r="A323" s="58" t="s">
        <v>381</v>
      </c>
      <c r="B323" s="49"/>
      <c r="C323" s="21"/>
      <c r="D323" s="21"/>
      <c r="E323" s="21"/>
      <c r="F323" s="21">
        <v>39</v>
      </c>
      <c r="G323" s="21"/>
      <c r="H323" s="21"/>
      <c r="I323" s="21"/>
      <c r="J323" s="21"/>
      <c r="K323" s="21"/>
      <c r="L323" s="21"/>
      <c r="M323" s="21"/>
      <c r="N323" s="21"/>
      <c r="O323" s="21"/>
      <c r="P323" s="49"/>
      <c r="Q323" s="49"/>
      <c r="R323" s="50">
        <f t="shared" si="23"/>
        <v>1</v>
      </c>
      <c r="S323" s="19">
        <f t="shared" si="24"/>
        <v>78</v>
      </c>
      <c r="T323" s="51" t="s">
        <v>139</v>
      </c>
    </row>
    <row r="324" spans="1:20" ht="15.6">
      <c r="A324" s="58" t="s">
        <v>390</v>
      </c>
      <c r="B324" s="49"/>
      <c r="C324" s="21"/>
      <c r="D324" s="21"/>
      <c r="E324" s="21"/>
      <c r="F324" s="21"/>
      <c r="G324" s="21">
        <v>39</v>
      </c>
      <c r="H324" s="21"/>
      <c r="I324" s="21"/>
      <c r="J324" s="21"/>
      <c r="K324" s="21"/>
      <c r="L324" s="21"/>
      <c r="M324" s="21"/>
      <c r="N324" s="21"/>
      <c r="O324" s="21"/>
      <c r="P324" s="49"/>
      <c r="Q324" s="49"/>
      <c r="R324" s="50">
        <f t="shared" si="23"/>
        <v>1</v>
      </c>
      <c r="S324" s="19">
        <f t="shared" si="24"/>
        <v>78</v>
      </c>
      <c r="T324" s="51" t="s">
        <v>139</v>
      </c>
    </row>
    <row r="325" spans="1:20" ht="15.6">
      <c r="A325" s="58" t="s">
        <v>449</v>
      </c>
      <c r="B325" s="49" t="s">
        <v>21</v>
      </c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49">
        <v>42</v>
      </c>
      <c r="Q325" s="49"/>
      <c r="R325" s="50">
        <f t="shared" si="23"/>
        <v>1</v>
      </c>
      <c r="S325" s="19">
        <f t="shared" si="24"/>
        <v>84</v>
      </c>
      <c r="T325" s="51" t="s">
        <v>139</v>
      </c>
    </row>
    <row r="326" spans="1:20" ht="15.6">
      <c r="A326" s="58" t="s">
        <v>380</v>
      </c>
      <c r="B326" s="49" t="s">
        <v>21</v>
      </c>
      <c r="C326" s="21"/>
      <c r="D326" s="21"/>
      <c r="E326" s="21"/>
      <c r="F326" s="21">
        <v>39</v>
      </c>
      <c r="G326" s="21"/>
      <c r="H326" s="21"/>
      <c r="I326" s="21"/>
      <c r="J326" s="21"/>
      <c r="K326" s="21"/>
      <c r="L326" s="21"/>
      <c r="M326" s="21"/>
      <c r="N326" s="21"/>
      <c r="O326" s="21"/>
      <c r="P326" s="49"/>
      <c r="Q326" s="49"/>
      <c r="R326" s="50">
        <f t="shared" si="23"/>
        <v>1</v>
      </c>
      <c r="S326" s="19">
        <f t="shared" si="24"/>
        <v>78</v>
      </c>
      <c r="T326" s="51" t="s">
        <v>139</v>
      </c>
    </row>
    <row r="327" spans="1:20" ht="15.6">
      <c r="A327" s="58" t="s">
        <v>357</v>
      </c>
      <c r="B327" s="49" t="s">
        <v>21</v>
      </c>
      <c r="C327" s="21"/>
      <c r="D327" s="21"/>
      <c r="E327" s="21">
        <v>37</v>
      </c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49"/>
      <c r="Q327" s="49"/>
      <c r="R327" s="50">
        <f t="shared" si="23"/>
        <v>1</v>
      </c>
      <c r="S327" s="19">
        <f t="shared" si="24"/>
        <v>74</v>
      </c>
      <c r="T327" s="51" t="s">
        <v>139</v>
      </c>
    </row>
    <row r="328" spans="1:20" ht="15.6">
      <c r="A328" s="58" t="s">
        <v>314</v>
      </c>
      <c r="B328" s="49" t="s">
        <v>17</v>
      </c>
      <c r="C328" s="21">
        <v>29</v>
      </c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49"/>
      <c r="Q328" s="49"/>
      <c r="R328" s="50">
        <f t="shared" si="23"/>
        <v>1</v>
      </c>
      <c r="S328" s="19">
        <f t="shared" si="24"/>
        <v>58</v>
      </c>
      <c r="T328" s="51" t="s">
        <v>139</v>
      </c>
    </row>
    <row r="329" spans="1:20" ht="15.6">
      <c r="A329" s="58" t="s">
        <v>450</v>
      </c>
      <c r="B329" s="49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49">
        <v>36</v>
      </c>
      <c r="Q329" s="49"/>
      <c r="R329" s="50">
        <f t="shared" si="23"/>
        <v>1</v>
      </c>
      <c r="S329" s="19">
        <f t="shared" si="24"/>
        <v>72</v>
      </c>
      <c r="T329" s="51" t="s">
        <v>139</v>
      </c>
    </row>
    <row r="330" spans="1:20" ht="15.6">
      <c r="A330" s="87" t="s">
        <v>339</v>
      </c>
      <c r="B330" s="16"/>
      <c r="C330" s="15"/>
      <c r="D330" s="15">
        <v>43</v>
      </c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50">
        <f t="shared" si="23"/>
        <v>1</v>
      </c>
      <c r="S330" s="19">
        <f t="shared" si="24"/>
        <v>86</v>
      </c>
      <c r="T330" s="51" t="s">
        <v>13</v>
      </c>
    </row>
    <row r="331" spans="1:20" ht="15.6">
      <c r="A331" s="87" t="s">
        <v>340</v>
      </c>
      <c r="B331" s="16" t="s">
        <v>17</v>
      </c>
      <c r="C331" s="15"/>
      <c r="D331" s="15">
        <v>31</v>
      </c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50">
        <f t="shared" si="23"/>
        <v>1</v>
      </c>
      <c r="S331" s="19">
        <f t="shared" si="24"/>
        <v>62</v>
      </c>
      <c r="T331" s="51" t="s">
        <v>13</v>
      </c>
    </row>
    <row r="332" spans="1:20" ht="15.6">
      <c r="A332" s="87" t="s">
        <v>256</v>
      </c>
      <c r="B332" s="16"/>
      <c r="C332" s="15"/>
      <c r="D332" s="15"/>
      <c r="E332" s="15">
        <v>34</v>
      </c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50">
        <f t="shared" si="23"/>
        <v>1</v>
      </c>
      <c r="S332" s="19">
        <f t="shared" si="24"/>
        <v>68</v>
      </c>
      <c r="T332" s="51" t="s">
        <v>13</v>
      </c>
    </row>
    <row r="333" spans="1:20" ht="15.6">
      <c r="A333" s="74" t="s">
        <v>370</v>
      </c>
      <c r="B333" s="49"/>
      <c r="C333" s="49"/>
      <c r="D333" s="49"/>
      <c r="E333" s="49"/>
      <c r="F333" s="49">
        <v>35</v>
      </c>
      <c r="G333" s="49"/>
      <c r="H333" s="49"/>
      <c r="I333" s="49"/>
      <c r="J333" s="49"/>
      <c r="K333" s="49"/>
      <c r="L333" s="49"/>
      <c r="M333" s="49"/>
      <c r="N333" s="49"/>
      <c r="O333" s="49"/>
      <c r="P333" s="49"/>
      <c r="Q333" s="49"/>
      <c r="R333" s="50">
        <f t="shared" si="23"/>
        <v>1</v>
      </c>
      <c r="S333" s="19">
        <f t="shared" si="24"/>
        <v>70</v>
      </c>
      <c r="T333" s="51" t="s">
        <v>13</v>
      </c>
    </row>
    <row r="334" spans="1:20" ht="15.6">
      <c r="A334" s="56" t="s">
        <v>119</v>
      </c>
      <c r="B334" s="49"/>
      <c r="C334" s="21"/>
      <c r="D334" s="21">
        <v>43</v>
      </c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49"/>
      <c r="Q334" s="49"/>
      <c r="R334" s="50">
        <f t="shared" si="23"/>
        <v>1</v>
      </c>
      <c r="S334" s="19">
        <f t="shared" si="24"/>
        <v>86</v>
      </c>
      <c r="T334" s="51" t="s">
        <v>13</v>
      </c>
    </row>
    <row r="335" spans="1:20" ht="15.6">
      <c r="A335" s="56" t="s">
        <v>451</v>
      </c>
      <c r="B335" s="49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49"/>
      <c r="Q335" s="49">
        <v>38</v>
      </c>
      <c r="R335" s="50">
        <f t="shared" si="23"/>
        <v>1</v>
      </c>
      <c r="S335" s="19">
        <f t="shared" si="24"/>
        <v>76</v>
      </c>
      <c r="T335" s="51" t="s">
        <v>13</v>
      </c>
    </row>
    <row r="336" spans="1:20" ht="15.6">
      <c r="A336" s="56" t="s">
        <v>448</v>
      </c>
      <c r="B336" s="49" t="s">
        <v>30</v>
      </c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49">
        <v>35</v>
      </c>
      <c r="Q336" s="49"/>
      <c r="R336" s="50">
        <f t="shared" si="23"/>
        <v>1</v>
      </c>
      <c r="S336" s="19">
        <f t="shared" si="24"/>
        <v>70</v>
      </c>
      <c r="T336" s="51" t="s">
        <v>13</v>
      </c>
    </row>
    <row r="337" spans="1:20" ht="15.6">
      <c r="A337" s="56" t="s">
        <v>425</v>
      </c>
      <c r="B337" s="49"/>
      <c r="C337" s="21"/>
      <c r="D337" s="21"/>
      <c r="E337" s="21"/>
      <c r="F337" s="21"/>
      <c r="G337" s="21"/>
      <c r="H337" s="21"/>
      <c r="I337" s="21"/>
      <c r="J337" s="21"/>
      <c r="K337" s="21"/>
      <c r="L337" s="21">
        <v>36</v>
      </c>
      <c r="M337" s="21"/>
      <c r="N337" s="21"/>
      <c r="O337" s="21"/>
      <c r="P337" s="49"/>
      <c r="Q337" s="49"/>
      <c r="R337" s="50">
        <f t="shared" si="23"/>
        <v>1</v>
      </c>
      <c r="S337" s="19">
        <f t="shared" si="24"/>
        <v>72</v>
      </c>
      <c r="T337" s="51" t="s">
        <v>13</v>
      </c>
    </row>
    <row r="338" spans="1:20" ht="15.6">
      <c r="A338" s="58" t="s">
        <v>426</v>
      </c>
      <c r="B338" s="49"/>
      <c r="C338" s="21"/>
      <c r="D338" s="49"/>
      <c r="E338" s="49"/>
      <c r="F338" s="49"/>
      <c r="G338" s="49"/>
      <c r="H338" s="21"/>
      <c r="I338" s="21"/>
      <c r="J338" s="21"/>
      <c r="K338" s="21"/>
      <c r="L338" s="21">
        <v>47</v>
      </c>
      <c r="M338" s="21"/>
      <c r="N338" s="21"/>
      <c r="O338" s="21"/>
      <c r="P338" s="49"/>
      <c r="Q338" s="49"/>
      <c r="R338" s="50">
        <f t="shared" si="23"/>
        <v>1</v>
      </c>
      <c r="S338" s="19">
        <f t="shared" si="24"/>
        <v>94</v>
      </c>
      <c r="T338" s="51" t="s">
        <v>13</v>
      </c>
    </row>
    <row r="339" spans="1:20" ht="15.6">
      <c r="A339" s="58" t="s">
        <v>427</v>
      </c>
      <c r="B339" s="49" t="s">
        <v>24</v>
      </c>
      <c r="C339" s="21"/>
      <c r="D339" s="49"/>
      <c r="E339" s="49"/>
      <c r="F339" s="49"/>
      <c r="G339" s="49"/>
      <c r="H339" s="21"/>
      <c r="I339" s="21"/>
      <c r="J339" s="21"/>
      <c r="K339" s="21"/>
      <c r="L339" s="21">
        <v>47</v>
      </c>
      <c r="M339" s="21"/>
      <c r="N339" s="21"/>
      <c r="O339" s="21"/>
      <c r="P339" s="49"/>
      <c r="Q339" s="49"/>
      <c r="R339" s="50">
        <f t="shared" si="23"/>
        <v>1</v>
      </c>
      <c r="S339" s="19">
        <f t="shared" si="24"/>
        <v>94</v>
      </c>
      <c r="T339" s="51" t="s">
        <v>13</v>
      </c>
    </row>
    <row r="340" spans="1:20" ht="15.6">
      <c r="A340" s="56" t="s">
        <v>436</v>
      </c>
      <c r="B340" s="49"/>
      <c r="C340" s="21"/>
      <c r="D340" s="49"/>
      <c r="E340" s="49"/>
      <c r="F340" s="49"/>
      <c r="G340" s="49"/>
      <c r="H340" s="21"/>
      <c r="I340" s="21"/>
      <c r="J340" s="21"/>
      <c r="K340" s="21"/>
      <c r="L340" s="21"/>
      <c r="M340" s="21">
        <v>39</v>
      </c>
      <c r="N340" s="21"/>
      <c r="O340" s="21"/>
      <c r="P340" s="49"/>
      <c r="Q340" s="49"/>
      <c r="R340" s="50">
        <f t="shared" si="23"/>
        <v>1</v>
      </c>
      <c r="S340" s="19">
        <f t="shared" si="24"/>
        <v>78</v>
      </c>
      <c r="T340" s="51" t="s">
        <v>13</v>
      </c>
    </row>
    <row r="341" spans="1:20" ht="15.6">
      <c r="A341" s="56" t="s">
        <v>266</v>
      </c>
      <c r="B341" s="49" t="s">
        <v>21</v>
      </c>
      <c r="C341" s="21"/>
      <c r="D341" s="49"/>
      <c r="E341" s="49"/>
      <c r="F341" s="49"/>
      <c r="G341" s="49"/>
      <c r="H341" s="21">
        <v>37</v>
      </c>
      <c r="I341" s="21"/>
      <c r="J341" s="21"/>
      <c r="K341" s="21"/>
      <c r="L341" s="21"/>
      <c r="M341" s="21"/>
      <c r="N341" s="21"/>
      <c r="O341" s="21"/>
      <c r="P341" s="49"/>
      <c r="Q341" s="49"/>
      <c r="R341" s="50">
        <f t="shared" si="23"/>
        <v>1</v>
      </c>
      <c r="S341" s="19">
        <f t="shared" si="24"/>
        <v>74</v>
      </c>
      <c r="T341" s="51" t="s">
        <v>13</v>
      </c>
    </row>
    <row r="342" spans="1:20" ht="15">
      <c r="A342" s="56" t="s">
        <v>243</v>
      </c>
      <c r="B342" s="49"/>
      <c r="C342" s="49"/>
      <c r="D342" s="49">
        <v>39</v>
      </c>
      <c r="E342" s="49"/>
      <c r="F342" s="49"/>
      <c r="G342" s="49"/>
      <c r="H342" s="49"/>
      <c r="I342" s="49"/>
      <c r="J342" s="21"/>
      <c r="K342" s="21"/>
      <c r="L342" s="21"/>
      <c r="M342" s="21"/>
      <c r="N342" s="21"/>
      <c r="O342" s="21"/>
      <c r="P342" s="21"/>
      <c r="Q342" s="49"/>
      <c r="R342" s="50">
        <f>COUNT(C342:D342,E342,F342,G342,H342,I342,K342,L342,M342,N342,O342,P342,Q342)</f>
        <v>1</v>
      </c>
      <c r="S342" s="19">
        <f t="shared" si="24"/>
        <v>78</v>
      </c>
      <c r="T342" s="155" t="s">
        <v>82</v>
      </c>
    </row>
    <row r="343" spans="1:20" ht="15">
      <c r="A343" s="56" t="s">
        <v>348</v>
      </c>
      <c r="B343" s="49"/>
      <c r="C343" s="49"/>
      <c r="D343" s="49">
        <v>44</v>
      </c>
      <c r="E343" s="49"/>
      <c r="F343" s="49"/>
      <c r="G343" s="49"/>
      <c r="H343" s="49"/>
      <c r="I343" s="49"/>
      <c r="J343" s="21"/>
      <c r="K343" s="21"/>
      <c r="L343" s="21"/>
      <c r="M343" s="21"/>
      <c r="N343" s="21"/>
      <c r="O343" s="21"/>
      <c r="P343" s="21"/>
      <c r="Q343" s="49"/>
      <c r="R343" s="50">
        <f>COUNT(C343:D343,E343,F343,G343,H343,I343,K343,L343,M343,N343,O343,P343,Q343)</f>
        <v>1</v>
      </c>
      <c r="S343" s="19">
        <f t="shared" si="24"/>
        <v>88</v>
      </c>
      <c r="T343" s="155" t="s">
        <v>82</v>
      </c>
    </row>
    <row r="344" spans="1:20" ht="15">
      <c r="A344" s="56" t="s">
        <v>373</v>
      </c>
      <c r="B344" s="49" t="s">
        <v>24</v>
      </c>
      <c r="C344" s="49"/>
      <c r="D344" s="49"/>
      <c r="E344" s="49"/>
      <c r="F344" s="49">
        <v>9</v>
      </c>
      <c r="G344" s="49"/>
      <c r="H344" s="49"/>
      <c r="I344" s="49"/>
      <c r="J344" s="21"/>
      <c r="K344" s="21"/>
      <c r="L344" s="21"/>
      <c r="M344" s="21"/>
      <c r="N344" s="21"/>
      <c r="O344" s="21"/>
      <c r="P344" s="21"/>
      <c r="Q344" s="49"/>
      <c r="R344" s="50">
        <f>COUNT(C344:D344,E344,F344,G344,H344,I344,K344,L344,M344,N344,O344,P344,Q344)</f>
        <v>1</v>
      </c>
      <c r="S344" s="19">
        <f t="shared" si="24"/>
        <v>18</v>
      </c>
      <c r="T344" s="155" t="s">
        <v>82</v>
      </c>
    </row>
    <row r="345" spans="1:20" ht="15">
      <c r="A345" s="56" t="s">
        <v>375</v>
      </c>
      <c r="B345" s="49"/>
      <c r="C345" s="49"/>
      <c r="D345" s="49"/>
      <c r="E345" s="49"/>
      <c r="F345" s="49">
        <v>4</v>
      </c>
      <c r="G345" s="49"/>
      <c r="H345" s="49"/>
      <c r="I345" s="49"/>
      <c r="J345" s="21"/>
      <c r="K345" s="21"/>
      <c r="L345" s="21"/>
      <c r="M345" s="21"/>
      <c r="N345" s="21"/>
      <c r="O345" s="21"/>
      <c r="P345" s="21"/>
      <c r="Q345" s="49"/>
      <c r="R345" s="50">
        <f>COUNT(C345:D345,E345,F345,G345,H345,I345,K345,L345,M345,N345,O345,P345,Q345)</f>
        <v>1</v>
      </c>
      <c r="S345" s="19">
        <f t="shared" si="24"/>
        <v>8</v>
      </c>
      <c r="T345" s="155" t="s">
        <v>82</v>
      </c>
    </row>
    <row r="346" spans="1:20" ht="15.6">
      <c r="A346" s="55" t="s">
        <v>386</v>
      </c>
      <c r="B346" s="21" t="s">
        <v>21</v>
      </c>
      <c r="C346" s="21"/>
      <c r="D346" s="21"/>
      <c r="E346" s="21"/>
      <c r="F346" s="21"/>
      <c r="G346" s="21">
        <v>43</v>
      </c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50">
        <f t="shared" ref="R346:R360" si="25">COUNT(C346,D346,E346,F346,G346,H346,I346,K346,L346,M346,N346,O346,P346,Q346)</f>
        <v>1</v>
      </c>
      <c r="S346" s="19">
        <f t="shared" si="24"/>
        <v>86</v>
      </c>
      <c r="T346" s="51" t="s">
        <v>62</v>
      </c>
    </row>
    <row r="347" spans="1:20" ht="15.6">
      <c r="A347" s="56" t="s">
        <v>219</v>
      </c>
      <c r="B347" s="49" t="s">
        <v>21</v>
      </c>
      <c r="C347" s="21"/>
      <c r="D347" s="21"/>
      <c r="E347" s="21"/>
      <c r="F347" s="21"/>
      <c r="G347" s="21">
        <v>42</v>
      </c>
      <c r="H347" s="21"/>
      <c r="I347" s="21"/>
      <c r="J347" s="21"/>
      <c r="K347" s="21"/>
      <c r="L347" s="21"/>
      <c r="M347" s="21"/>
      <c r="N347" s="21"/>
      <c r="O347" s="21"/>
      <c r="P347" s="21"/>
      <c r="Q347" s="49"/>
      <c r="R347" s="50">
        <f t="shared" si="25"/>
        <v>1</v>
      </c>
      <c r="S347" s="19">
        <f t="shared" ref="S347:S360" si="26">AVERAGE(C347:Q347)*2</f>
        <v>84</v>
      </c>
      <c r="T347" s="51" t="s">
        <v>62</v>
      </c>
    </row>
    <row r="348" spans="1:20" ht="15.6">
      <c r="A348" s="56" t="s">
        <v>389</v>
      </c>
      <c r="B348" s="49" t="s">
        <v>21</v>
      </c>
      <c r="C348" s="21"/>
      <c r="D348" s="21"/>
      <c r="E348" s="21"/>
      <c r="F348" s="21"/>
      <c r="G348" s="21">
        <v>36</v>
      </c>
      <c r="H348" s="21"/>
      <c r="I348" s="21"/>
      <c r="J348" s="21"/>
      <c r="K348" s="21"/>
      <c r="L348" s="21"/>
      <c r="M348" s="21"/>
      <c r="N348" s="21"/>
      <c r="O348" s="21"/>
      <c r="P348" s="21"/>
      <c r="Q348" s="49"/>
      <c r="R348" s="50">
        <f t="shared" si="25"/>
        <v>1</v>
      </c>
      <c r="S348" s="19">
        <f t="shared" si="26"/>
        <v>72</v>
      </c>
      <c r="T348" s="51" t="s">
        <v>62</v>
      </c>
    </row>
    <row r="349" spans="1:20" ht="15.6">
      <c r="A349" s="75" t="s">
        <v>16</v>
      </c>
      <c r="B349" s="21" t="s">
        <v>17</v>
      </c>
      <c r="C349" s="49"/>
      <c r="D349" s="49">
        <v>41</v>
      </c>
      <c r="E349" s="49"/>
      <c r="F349" s="49"/>
      <c r="G349" s="49"/>
      <c r="H349" s="49"/>
      <c r="I349" s="49"/>
      <c r="J349" s="49"/>
      <c r="K349" s="49"/>
      <c r="L349" s="49"/>
      <c r="M349" s="49"/>
      <c r="N349" s="49"/>
      <c r="O349" s="49"/>
      <c r="P349" s="49"/>
      <c r="Q349" s="49"/>
      <c r="R349" s="50">
        <f t="shared" si="25"/>
        <v>1</v>
      </c>
      <c r="S349" s="19">
        <f t="shared" si="26"/>
        <v>82</v>
      </c>
      <c r="T349" s="3" t="s">
        <v>18</v>
      </c>
    </row>
    <row r="350" spans="1:20" ht="15.6">
      <c r="A350" s="66" t="s">
        <v>333</v>
      </c>
      <c r="B350" s="21"/>
      <c r="C350" s="49"/>
      <c r="D350" s="49">
        <v>40</v>
      </c>
      <c r="E350" s="49"/>
      <c r="F350" s="49"/>
      <c r="G350" s="49"/>
      <c r="H350" s="49"/>
      <c r="I350" s="49"/>
      <c r="J350" s="49"/>
      <c r="K350" s="49"/>
      <c r="L350" s="49"/>
      <c r="M350" s="49"/>
      <c r="N350" s="49"/>
      <c r="O350" s="49"/>
      <c r="P350" s="49"/>
      <c r="Q350" s="49"/>
      <c r="R350" s="50">
        <f t="shared" si="25"/>
        <v>1</v>
      </c>
      <c r="S350" s="19">
        <f t="shared" si="26"/>
        <v>80</v>
      </c>
      <c r="T350" s="3" t="s">
        <v>18</v>
      </c>
    </row>
    <row r="351" spans="1:20" ht="15.6">
      <c r="A351" s="66" t="s">
        <v>362</v>
      </c>
      <c r="B351" s="49" t="s">
        <v>24</v>
      </c>
      <c r="C351" s="49"/>
      <c r="D351" s="49"/>
      <c r="E351" s="49">
        <v>47</v>
      </c>
      <c r="F351" s="49"/>
      <c r="G351" s="49"/>
      <c r="H351" s="49"/>
      <c r="I351" s="49"/>
      <c r="J351" s="49"/>
      <c r="K351" s="52"/>
      <c r="L351" s="49"/>
      <c r="M351" s="49"/>
      <c r="N351" s="49"/>
      <c r="O351" s="49"/>
      <c r="P351" s="49"/>
      <c r="Q351" s="49"/>
      <c r="R351" s="50">
        <f t="shared" si="25"/>
        <v>1</v>
      </c>
      <c r="S351" s="19">
        <f t="shared" si="26"/>
        <v>94</v>
      </c>
      <c r="T351" s="3" t="s">
        <v>18</v>
      </c>
    </row>
    <row r="352" spans="1:20" ht="15.6">
      <c r="A352" s="66" t="s">
        <v>438</v>
      </c>
      <c r="B352" s="49"/>
      <c r="C352" s="49"/>
      <c r="D352" s="49"/>
      <c r="E352" s="49"/>
      <c r="F352" s="49"/>
      <c r="G352" s="49"/>
      <c r="H352" s="49"/>
      <c r="I352" s="49"/>
      <c r="J352" s="49"/>
      <c r="K352" s="52"/>
      <c r="L352" s="49"/>
      <c r="M352" s="49"/>
      <c r="N352" s="49">
        <v>45</v>
      </c>
      <c r="O352" s="49"/>
      <c r="P352" s="49"/>
      <c r="Q352" s="49"/>
      <c r="R352" s="50">
        <f t="shared" si="25"/>
        <v>1</v>
      </c>
      <c r="S352" s="19">
        <f t="shared" si="26"/>
        <v>90</v>
      </c>
      <c r="T352" s="3" t="s">
        <v>18</v>
      </c>
    </row>
    <row r="353" spans="1:20" ht="15.6">
      <c r="A353" s="66" t="s">
        <v>424</v>
      </c>
      <c r="B353" s="49"/>
      <c r="C353" s="49"/>
      <c r="D353" s="49"/>
      <c r="E353" s="49"/>
      <c r="F353" s="49"/>
      <c r="G353" s="49"/>
      <c r="H353" s="49"/>
      <c r="I353" s="49"/>
      <c r="J353" s="49"/>
      <c r="K353" s="52"/>
      <c r="L353" s="49">
        <v>43</v>
      </c>
      <c r="M353" s="49"/>
      <c r="N353" s="49"/>
      <c r="O353" s="49"/>
      <c r="P353" s="49"/>
      <c r="Q353" s="49"/>
      <c r="R353" s="50">
        <f t="shared" si="25"/>
        <v>1</v>
      </c>
      <c r="S353" s="19">
        <f t="shared" si="26"/>
        <v>86</v>
      </c>
      <c r="T353" s="3" t="s">
        <v>18</v>
      </c>
    </row>
    <row r="354" spans="1:20" ht="15.6">
      <c r="A354" s="66" t="s">
        <v>28</v>
      </c>
      <c r="B354" s="49"/>
      <c r="C354" s="49"/>
      <c r="D354" s="49"/>
      <c r="E354" s="49"/>
      <c r="F354" s="49"/>
      <c r="G354" s="49"/>
      <c r="H354" s="49">
        <v>42</v>
      </c>
      <c r="I354" s="49"/>
      <c r="J354" s="49"/>
      <c r="K354" s="52"/>
      <c r="L354" s="49"/>
      <c r="M354" s="49"/>
      <c r="N354" s="49"/>
      <c r="O354" s="49"/>
      <c r="P354" s="49"/>
      <c r="Q354" s="49"/>
      <c r="R354" s="50">
        <f t="shared" si="25"/>
        <v>1</v>
      </c>
      <c r="S354" s="19">
        <f t="shared" si="26"/>
        <v>84</v>
      </c>
      <c r="T354" s="3" t="s">
        <v>18</v>
      </c>
    </row>
    <row r="355" spans="1:20" ht="15.6">
      <c r="A355" s="66" t="s">
        <v>439</v>
      </c>
      <c r="B355" s="49" t="s">
        <v>24</v>
      </c>
      <c r="C355" s="49"/>
      <c r="D355" s="49"/>
      <c r="E355" s="49"/>
      <c r="F355" s="49"/>
      <c r="G355" s="49"/>
      <c r="H355" s="49"/>
      <c r="I355" s="49"/>
      <c r="J355" s="49"/>
      <c r="K355" s="52"/>
      <c r="L355" s="49"/>
      <c r="M355" s="49"/>
      <c r="N355" s="49">
        <v>44</v>
      </c>
      <c r="O355" s="49"/>
      <c r="P355" s="49"/>
      <c r="Q355" s="49"/>
      <c r="R355" s="50">
        <f t="shared" si="25"/>
        <v>1</v>
      </c>
      <c r="S355" s="19">
        <f t="shared" si="26"/>
        <v>88</v>
      </c>
      <c r="T355" s="3" t="s">
        <v>18</v>
      </c>
    </row>
    <row r="356" spans="1:20" ht="15.6">
      <c r="A356" s="66" t="s">
        <v>43</v>
      </c>
      <c r="B356" s="49" t="s">
        <v>24</v>
      </c>
      <c r="C356" s="49"/>
      <c r="D356" s="49"/>
      <c r="E356" s="49">
        <v>41</v>
      </c>
      <c r="F356" s="49"/>
      <c r="G356" s="49"/>
      <c r="H356" s="49"/>
      <c r="I356" s="49"/>
      <c r="J356" s="49"/>
      <c r="K356" s="52"/>
      <c r="L356" s="49"/>
      <c r="M356" s="49"/>
      <c r="N356" s="49"/>
      <c r="O356" s="49"/>
      <c r="P356" s="49"/>
      <c r="Q356" s="49"/>
      <c r="R356" s="50">
        <f t="shared" si="25"/>
        <v>1</v>
      </c>
      <c r="S356" s="19">
        <f t="shared" si="26"/>
        <v>82</v>
      </c>
      <c r="T356" s="3" t="s">
        <v>18</v>
      </c>
    </row>
    <row r="357" spans="1:20" ht="15.6">
      <c r="A357" s="66" t="s">
        <v>264</v>
      </c>
      <c r="B357" s="49"/>
      <c r="C357" s="49"/>
      <c r="D357" s="49"/>
      <c r="E357" s="49"/>
      <c r="F357" s="49"/>
      <c r="G357" s="49">
        <v>36</v>
      </c>
      <c r="H357" s="49"/>
      <c r="I357" s="49"/>
      <c r="J357" s="49"/>
      <c r="K357" s="52"/>
      <c r="L357" s="49"/>
      <c r="M357" s="49"/>
      <c r="N357" s="49"/>
      <c r="O357" s="49"/>
      <c r="P357" s="49"/>
      <c r="Q357" s="49"/>
      <c r="R357" s="50">
        <f t="shared" si="25"/>
        <v>1</v>
      </c>
      <c r="S357" s="19">
        <f t="shared" si="26"/>
        <v>72</v>
      </c>
      <c r="T357" s="3" t="s">
        <v>18</v>
      </c>
    </row>
    <row r="358" spans="1:20" ht="15.6">
      <c r="A358" s="66" t="s">
        <v>404</v>
      </c>
      <c r="B358" s="49" t="s">
        <v>24</v>
      </c>
      <c r="C358" s="49"/>
      <c r="D358" s="53"/>
      <c r="E358" s="49"/>
      <c r="F358" s="49"/>
      <c r="G358" s="49"/>
      <c r="H358" s="49"/>
      <c r="I358" s="49"/>
      <c r="J358" s="49"/>
      <c r="K358" s="52">
        <v>39</v>
      </c>
      <c r="L358" s="49"/>
      <c r="M358" s="49"/>
      <c r="N358" s="49"/>
      <c r="O358" s="49"/>
      <c r="P358" s="49"/>
      <c r="Q358" s="49"/>
      <c r="R358" s="50">
        <f t="shared" si="25"/>
        <v>1</v>
      </c>
      <c r="S358" s="19">
        <f t="shared" si="26"/>
        <v>78</v>
      </c>
      <c r="T358" s="3" t="s">
        <v>18</v>
      </c>
    </row>
    <row r="359" spans="1:20" ht="15.6">
      <c r="A359" s="66" t="s">
        <v>405</v>
      </c>
      <c r="B359" s="49"/>
      <c r="C359" s="49"/>
      <c r="D359" s="53"/>
      <c r="E359" s="49"/>
      <c r="F359" s="49"/>
      <c r="G359" s="49"/>
      <c r="H359" s="49"/>
      <c r="I359" s="49"/>
      <c r="J359" s="49"/>
      <c r="K359" s="52">
        <v>40</v>
      </c>
      <c r="L359" s="49"/>
      <c r="M359" s="49"/>
      <c r="N359" s="49"/>
      <c r="O359" s="49"/>
      <c r="P359" s="49"/>
      <c r="Q359" s="49"/>
      <c r="R359" s="50">
        <f t="shared" si="25"/>
        <v>1</v>
      </c>
      <c r="S359" s="19">
        <f t="shared" si="26"/>
        <v>80</v>
      </c>
      <c r="T359" s="3" t="s">
        <v>18</v>
      </c>
    </row>
    <row r="360" spans="1:20" ht="15.6">
      <c r="A360" s="66" t="s">
        <v>406</v>
      </c>
      <c r="B360" s="49"/>
      <c r="C360" s="49"/>
      <c r="D360" s="53"/>
      <c r="E360" s="49"/>
      <c r="F360" s="49"/>
      <c r="G360" s="49"/>
      <c r="H360" s="49"/>
      <c r="I360" s="49"/>
      <c r="J360" s="49"/>
      <c r="K360" s="52">
        <v>43</v>
      </c>
      <c r="L360" s="49"/>
      <c r="M360" s="49"/>
      <c r="N360" s="49"/>
      <c r="O360" s="49"/>
      <c r="P360" s="49"/>
      <c r="Q360" s="49"/>
      <c r="R360" s="50">
        <f t="shared" si="25"/>
        <v>1</v>
      </c>
      <c r="S360" s="19">
        <f t="shared" si="26"/>
        <v>86</v>
      </c>
      <c r="T360" s="3" t="s">
        <v>18</v>
      </c>
    </row>
    <row r="361" spans="1:20" ht="15">
      <c r="A361" s="66"/>
      <c r="B361" s="49"/>
      <c r="C361" s="49"/>
      <c r="D361" s="49"/>
      <c r="E361" s="49"/>
      <c r="F361" s="49"/>
      <c r="G361" s="49"/>
      <c r="H361" s="49"/>
      <c r="I361" s="49"/>
      <c r="J361" s="49"/>
      <c r="K361" s="52"/>
      <c r="L361" s="49"/>
      <c r="M361" s="49"/>
      <c r="N361" s="49"/>
      <c r="O361" s="49"/>
      <c r="P361" s="49"/>
      <c r="Q361" s="49"/>
      <c r="R361" s="50"/>
      <c r="S361" s="19"/>
      <c r="T361" s="21"/>
    </row>
    <row r="362" spans="1:20" ht="15">
      <c r="A362" s="66"/>
      <c r="B362" s="49"/>
      <c r="C362" s="49"/>
      <c r="D362" s="49"/>
      <c r="E362" s="49"/>
      <c r="F362" s="49"/>
      <c r="G362" s="49"/>
      <c r="H362" s="49"/>
      <c r="I362" s="49"/>
      <c r="J362" s="49"/>
      <c r="K362" s="52"/>
      <c r="L362" s="49"/>
      <c r="M362" s="49"/>
      <c r="N362" s="49"/>
      <c r="O362" s="49"/>
      <c r="P362" s="49"/>
      <c r="Q362" s="49"/>
      <c r="R362" s="50"/>
      <c r="S362" s="19"/>
      <c r="T362" s="21"/>
    </row>
    <row r="363" spans="1:20" ht="15">
      <c r="A363" s="66"/>
      <c r="B363" s="49"/>
      <c r="C363" s="49"/>
      <c r="D363" s="49"/>
      <c r="E363" s="49"/>
      <c r="F363" s="49"/>
      <c r="G363" s="49"/>
      <c r="H363" s="49"/>
      <c r="I363" s="49"/>
      <c r="J363" s="49"/>
      <c r="K363" s="52"/>
      <c r="L363" s="49"/>
      <c r="M363" s="49"/>
      <c r="N363" s="49"/>
      <c r="O363" s="49"/>
      <c r="P363" s="49"/>
      <c r="Q363" s="49"/>
      <c r="R363" s="50"/>
      <c r="S363" s="19"/>
      <c r="T363" s="21"/>
    </row>
    <row r="364" spans="1:20" ht="15">
      <c r="A364" s="66"/>
      <c r="B364" s="49"/>
      <c r="C364" s="49"/>
      <c r="D364" s="49"/>
      <c r="E364" s="49"/>
      <c r="F364" s="49"/>
      <c r="G364" s="49"/>
      <c r="H364" s="49"/>
      <c r="I364" s="49"/>
      <c r="J364" s="49"/>
      <c r="K364" s="52"/>
      <c r="L364" s="49"/>
      <c r="M364" s="49"/>
      <c r="N364" s="49"/>
      <c r="O364" s="49"/>
      <c r="P364" s="49"/>
      <c r="Q364" s="49"/>
      <c r="R364" s="50"/>
      <c r="S364" s="19"/>
      <c r="T364" s="21"/>
    </row>
    <row r="365" spans="1:20" ht="15">
      <c r="A365" s="66"/>
      <c r="B365" s="49"/>
      <c r="C365" s="49"/>
      <c r="D365" s="49"/>
      <c r="E365" s="49"/>
      <c r="F365" s="49"/>
      <c r="G365" s="49"/>
      <c r="H365" s="49"/>
      <c r="I365" s="49"/>
      <c r="J365" s="49"/>
      <c r="K365" s="52"/>
      <c r="L365" s="49"/>
      <c r="M365" s="49"/>
      <c r="N365" s="49"/>
      <c r="O365" s="49"/>
      <c r="P365" s="49"/>
      <c r="Q365" s="49"/>
      <c r="R365" s="50"/>
      <c r="S365" s="19"/>
      <c r="T365" s="21"/>
    </row>
    <row r="366" spans="1:20" ht="15">
      <c r="A366" s="66"/>
      <c r="B366" s="49"/>
      <c r="C366" s="49"/>
      <c r="D366" s="49"/>
      <c r="E366" s="49"/>
      <c r="F366" s="49"/>
      <c r="G366" s="49"/>
      <c r="H366" s="49"/>
      <c r="I366" s="49"/>
      <c r="J366" s="49"/>
      <c r="K366" s="52"/>
      <c r="L366" s="49"/>
      <c r="M366" s="49"/>
      <c r="N366" s="49"/>
      <c r="O366" s="49"/>
      <c r="P366" s="49"/>
      <c r="Q366" s="49"/>
      <c r="R366" s="50"/>
      <c r="S366" s="19"/>
      <c r="T366" s="21"/>
    </row>
    <row r="367" spans="1:20" ht="15">
      <c r="A367" s="66"/>
      <c r="B367" s="49"/>
      <c r="C367" s="49"/>
      <c r="D367" s="49"/>
      <c r="E367" s="49"/>
      <c r="F367" s="49"/>
      <c r="G367" s="49"/>
      <c r="H367" s="49"/>
      <c r="I367" s="49"/>
      <c r="J367" s="49"/>
      <c r="K367" s="52"/>
      <c r="L367" s="49"/>
      <c r="M367" s="49"/>
      <c r="N367" s="49"/>
      <c r="O367" s="49"/>
      <c r="P367" s="49"/>
      <c r="Q367" s="49"/>
      <c r="R367" s="50"/>
      <c r="S367" s="19"/>
      <c r="T367" s="21"/>
    </row>
    <row r="368" spans="1:20" ht="15">
      <c r="A368" s="66"/>
      <c r="B368" s="49"/>
      <c r="C368" s="49"/>
      <c r="D368" s="49"/>
      <c r="E368" s="49"/>
      <c r="F368" s="49"/>
      <c r="G368" s="49"/>
      <c r="H368" s="49"/>
      <c r="I368" s="49"/>
      <c r="J368" s="49"/>
      <c r="K368" s="52"/>
      <c r="L368" s="49"/>
      <c r="M368" s="49"/>
      <c r="N368" s="49"/>
      <c r="O368" s="49"/>
      <c r="P368" s="49"/>
      <c r="Q368" s="49"/>
      <c r="R368" s="50"/>
      <c r="S368" s="19"/>
      <c r="T368" s="21"/>
    </row>
    <row r="369" spans="1:20" ht="15">
      <c r="A369" s="66"/>
      <c r="B369" s="49"/>
      <c r="C369" s="49"/>
      <c r="D369" s="49"/>
      <c r="E369" s="49"/>
      <c r="F369" s="49"/>
      <c r="G369" s="49"/>
      <c r="H369" s="49"/>
      <c r="I369" s="49"/>
      <c r="J369" s="49"/>
      <c r="K369" s="52"/>
      <c r="L369" s="49"/>
      <c r="M369" s="49"/>
      <c r="N369" s="49"/>
      <c r="O369" s="49"/>
      <c r="P369" s="49"/>
      <c r="Q369" s="49"/>
      <c r="R369" s="50"/>
      <c r="S369" s="19"/>
      <c r="T369" s="21"/>
    </row>
    <row r="370" spans="1:20" ht="15">
      <c r="A370" s="66"/>
      <c r="B370" s="49"/>
      <c r="C370" s="49"/>
      <c r="D370" s="49"/>
      <c r="E370" s="49"/>
      <c r="F370" s="49"/>
      <c r="G370" s="49"/>
      <c r="H370" s="49"/>
      <c r="I370" s="49"/>
      <c r="J370" s="49"/>
      <c r="K370" s="52"/>
      <c r="L370" s="49"/>
      <c r="M370" s="49"/>
      <c r="N370" s="49"/>
      <c r="O370" s="49"/>
      <c r="P370" s="49"/>
      <c r="Q370" s="49"/>
      <c r="R370" s="50"/>
      <c r="S370" s="19"/>
      <c r="T370" s="21"/>
    </row>
    <row r="371" spans="1:20" ht="15">
      <c r="A371" s="66"/>
      <c r="B371" s="49"/>
      <c r="C371" s="49"/>
      <c r="D371" s="49"/>
      <c r="E371" s="49"/>
      <c r="F371" s="49"/>
      <c r="G371" s="49"/>
      <c r="H371" s="49"/>
      <c r="I371" s="49"/>
      <c r="J371" s="49"/>
      <c r="K371" s="52"/>
      <c r="L371" s="49"/>
      <c r="M371" s="21"/>
      <c r="N371" s="49"/>
      <c r="O371" s="49"/>
      <c r="P371" s="49"/>
      <c r="Q371" s="49"/>
      <c r="R371" s="50"/>
      <c r="S371" s="19"/>
      <c r="T371" s="21"/>
    </row>
    <row r="372" spans="1:20" ht="15">
      <c r="A372" s="66"/>
      <c r="B372" s="49"/>
      <c r="C372" s="49"/>
      <c r="D372" s="49"/>
      <c r="E372" s="49"/>
      <c r="F372" s="49"/>
      <c r="G372" s="49"/>
      <c r="H372" s="49"/>
      <c r="I372" s="49"/>
      <c r="J372" s="49"/>
      <c r="K372" s="52"/>
      <c r="L372" s="49"/>
      <c r="M372" s="49"/>
      <c r="N372" s="49"/>
      <c r="O372" s="49"/>
      <c r="P372" s="49"/>
      <c r="Q372" s="49"/>
      <c r="R372" s="50"/>
      <c r="S372" s="19"/>
      <c r="T372" s="21"/>
    </row>
    <row r="373" spans="1:20" ht="15">
      <c r="A373" s="66"/>
      <c r="B373" s="49"/>
      <c r="C373" s="49"/>
      <c r="D373" s="49"/>
      <c r="E373" s="49"/>
      <c r="F373" s="49"/>
      <c r="G373" s="49"/>
      <c r="H373" s="49"/>
      <c r="I373" s="49"/>
      <c r="J373" s="49"/>
      <c r="K373" s="52"/>
      <c r="L373" s="49"/>
      <c r="M373" s="49"/>
      <c r="N373" s="49"/>
      <c r="O373" s="49"/>
      <c r="P373" s="49"/>
      <c r="Q373" s="49"/>
      <c r="R373" s="50"/>
      <c r="S373" s="19"/>
      <c r="T373" s="21"/>
    </row>
    <row r="374" spans="1:20" ht="15">
      <c r="A374" s="66"/>
      <c r="B374" s="49"/>
      <c r="C374" s="49"/>
      <c r="D374" s="49"/>
      <c r="E374" s="49"/>
      <c r="F374" s="49"/>
      <c r="G374" s="49"/>
      <c r="H374" s="49"/>
      <c r="I374" s="49"/>
      <c r="J374" s="49"/>
      <c r="K374" s="52"/>
      <c r="L374" s="49"/>
      <c r="M374" s="49"/>
      <c r="N374" s="49"/>
      <c r="O374" s="49"/>
      <c r="P374" s="49"/>
      <c r="Q374" s="49"/>
      <c r="R374" s="50"/>
      <c r="S374" s="19"/>
      <c r="T374" s="21"/>
    </row>
    <row r="375" spans="1:20" ht="15">
      <c r="A375" s="104"/>
      <c r="B375" s="102"/>
      <c r="C375" s="102"/>
      <c r="D375" s="102"/>
      <c r="E375" s="102"/>
      <c r="F375" s="102"/>
      <c r="G375" s="102"/>
      <c r="H375" s="102"/>
      <c r="I375" s="102"/>
      <c r="J375" s="102"/>
      <c r="K375" s="110"/>
      <c r="L375" s="102"/>
      <c r="M375" s="102"/>
      <c r="N375" s="102"/>
      <c r="O375" s="102"/>
      <c r="P375" s="102"/>
      <c r="Q375" s="102"/>
      <c r="R375" s="103"/>
      <c r="S375" s="111"/>
      <c r="T375" s="101"/>
    </row>
  </sheetData>
  <sortState ref="A1:T217">
    <sortCondition descending="1" ref="S2:S217"/>
  </sortState>
  <conditionalFormatting sqref="B361:Q375 B31:B39 C31:Q55 A177:T191 A137:T175 B59:Q90">
    <cfRule type="cellIs" dxfId="15" priority="21" stopIfTrue="1" operator="equal">
      <formula>50</formula>
    </cfRule>
  </conditionalFormatting>
  <conditionalFormatting sqref="A2:T30">
    <cfRule type="cellIs" dxfId="14" priority="19" stopIfTrue="1" operator="equal">
      <formula>50</formula>
    </cfRule>
  </conditionalFormatting>
  <conditionalFormatting sqref="T2:T3">
    <cfRule type="cellIs" dxfId="13" priority="18" operator="equal">
      <formula>50</formula>
    </cfRule>
  </conditionalFormatting>
  <conditionalFormatting sqref="C2:Q55 C139:Q191 C93:Q136 C57:Q91">
    <cfRule type="cellIs" dxfId="12" priority="17" operator="equal">
      <formula>50</formula>
    </cfRule>
  </conditionalFormatting>
  <conditionalFormatting sqref="B46:B55">
    <cfRule type="cellIs" dxfId="11" priority="16" stopIfTrue="1" operator="equal">
      <formula>50</formula>
    </cfRule>
  </conditionalFormatting>
  <conditionalFormatting sqref="C31:Q31">
    <cfRule type="cellIs" dxfId="10" priority="15" stopIfTrue="1" operator="equal">
      <formula>50</formula>
    </cfRule>
  </conditionalFormatting>
  <conditionalFormatting sqref="B57:Q57 C58:Q58 B91">
    <cfRule type="cellIs" dxfId="9" priority="13" stopIfTrue="1" operator="equal">
      <formula>50</formula>
    </cfRule>
  </conditionalFormatting>
  <conditionalFormatting sqref="C176:T176">
    <cfRule type="cellIs" dxfId="8" priority="10" stopIfTrue="1" operator="equal">
      <formula>50</formula>
    </cfRule>
  </conditionalFormatting>
  <conditionalFormatting sqref="B192:B195">
    <cfRule type="cellIs" dxfId="7" priority="8" stopIfTrue="1" operator="equal">
      <formula>50</formula>
    </cfRule>
  </conditionalFormatting>
  <conditionalFormatting sqref="A193:Q195">
    <cfRule type="cellIs" dxfId="6" priority="7" operator="equal">
      <formula>50</formula>
    </cfRule>
  </conditionalFormatting>
  <conditionalFormatting sqref="C199:Q200 C235:Q235 B196:Q198 B236:Q251 B201:Q234">
    <cfRule type="cellIs" dxfId="5" priority="6" stopIfTrue="1" operator="equal">
      <formula>50</formula>
    </cfRule>
  </conditionalFormatting>
  <conditionalFormatting sqref="A196:Q251 A252:A255">
    <cfRule type="cellIs" dxfId="4" priority="5" operator="equal">
      <formula>50</formula>
    </cfRule>
  </conditionalFormatting>
  <conditionalFormatting sqref="B257:Q259 C260:Q264 C256:Q256 B265:Q300">
    <cfRule type="cellIs" dxfId="3" priority="4" stopIfTrue="1" operator="equal">
      <formula>50</formula>
    </cfRule>
  </conditionalFormatting>
  <conditionalFormatting sqref="A256:Q303">
    <cfRule type="cellIs" dxfId="2" priority="3" operator="equal">
      <formula>50</formula>
    </cfRule>
  </conditionalFormatting>
  <conditionalFormatting sqref="B309:Q360">
    <cfRule type="cellIs" dxfId="1" priority="2" stopIfTrue="1" operator="equal">
      <formula>50</formula>
    </cfRule>
  </conditionalFormatting>
  <conditionalFormatting sqref="C304:Q360">
    <cfRule type="cellIs" dxfId="0" priority="1" operator="equal">
      <formula>50</formula>
    </cfRule>
  </conditionalFormatting>
  <pageMargins left="0.25" right="0.25" top="0.75" bottom="0.75" header="0.3" footer="0.3"/>
  <pageSetup scale="9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Brokenstraw</vt:lpstr>
      <vt:lpstr>Corry</vt:lpstr>
      <vt:lpstr>Kalbfus</vt:lpstr>
      <vt:lpstr>Pine_Grove</vt:lpstr>
      <vt:lpstr>Sheffield</vt:lpstr>
      <vt:lpstr>SGI</vt:lpstr>
      <vt:lpstr>SGII</vt:lpstr>
      <vt:lpstr>Tidioute</vt:lpstr>
      <vt:lpstr>Team_Points</vt:lpstr>
      <vt:lpstr>2017 FIRST_25__50 (2)</vt:lpstr>
      <vt:lpstr>2016 FIRST_25__50</vt:lpstr>
      <vt:lpstr>1st half stats</vt:lpstr>
      <vt:lpstr>FINAL STATS`</vt:lpstr>
      <vt:lpstr>Brokenstraw!Print_Area</vt:lpstr>
      <vt:lpstr>Corry!Print_Area</vt:lpstr>
      <vt:lpstr>Pine_Grove!Print_Area</vt:lpstr>
      <vt:lpstr>SGI!Print_Area</vt:lpstr>
      <vt:lpstr>SGII!Print_Area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Barb</cp:lastModifiedBy>
  <cp:revision>7</cp:revision>
  <cp:lastPrinted>2017-08-17T15:16:33Z</cp:lastPrinted>
  <dcterms:created xsi:type="dcterms:W3CDTF">2000-12-28T00:52:27Z</dcterms:created>
  <dcterms:modified xsi:type="dcterms:W3CDTF">2017-09-20T19:06:25Z</dcterms:modified>
</cp:coreProperties>
</file>