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wacki\Documents\Trap Leagues\CCTL\"/>
    </mc:Choice>
  </mc:AlternateContent>
  <bookViews>
    <workbookView xWindow="0" yWindow="0" windowWidth="20490" windowHeight="6765" activeTab="3"/>
  </bookViews>
  <sheets>
    <sheet name="CARROLL" sheetId="1" r:id="rId1"/>
    <sheet name="CELORON" sheetId="2" r:id="rId2"/>
    <sheet name="BUSTI" sheetId="3" r:id="rId3"/>
    <sheet name="RANDOLPH" sheetId="4" r:id="rId4"/>
    <sheet name="Team_Points" sheetId="5" r:id="rId5"/>
    <sheet name="FIRST_25__50" sheetId="6" r:id="rId6"/>
    <sheet name="1st_half_stats" sheetId="7" r:id="rId7"/>
    <sheet name="final stats" sheetId="10" r:id="rId8"/>
    <sheet name="FINAL STATS LESS THAN 14 SHOOTS" sheetId="11" r:id="rId9"/>
  </sheets>
  <definedNames>
    <definedName name="_xlnm.Print_Area" localSheetId="2">BUSTI!$A$1:$AF$40</definedName>
    <definedName name="_xlnm.Print_Area" localSheetId="0">CARROLL!$A$1:$AF$64</definedName>
    <definedName name="_xlnm.Print_Area" localSheetId="1">CELORON!$A$1:$AE$22</definedName>
    <definedName name="_xlnm.Print_Area" localSheetId="3">RANDOLPH!$A$1:$AF$7</definedName>
  </definedNames>
  <calcPr calcId="152511"/>
</workbook>
</file>

<file path=xl/calcChain.xml><?xml version="1.0" encoding="utf-8"?>
<calcChain xmlns="http://schemas.openxmlformats.org/spreadsheetml/2006/main">
  <c r="U82" i="11" l="1"/>
  <c r="U68" i="11"/>
  <c r="U61" i="11"/>
  <c r="U57" i="11"/>
  <c r="U50" i="11"/>
  <c r="U34" i="11"/>
  <c r="U15" i="11"/>
  <c r="U112" i="11"/>
  <c r="U93" i="11"/>
  <c r="U88" i="11"/>
  <c r="U75" i="11"/>
  <c r="U74" i="11"/>
  <c r="U67" i="11"/>
  <c r="U63" i="11"/>
  <c r="U45" i="11"/>
  <c r="U42" i="11"/>
  <c r="U41" i="11"/>
  <c r="U35" i="11"/>
  <c r="U23" i="11"/>
  <c r="U18" i="11"/>
  <c r="U33" i="11"/>
  <c r="U31" i="11"/>
  <c r="U17" i="11"/>
  <c r="U116" i="11"/>
  <c r="U56" i="11"/>
  <c r="U40" i="11"/>
  <c r="U2" i="11"/>
  <c r="U92" i="11"/>
  <c r="U85" i="11"/>
  <c r="U59" i="11"/>
  <c r="U39" i="11"/>
  <c r="U29" i="11"/>
  <c r="U118" i="11"/>
  <c r="U111" i="11"/>
  <c r="U76" i="11"/>
  <c r="U73" i="11"/>
  <c r="U60" i="11"/>
  <c r="U7" i="11"/>
  <c r="U3" i="11"/>
  <c r="U47" i="11"/>
  <c r="U84" i="11"/>
  <c r="U24" i="11"/>
  <c r="U106" i="11"/>
  <c r="U89" i="11"/>
  <c r="U37" i="11"/>
  <c r="U12" i="11"/>
  <c r="U83" i="11"/>
  <c r="U55" i="11"/>
  <c r="U90" i="11"/>
  <c r="U52" i="11"/>
  <c r="U36" i="11"/>
  <c r="U14" i="11"/>
  <c r="U11" i="11"/>
  <c r="U6" i="11"/>
  <c r="U77" i="11"/>
  <c r="U46" i="11"/>
  <c r="U44" i="11"/>
  <c r="U65" i="11"/>
  <c r="U21" i="11"/>
  <c r="U103" i="11"/>
  <c r="U80" i="11"/>
  <c r="U70" i="11"/>
  <c r="U71" i="11"/>
  <c r="U64" i="11"/>
  <c r="U30" i="11"/>
  <c r="U9" i="11"/>
  <c r="U8" i="11"/>
  <c r="U5" i="11"/>
  <c r="U54" i="11"/>
  <c r="U43" i="11"/>
  <c r="U104" i="11"/>
  <c r="U79" i="11"/>
  <c r="U48" i="11"/>
  <c r="U20" i="11"/>
  <c r="U72" i="11"/>
  <c r="U4" i="11"/>
  <c r="U119" i="11"/>
  <c r="U78" i="11"/>
  <c r="U75" i="10"/>
  <c r="U38" i="10"/>
  <c r="U49" i="10"/>
  <c r="U63" i="10"/>
  <c r="U71" i="10"/>
  <c r="U86" i="10"/>
  <c r="U69" i="10"/>
  <c r="U42" i="10"/>
  <c r="U99" i="10"/>
  <c r="U17" i="10"/>
  <c r="U98" i="10"/>
  <c r="U84" i="10"/>
  <c r="U58" i="10"/>
  <c r="U67" i="10"/>
  <c r="U30" i="10"/>
  <c r="U92" i="10"/>
  <c r="U11" i="10"/>
  <c r="U12" i="10"/>
  <c r="U46" i="10"/>
  <c r="U31" i="10"/>
  <c r="U14" i="10"/>
  <c r="U82" i="10"/>
  <c r="U81" i="10"/>
  <c r="U101" i="10"/>
  <c r="U13" i="10"/>
  <c r="U91" i="10"/>
  <c r="U32" i="10"/>
  <c r="U88" i="10"/>
  <c r="U39" i="10"/>
  <c r="U80" i="10"/>
  <c r="U103" i="10"/>
  <c r="U48" i="10"/>
  <c r="U45" i="10"/>
  <c r="U72" i="10"/>
  <c r="U68" i="10"/>
  <c r="U34" i="10"/>
  <c r="U18" i="10"/>
  <c r="U94" i="10"/>
  <c r="U3" i="10"/>
  <c r="U52" i="10"/>
  <c r="U78" i="10"/>
  <c r="U62" i="10"/>
  <c r="U93" i="10"/>
  <c r="U100" i="10"/>
  <c r="U77" i="10"/>
  <c r="U109" i="11"/>
  <c r="U101" i="11"/>
  <c r="U87" i="11"/>
  <c r="U110" i="11"/>
  <c r="U1" i="11"/>
  <c r="U115" i="11"/>
  <c r="U114" i="11"/>
  <c r="U113" i="11"/>
  <c r="U105" i="11"/>
  <c r="U16" i="11"/>
  <c r="U27" i="11"/>
  <c r="U25" i="11"/>
  <c r="U51" i="11"/>
  <c r="U81" i="11"/>
  <c r="U62" i="11"/>
  <c r="U107" i="11"/>
  <c r="U96" i="11"/>
  <c r="U38" i="11"/>
  <c r="U28" i="11"/>
  <c r="U86" i="11"/>
  <c r="U22" i="11"/>
  <c r="U66" i="11"/>
  <c r="U32" i="11"/>
  <c r="U53" i="11"/>
  <c r="U97" i="11"/>
  <c r="U91" i="11"/>
  <c r="U108" i="11"/>
  <c r="U102" i="11"/>
  <c r="U69" i="11"/>
  <c r="U94" i="11"/>
  <c r="U95" i="11"/>
  <c r="U13" i="11"/>
  <c r="U10" i="11"/>
  <c r="U99" i="11"/>
  <c r="U26" i="11"/>
  <c r="U117" i="11"/>
  <c r="U98" i="11"/>
  <c r="U58" i="11"/>
  <c r="U49" i="11"/>
  <c r="U100" i="11"/>
  <c r="U19" i="11"/>
  <c r="U57" i="10"/>
  <c r="U21" i="10"/>
  <c r="U87" i="10"/>
  <c r="U15" i="10"/>
  <c r="U24" i="10"/>
  <c r="U26" i="10"/>
  <c r="U16" i="10"/>
  <c r="U29" i="10"/>
  <c r="U89" i="10"/>
  <c r="U1" i="10"/>
  <c r="U59" i="10"/>
  <c r="U47" i="10"/>
  <c r="U90" i="10"/>
  <c r="U54" i="10"/>
  <c r="U10" i="10"/>
  <c r="U51" i="10"/>
  <c r="U6" i="10"/>
  <c r="U7" i="10"/>
  <c r="U19" i="10"/>
  <c r="U9" i="10"/>
  <c r="U105" i="10"/>
  <c r="U33" i="10"/>
  <c r="U5" i="10"/>
  <c r="U36" i="10"/>
  <c r="U76" i="10"/>
  <c r="U97" i="10"/>
  <c r="U37" i="10"/>
  <c r="U60" i="10"/>
  <c r="U28" i="10"/>
  <c r="U65" i="10"/>
  <c r="U56" i="10"/>
  <c r="U2" i="10"/>
  <c r="U70" i="10"/>
  <c r="U27" i="10"/>
  <c r="U41" i="10"/>
  <c r="U79" i="10"/>
  <c r="U8" i="10"/>
  <c r="U23" i="10"/>
  <c r="U55" i="10"/>
  <c r="U20" i="10"/>
  <c r="U73" i="10"/>
  <c r="U25" i="10"/>
  <c r="U40" i="10"/>
  <c r="U61" i="10"/>
  <c r="U95" i="10"/>
  <c r="U4" i="10"/>
  <c r="U104" i="10"/>
  <c r="U102" i="10"/>
  <c r="U53" i="10"/>
  <c r="U83" i="10"/>
  <c r="U44" i="10"/>
  <c r="U50" i="10"/>
  <c r="U66" i="10"/>
  <c r="U96" i="10"/>
  <c r="U35" i="10"/>
  <c r="U74" i="10"/>
  <c r="U17" i="1" l="1"/>
  <c r="V17" i="1"/>
  <c r="U51" i="1" l="1"/>
  <c r="V51" i="1"/>
  <c r="U52" i="1"/>
  <c r="V52" i="1"/>
  <c r="U53" i="1"/>
  <c r="V53" i="1"/>
  <c r="U54" i="1"/>
  <c r="V54" i="1"/>
  <c r="U55" i="1"/>
  <c r="V55" i="1"/>
  <c r="U56" i="1"/>
  <c r="V56" i="1"/>
  <c r="U57" i="1"/>
  <c r="V57" i="1"/>
  <c r="U58" i="1"/>
  <c r="V58" i="1"/>
  <c r="U59" i="1"/>
  <c r="V59" i="1"/>
  <c r="U28" i="1"/>
  <c r="V28" i="1"/>
  <c r="U4" i="3"/>
  <c r="V4" i="3"/>
  <c r="U36" i="2" l="1"/>
  <c r="V36" i="2"/>
  <c r="U13" i="2"/>
  <c r="V13" i="2"/>
  <c r="U37" i="1"/>
  <c r="V37" i="1"/>
  <c r="U23" i="2" l="1"/>
  <c r="V23" i="2"/>
  <c r="U42" i="2" l="1"/>
  <c r="V42" i="2"/>
  <c r="U10" i="1"/>
  <c r="V10" i="1"/>
  <c r="U5" i="1"/>
  <c r="V5" i="1"/>
  <c r="U60" i="1"/>
  <c r="V60" i="1"/>
  <c r="U49" i="1"/>
  <c r="V49" i="1"/>
  <c r="U14" i="1"/>
  <c r="V14" i="1"/>
  <c r="U51" i="3"/>
  <c r="V51" i="3"/>
  <c r="U33" i="3" l="1"/>
  <c r="V33" i="3"/>
  <c r="U38" i="4"/>
  <c r="V38" i="4"/>
  <c r="U8" i="1" l="1"/>
  <c r="V8" i="1"/>
  <c r="U9" i="1"/>
  <c r="V9" i="1"/>
  <c r="U12" i="2"/>
  <c r="V12" i="2"/>
  <c r="V14" i="5" l="1"/>
  <c r="V13" i="5"/>
  <c r="V12" i="5"/>
  <c r="U7" i="3" l="1"/>
  <c r="V7" i="3"/>
  <c r="U8" i="3"/>
  <c r="V8" i="3"/>
  <c r="U9" i="3"/>
  <c r="V9" i="3"/>
  <c r="U10" i="3"/>
  <c r="V10" i="3"/>
  <c r="U11" i="3"/>
  <c r="V11" i="3"/>
  <c r="U12" i="3"/>
  <c r="V12" i="3"/>
  <c r="U43" i="1"/>
  <c r="V43" i="1"/>
  <c r="U41" i="1" l="1"/>
  <c r="V41" i="1"/>
  <c r="U42" i="1"/>
  <c r="V42" i="1"/>
  <c r="U7" i="1"/>
  <c r="V7" i="1"/>
  <c r="U53" i="3"/>
  <c r="V53" i="3"/>
  <c r="U54" i="3"/>
  <c r="V54" i="3"/>
  <c r="U49" i="3"/>
  <c r="V49" i="3"/>
  <c r="U28" i="2"/>
  <c r="V28" i="2"/>
  <c r="U14" i="2"/>
  <c r="V14" i="2"/>
  <c r="U15" i="2"/>
  <c r="V15" i="2"/>
  <c r="U16" i="2"/>
  <c r="V16" i="2"/>
  <c r="U25" i="2" l="1"/>
  <c r="V25" i="2"/>
  <c r="U26" i="2"/>
  <c r="V26" i="2"/>
  <c r="U27" i="2"/>
  <c r="V27" i="2"/>
  <c r="U31" i="3"/>
  <c r="V31" i="3"/>
  <c r="U14" i="3"/>
  <c r="V14" i="3"/>
  <c r="U45" i="3" l="1"/>
  <c r="V45" i="3"/>
  <c r="U55" i="2"/>
  <c r="V55" i="2"/>
  <c r="U39" i="2"/>
  <c r="V39" i="2"/>
  <c r="U32" i="1" l="1"/>
  <c r="V32" i="1"/>
  <c r="U29" i="1"/>
  <c r="V29" i="1"/>
  <c r="U32" i="2"/>
  <c r="V32" i="2"/>
  <c r="U18" i="4"/>
  <c r="V18" i="4"/>
  <c r="U44" i="3" l="1"/>
  <c r="V44" i="3"/>
  <c r="U38" i="2"/>
  <c r="V38" i="2"/>
  <c r="U50" i="2" l="1"/>
  <c r="V50" i="2"/>
  <c r="U30" i="1"/>
  <c r="V30" i="1"/>
  <c r="U13" i="4"/>
  <c r="V13" i="4"/>
  <c r="U31" i="4"/>
  <c r="V31" i="4"/>
  <c r="D49" i="4" l="1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R49" i="4"/>
  <c r="S49" i="4"/>
  <c r="T49" i="4"/>
  <c r="C49" i="4"/>
  <c r="U34" i="4"/>
  <c r="V34" i="4"/>
  <c r="U47" i="4"/>
  <c r="V47" i="4"/>
  <c r="U33" i="4"/>
  <c r="V33" i="4"/>
  <c r="U54" i="2"/>
  <c r="V54" i="2"/>
  <c r="U34" i="2"/>
  <c r="V34" i="2"/>
  <c r="U10" i="2"/>
  <c r="V10" i="2"/>
  <c r="U11" i="2"/>
  <c r="V11" i="2"/>
  <c r="U44" i="1" l="1"/>
  <c r="V44" i="1"/>
  <c r="U6" i="1"/>
  <c r="V6" i="1"/>
  <c r="D63" i="1" l="1"/>
  <c r="E63" i="1"/>
  <c r="F63" i="1"/>
  <c r="G63" i="1"/>
  <c r="H63" i="1"/>
  <c r="I63" i="1"/>
  <c r="J63" i="1"/>
  <c r="K63" i="1"/>
  <c r="L63" i="1"/>
  <c r="M63" i="1"/>
  <c r="N63" i="1"/>
  <c r="O63" i="1"/>
  <c r="P63" i="1"/>
  <c r="Q63" i="1"/>
  <c r="R63" i="1"/>
  <c r="S63" i="1"/>
  <c r="T63" i="1"/>
  <c r="D72" i="2"/>
  <c r="E72" i="2"/>
  <c r="F72" i="2"/>
  <c r="G72" i="2"/>
  <c r="H72" i="2"/>
  <c r="I72" i="2"/>
  <c r="J72" i="2"/>
  <c r="K72" i="2"/>
  <c r="L72" i="2"/>
  <c r="M72" i="2"/>
  <c r="N72" i="2"/>
  <c r="O72" i="2"/>
  <c r="P72" i="2"/>
  <c r="Q72" i="2"/>
  <c r="R72" i="2"/>
  <c r="S72" i="2"/>
  <c r="T72" i="2"/>
  <c r="C72" i="2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U21" i="4"/>
  <c r="V21" i="4"/>
  <c r="U41" i="4"/>
  <c r="V41" i="4"/>
  <c r="U42" i="4"/>
  <c r="V42" i="4"/>
  <c r="U11" i="4"/>
  <c r="V11" i="4"/>
  <c r="U16" i="4"/>
  <c r="V16" i="4"/>
  <c r="U22" i="4"/>
  <c r="V22" i="4"/>
  <c r="U43" i="4"/>
  <c r="V43" i="4"/>
  <c r="U61" i="2" l="1"/>
  <c r="V61" i="2"/>
  <c r="U69" i="2"/>
  <c r="V69" i="2"/>
  <c r="U45" i="2"/>
  <c r="V45" i="2"/>
  <c r="U43" i="2"/>
  <c r="V43" i="2"/>
  <c r="U35" i="2"/>
  <c r="V35" i="2"/>
  <c r="U31" i="2"/>
  <c r="V31" i="2"/>
  <c r="U57" i="2"/>
  <c r="V57" i="2"/>
  <c r="U53" i="2"/>
  <c r="V53" i="2"/>
  <c r="U37" i="2"/>
  <c r="V37" i="2"/>
  <c r="U40" i="2"/>
  <c r="V40" i="2"/>
  <c r="U41" i="2"/>
  <c r="V41" i="2"/>
  <c r="U5" i="2"/>
  <c r="V5" i="2"/>
  <c r="U9" i="2"/>
  <c r="V9" i="2"/>
  <c r="U4" i="2"/>
  <c r="V4" i="2"/>
  <c r="U21" i="2"/>
  <c r="V21" i="2"/>
  <c r="U22" i="2"/>
  <c r="V22" i="2"/>
  <c r="U47" i="2"/>
  <c r="V47" i="2"/>
  <c r="C60" i="3"/>
  <c r="U5" i="3"/>
  <c r="V5" i="3"/>
  <c r="U6" i="3"/>
  <c r="V6" i="3"/>
  <c r="U13" i="3"/>
  <c r="V13" i="3"/>
  <c r="U15" i="3"/>
  <c r="V15" i="3"/>
  <c r="U16" i="3"/>
  <c r="V16" i="3"/>
  <c r="U17" i="3"/>
  <c r="V17" i="3"/>
  <c r="U18" i="3"/>
  <c r="V18" i="3"/>
  <c r="U19" i="3"/>
  <c r="V19" i="3"/>
  <c r="U20" i="3"/>
  <c r="V20" i="3"/>
  <c r="U21" i="3"/>
  <c r="V21" i="3"/>
  <c r="U22" i="3"/>
  <c r="V22" i="3"/>
  <c r="U23" i="3"/>
  <c r="V23" i="3"/>
  <c r="U24" i="3"/>
  <c r="V24" i="3"/>
  <c r="U25" i="3"/>
  <c r="V25" i="3"/>
  <c r="U26" i="3"/>
  <c r="V26" i="3"/>
  <c r="U27" i="3"/>
  <c r="V27" i="3"/>
  <c r="U28" i="3"/>
  <c r="V28" i="3"/>
  <c r="U29" i="3"/>
  <c r="V29" i="3"/>
  <c r="U30" i="3"/>
  <c r="V30" i="3"/>
  <c r="U32" i="3"/>
  <c r="V32" i="3"/>
  <c r="U34" i="3"/>
  <c r="V34" i="3"/>
  <c r="U35" i="3"/>
  <c r="V35" i="3"/>
  <c r="U36" i="3"/>
  <c r="V36" i="3"/>
  <c r="U37" i="3"/>
  <c r="V37" i="3"/>
  <c r="U38" i="3"/>
  <c r="V38" i="3"/>
  <c r="U39" i="3"/>
  <c r="V39" i="3"/>
  <c r="U40" i="3"/>
  <c r="V40" i="3"/>
  <c r="U41" i="3"/>
  <c r="V41" i="3"/>
  <c r="U42" i="3"/>
  <c r="V42" i="3"/>
  <c r="U43" i="3"/>
  <c r="V43" i="3"/>
  <c r="U46" i="3"/>
  <c r="V46" i="3"/>
  <c r="U47" i="3"/>
  <c r="V47" i="3"/>
  <c r="U48" i="3"/>
  <c r="V48" i="3"/>
  <c r="U50" i="3"/>
  <c r="V50" i="3"/>
  <c r="U52" i="3"/>
  <c r="V52" i="3"/>
  <c r="U55" i="3"/>
  <c r="V55" i="3"/>
  <c r="U56" i="3"/>
  <c r="V56" i="3"/>
  <c r="U57" i="3"/>
  <c r="V57" i="3"/>
  <c r="U60" i="3" l="1"/>
  <c r="W14" i="5"/>
  <c r="W13" i="5"/>
  <c r="W12" i="5"/>
  <c r="W11" i="5"/>
  <c r="V11" i="5"/>
  <c r="V6" i="5"/>
  <c r="V5" i="5"/>
  <c r="V4" i="5"/>
  <c r="V3" i="5"/>
  <c r="V15" i="4"/>
  <c r="U15" i="4"/>
  <c r="V14" i="4"/>
  <c r="U14" i="4"/>
  <c r="V46" i="4"/>
  <c r="U46" i="4"/>
  <c r="V45" i="4"/>
  <c r="U45" i="4"/>
  <c r="V44" i="4"/>
  <c r="U44" i="4"/>
  <c r="V40" i="4"/>
  <c r="U40" i="4"/>
  <c r="V39" i="4"/>
  <c r="U39" i="4"/>
  <c r="V37" i="4"/>
  <c r="U37" i="4"/>
  <c r="V36" i="4"/>
  <c r="U36" i="4"/>
  <c r="V35" i="4"/>
  <c r="U35" i="4"/>
  <c r="V32" i="4"/>
  <c r="U32" i="4"/>
  <c r="V30" i="4"/>
  <c r="U30" i="4"/>
  <c r="V28" i="4"/>
  <c r="U28" i="4"/>
  <c r="V29" i="4"/>
  <c r="U29" i="4"/>
  <c r="V27" i="4"/>
  <c r="U27" i="4"/>
  <c r="V26" i="4"/>
  <c r="U26" i="4"/>
  <c r="V25" i="4"/>
  <c r="U25" i="4"/>
  <c r="V24" i="4"/>
  <c r="U24" i="4"/>
  <c r="V23" i="4"/>
  <c r="U23" i="4"/>
  <c r="V20" i="4"/>
  <c r="U20" i="4"/>
  <c r="V19" i="4"/>
  <c r="U19" i="4"/>
  <c r="V17" i="4"/>
  <c r="U17" i="4"/>
  <c r="V12" i="4"/>
  <c r="U12" i="4"/>
  <c r="V10" i="4"/>
  <c r="U10" i="4"/>
  <c r="V9" i="4"/>
  <c r="U9" i="4"/>
  <c r="V8" i="4"/>
  <c r="U8" i="4"/>
  <c r="V7" i="4"/>
  <c r="U7" i="4"/>
  <c r="V6" i="4"/>
  <c r="U6" i="4"/>
  <c r="V5" i="4"/>
  <c r="U5" i="4"/>
  <c r="V4" i="4"/>
  <c r="U4" i="4"/>
  <c r="AR49" i="3"/>
  <c r="V19" i="2"/>
  <c r="U19" i="2"/>
  <c r="V20" i="2"/>
  <c r="U20" i="2"/>
  <c r="V67" i="2"/>
  <c r="U67" i="2"/>
  <c r="V66" i="2"/>
  <c r="U66" i="2"/>
  <c r="V64" i="2"/>
  <c r="U64" i="2"/>
  <c r="V62" i="2"/>
  <c r="U62" i="2"/>
  <c r="V63" i="2"/>
  <c r="U63" i="2"/>
  <c r="V59" i="2"/>
  <c r="U59" i="2"/>
  <c r="V68" i="2"/>
  <c r="U68" i="2"/>
  <c r="V56" i="2"/>
  <c r="U56" i="2"/>
  <c r="V58" i="2"/>
  <c r="U58" i="2"/>
  <c r="V60" i="2"/>
  <c r="U60" i="2"/>
  <c r="V51" i="2"/>
  <c r="U51" i="2"/>
  <c r="V65" i="2"/>
  <c r="U65" i="2"/>
  <c r="V48" i="2"/>
  <c r="U48" i="2"/>
  <c r="V46" i="2"/>
  <c r="U46" i="2"/>
  <c r="V49" i="2"/>
  <c r="U49" i="2"/>
  <c r="V44" i="2"/>
  <c r="U44" i="2"/>
  <c r="V33" i="2"/>
  <c r="U33" i="2"/>
  <c r="V30" i="2"/>
  <c r="U30" i="2"/>
  <c r="V29" i="2"/>
  <c r="U29" i="2"/>
  <c r="V24" i="2"/>
  <c r="U24" i="2"/>
  <c r="V52" i="2"/>
  <c r="U52" i="2"/>
  <c r="V18" i="2"/>
  <c r="U18" i="2"/>
  <c r="V17" i="2"/>
  <c r="U17" i="2"/>
  <c r="V8" i="2"/>
  <c r="U8" i="2"/>
  <c r="V7" i="2"/>
  <c r="U7" i="2"/>
  <c r="V6" i="2"/>
  <c r="U6" i="2"/>
  <c r="C63" i="1"/>
  <c r="V62" i="1"/>
  <c r="U62" i="1"/>
  <c r="V61" i="1"/>
  <c r="U61" i="1"/>
  <c r="V50" i="1"/>
  <c r="U50" i="1"/>
  <c r="V48" i="1"/>
  <c r="U48" i="1"/>
  <c r="V47" i="1"/>
  <c r="U47" i="1"/>
  <c r="V46" i="1"/>
  <c r="U46" i="1"/>
  <c r="V45" i="1"/>
  <c r="U45" i="1"/>
  <c r="V40" i="1"/>
  <c r="U40" i="1"/>
  <c r="V39" i="1"/>
  <c r="U39" i="1"/>
  <c r="V38" i="1"/>
  <c r="U38" i="1"/>
  <c r="V36" i="1"/>
  <c r="U36" i="1"/>
  <c r="V35" i="1"/>
  <c r="U35" i="1"/>
  <c r="V34" i="1"/>
  <c r="U34" i="1"/>
  <c r="V33" i="1"/>
  <c r="U33" i="1"/>
  <c r="V31" i="1"/>
  <c r="U31" i="1"/>
  <c r="V27" i="1"/>
  <c r="U27" i="1"/>
  <c r="V26" i="1"/>
  <c r="U26" i="1"/>
  <c r="V25" i="1"/>
  <c r="U25" i="1"/>
  <c r="V24" i="1"/>
  <c r="U24" i="1"/>
  <c r="V23" i="1"/>
  <c r="U23" i="1"/>
  <c r="V22" i="1"/>
  <c r="U22" i="1"/>
  <c r="V21" i="1"/>
  <c r="U21" i="1"/>
  <c r="V20" i="1"/>
  <c r="U20" i="1"/>
  <c r="V19" i="1"/>
  <c r="U19" i="1"/>
  <c r="V18" i="1"/>
  <c r="U18" i="1"/>
  <c r="V16" i="1"/>
  <c r="U16" i="1"/>
  <c r="V15" i="1"/>
  <c r="U15" i="1"/>
  <c r="V13" i="1"/>
  <c r="U13" i="1"/>
  <c r="V12" i="1"/>
  <c r="U12" i="1"/>
  <c r="V11" i="1"/>
  <c r="U11" i="1"/>
  <c r="V4" i="1"/>
  <c r="U4" i="1"/>
  <c r="U49" i="4" l="1"/>
  <c r="U72" i="2"/>
  <c r="U63" i="1"/>
</calcChain>
</file>

<file path=xl/sharedStrings.xml><?xml version="1.0" encoding="utf-8"?>
<sst xmlns="http://schemas.openxmlformats.org/spreadsheetml/2006/main" count="1263" uniqueCount="270">
  <si>
    <t>CAT.</t>
  </si>
  <si>
    <t># SHOOTS</t>
  </si>
  <si>
    <t>AVERAGE</t>
  </si>
  <si>
    <t>FIELD DAY</t>
  </si>
  <si>
    <t>BANQUET</t>
  </si>
  <si>
    <t># GUESTS</t>
  </si>
  <si>
    <t># MISSED SHOOTS</t>
  </si>
  <si>
    <t>$ OWED for Missed Shoots &amp; Guests</t>
  </si>
  <si>
    <t>PAID</t>
  </si>
  <si>
    <t>Home Team</t>
  </si>
  <si>
    <t>BUS</t>
  </si>
  <si>
    <t>RAN</t>
  </si>
  <si>
    <t>CEL</t>
  </si>
  <si>
    <t>SHOOTER</t>
  </si>
  <si>
    <t>Abramo, Charlie</t>
  </si>
  <si>
    <t>CA</t>
  </si>
  <si>
    <t>Vet</t>
  </si>
  <si>
    <t>SSV</t>
  </si>
  <si>
    <t>Coffin, Jimmy</t>
  </si>
  <si>
    <t>Corey, Dennis</t>
  </si>
  <si>
    <t>SV</t>
  </si>
  <si>
    <t>DeLong, Matt</t>
  </si>
  <si>
    <t>Dudenhoefer, Devin</t>
  </si>
  <si>
    <t>Eckman, Lucas</t>
  </si>
  <si>
    <t>SJr</t>
  </si>
  <si>
    <t>Eckman, Ron</t>
  </si>
  <si>
    <t>Eckman, Todd</t>
  </si>
  <si>
    <t>Eddy, Evan</t>
  </si>
  <si>
    <t>Eddy, Neil</t>
  </si>
  <si>
    <t>Edwards, Hayden</t>
  </si>
  <si>
    <t>Edwards, Jeremy</t>
  </si>
  <si>
    <t>Feidler, Ron</t>
  </si>
  <si>
    <t>Gray, Bob</t>
  </si>
  <si>
    <t>Gunnell, Bob</t>
  </si>
  <si>
    <t>Gunnell, Brad</t>
  </si>
  <si>
    <t>Hanselman; Mike</t>
  </si>
  <si>
    <t>Kyler, Alex</t>
  </si>
  <si>
    <t>Lee, Ray</t>
  </si>
  <si>
    <t>Linden, Jerry</t>
  </si>
  <si>
    <t>Linden, Sunny</t>
  </si>
  <si>
    <t>L</t>
  </si>
  <si>
    <t>Lombardo, Charlie</t>
  </si>
  <si>
    <t>Mackey, Mike</t>
  </si>
  <si>
    <t>Martin, Jerry</t>
  </si>
  <si>
    <t>McCullough, Ed</t>
  </si>
  <si>
    <t>Nelson, Marty</t>
  </si>
  <si>
    <t>Norton, Evan</t>
  </si>
  <si>
    <t>Nowacki, Jim</t>
  </si>
  <si>
    <t>Peterson, Dakota</t>
  </si>
  <si>
    <t>Prentice, Paul</t>
  </si>
  <si>
    <t>Sleeman, Marg</t>
  </si>
  <si>
    <t>Sleeman, Tom</t>
  </si>
  <si>
    <t>Swan, Chad</t>
  </si>
  <si>
    <t>Travis, Chuck</t>
  </si>
  <si>
    <t>ATTENDANCE</t>
  </si>
  <si>
    <t>CAR</t>
  </si>
  <si>
    <t>CE</t>
  </si>
  <si>
    <t>Bajdo, Kris</t>
  </si>
  <si>
    <t>Becker, Dalton</t>
  </si>
  <si>
    <t>Becker, Rob</t>
  </si>
  <si>
    <t>Carter, Scott</t>
  </si>
  <si>
    <t>Cluchey, Mike</t>
  </si>
  <si>
    <t>Corbran, Rose</t>
  </si>
  <si>
    <t>Dubois, Derek</t>
  </si>
  <si>
    <t>Ficarra, Butch</t>
  </si>
  <si>
    <t>Ficarra, Danny</t>
  </si>
  <si>
    <t>Foster, Rich</t>
  </si>
  <si>
    <t>Graham, Rob</t>
  </si>
  <si>
    <t>Harmon, Ron</t>
  </si>
  <si>
    <t>Johnson, Don</t>
  </si>
  <si>
    <t>Johnson, Gary</t>
  </si>
  <si>
    <t>Kingsley, Dave</t>
  </si>
  <si>
    <t>Lewis, Jerry</t>
  </si>
  <si>
    <t>Lineman, Randy</t>
  </si>
  <si>
    <t>McKotch, Paul</t>
  </si>
  <si>
    <t>Nagurney, Greg</t>
  </si>
  <si>
    <t>Nicklas, Kevin</t>
  </si>
  <si>
    <t>Powley, George</t>
  </si>
  <si>
    <t>Silo, Barb</t>
  </si>
  <si>
    <t>Spiridon, Dean</t>
  </si>
  <si>
    <t>Sturzenbecker, Kevin</t>
  </si>
  <si>
    <t>Tutmaher, Matt</t>
  </si>
  <si>
    <t>Tutmaher, Stephanie</t>
  </si>
  <si>
    <t>Tutmaher, Tom</t>
  </si>
  <si>
    <t>Willett, Jerry</t>
  </si>
  <si>
    <t>Wingard, Russ</t>
  </si>
  <si>
    <t>B</t>
  </si>
  <si>
    <t>Broberg, Craig</t>
  </si>
  <si>
    <t>Brown, Charlie</t>
  </si>
  <si>
    <t>Dallas, Bill</t>
  </si>
  <si>
    <t>Dallas, Tom</t>
  </si>
  <si>
    <t>Digirolamo, Rich (JR)</t>
  </si>
  <si>
    <t>Edgreen, Hod</t>
  </si>
  <si>
    <t>Grant, Chiyo</t>
  </si>
  <si>
    <t>Johnson, Dale</t>
  </si>
  <si>
    <t>Johnson, Leigh</t>
  </si>
  <si>
    <t>Johnson, Reed</t>
  </si>
  <si>
    <t>Kestler, Bill</t>
  </si>
  <si>
    <t>Kirin, George</t>
  </si>
  <si>
    <t>Levin, Don</t>
  </si>
  <si>
    <t>McKotch, Scott</t>
  </si>
  <si>
    <t>Paddock, Ben</t>
  </si>
  <si>
    <t>Paddock, Steve</t>
  </si>
  <si>
    <t>Rater, Rex</t>
  </si>
  <si>
    <t>Smith, Tom</t>
  </si>
  <si>
    <t>Starks, Dick</t>
  </si>
  <si>
    <t>Weber, Dave</t>
  </si>
  <si>
    <t>Westerdahl, Brian</t>
  </si>
  <si>
    <t>R</t>
  </si>
  <si>
    <t>Arnold, Howard</t>
  </si>
  <si>
    <t>Bifaro, D. M.</t>
  </si>
  <si>
    <t>Bifaro, D.J.</t>
  </si>
  <si>
    <t>Boire, Tom</t>
  </si>
  <si>
    <t>Clark, Red</t>
  </si>
  <si>
    <t>Cloutier, Jeff</t>
  </si>
  <si>
    <t>Congdon, Bill</t>
  </si>
  <si>
    <t>Congdon, Jim</t>
  </si>
  <si>
    <t>Frazier, Skip</t>
  </si>
  <si>
    <t>Gawron, Marty</t>
  </si>
  <si>
    <t>Gunnell, Ron</t>
  </si>
  <si>
    <t>Hintermeier, Dale</t>
  </si>
  <si>
    <t>Hvizdzak, Andrew</t>
  </si>
  <si>
    <t>Hvizdzak, Paul</t>
  </si>
  <si>
    <t>Manning, Rick</t>
  </si>
  <si>
    <t>Milford, Kim</t>
  </si>
  <si>
    <t>Sickles, Tim</t>
  </si>
  <si>
    <t>Simcick, Rob</t>
  </si>
  <si>
    <t>Speta, Dale</t>
  </si>
  <si>
    <t>Westfall, Chuck</t>
  </si>
  <si>
    <t>Team</t>
  </si>
  <si>
    <t>TOTAL</t>
  </si>
  <si>
    <t>Carroll</t>
  </si>
  <si>
    <t>Celoron</t>
  </si>
  <si>
    <t>Busti</t>
  </si>
  <si>
    <t>Randolph</t>
  </si>
  <si>
    <t>LEAGUE FEES</t>
  </si>
  <si>
    <t xml:space="preserve"> TEAM</t>
  </si>
  <si>
    <t>First 25</t>
  </si>
  <si>
    <t>First 50</t>
  </si>
  <si>
    <t>Wadlow, Mike</t>
  </si>
  <si>
    <t>Trawick, Elijah</t>
  </si>
  <si>
    <t>Silo, John</t>
  </si>
  <si>
    <t>Ortman, Will</t>
  </si>
  <si>
    <t>Olson, Gary</t>
  </si>
  <si>
    <t>Lewis, JoAnn</t>
  </si>
  <si>
    <t>Kestler, Jim (SR)</t>
  </si>
  <si>
    <t>Kestler, Jim (JR)</t>
  </si>
  <si>
    <t>Kestler, Billy</t>
  </si>
  <si>
    <t>Johnson, Janice</t>
  </si>
  <si>
    <t>Fincher, Jim</t>
  </si>
  <si>
    <t>SJ</t>
  </si>
  <si>
    <t>Diethrick, Dawson</t>
  </si>
  <si>
    <t>Carter, Larry</t>
  </si>
  <si>
    <t>J</t>
  </si>
  <si>
    <t>Digirolamo, Rich (SR)</t>
  </si>
  <si>
    <t>Dole, Chris</t>
  </si>
  <si>
    <t>Chapman, Glenn</t>
  </si>
  <si>
    <t>Bailey, Bob</t>
  </si>
  <si>
    <t>Blanchard, Norm</t>
  </si>
  <si>
    <t>Daughenbaugh, Kaden</t>
  </si>
  <si>
    <t>Daughenbaugh, James</t>
  </si>
  <si>
    <t>Blanchard, Beau</t>
  </si>
  <si>
    <t>Aul, Nikki</t>
  </si>
  <si>
    <t>Ficarra, Ryan</t>
  </si>
  <si>
    <t>Knopp, Kenton</t>
  </si>
  <si>
    <t>Gens, Jeff</t>
  </si>
  <si>
    <t>Murphy, Alexandria</t>
  </si>
  <si>
    <t>Snyder, Shane</t>
  </si>
  <si>
    <t>Wynn, Dyilliane</t>
  </si>
  <si>
    <t>Pearson, Scott</t>
  </si>
  <si>
    <t>Swan, Garrett</t>
  </si>
  <si>
    <t>Lineman, Deb</t>
  </si>
  <si>
    <t>Young, Tim</t>
  </si>
  <si>
    <t>Tutmaher, Sydnie</t>
  </si>
  <si>
    <t>Rhodes, Madi</t>
  </si>
  <si>
    <t>Newell, Kevin</t>
  </si>
  <si>
    <t>Ramsey, Mark</t>
  </si>
  <si>
    <t>South, Trevor</t>
  </si>
  <si>
    <t>Congdon, Hayden</t>
  </si>
  <si>
    <t>Dickerson, Benjamin</t>
  </si>
  <si>
    <t>Dickerson, Beth</t>
  </si>
  <si>
    <t>Dickerson, Clarence</t>
  </si>
  <si>
    <t>Gullo, Dennis</t>
  </si>
  <si>
    <t>Foster, John</t>
  </si>
  <si>
    <t>Swanson, Kaden</t>
  </si>
  <si>
    <t>Rettig, Josh</t>
  </si>
  <si>
    <t>Spruce, James</t>
  </si>
  <si>
    <t>Russell, Shawn</t>
  </si>
  <si>
    <t>Spoon, Dennis</t>
  </si>
  <si>
    <t>Spoon, Justin</t>
  </si>
  <si>
    <t>Anderson, Austin</t>
  </si>
  <si>
    <t>Mitchner, Levi</t>
  </si>
  <si>
    <t>Austin Anderson</t>
  </si>
  <si>
    <t>X</t>
  </si>
  <si>
    <t>Blanchard, Bill</t>
  </si>
  <si>
    <t>Francis, Taylor</t>
  </si>
  <si>
    <t>Rumsey, Cliff</t>
  </si>
  <si>
    <t>Wassman, Greg</t>
  </si>
  <si>
    <t>Crudele, Steve</t>
  </si>
  <si>
    <t>Grochowina, Stan</t>
  </si>
  <si>
    <t>Schultz, Eric</t>
  </si>
  <si>
    <t>Sickles, Gary (Jr)</t>
  </si>
  <si>
    <t>Sickles, Gary (Sr)</t>
  </si>
  <si>
    <t>Sickles, Andy</t>
  </si>
  <si>
    <t>Mason, Mark</t>
  </si>
  <si>
    <t>Sydnie Tutmaher</t>
  </si>
  <si>
    <t>Kaden Swanson</t>
  </si>
  <si>
    <t>Robertson, Chance</t>
  </si>
  <si>
    <t>Tenamore, Russell</t>
  </si>
  <si>
    <t>Kirik, Michael</t>
  </si>
  <si>
    <t>Pearson, Selvie</t>
  </si>
  <si>
    <t>Dupont, Bob</t>
  </si>
  <si>
    <t>Ristau, Blake</t>
  </si>
  <si>
    <t>Johnson, Mike</t>
  </si>
  <si>
    <t>Roberts, Alex</t>
  </si>
  <si>
    <t>France, Red</t>
  </si>
  <si>
    <t>Foster, Jason</t>
  </si>
  <si>
    <t>Kavanaugh, Dan</t>
  </si>
  <si>
    <t>Landis, Pierce</t>
  </si>
  <si>
    <t>Dulmus, Ashley</t>
  </si>
  <si>
    <t>Kay, Ally</t>
  </si>
  <si>
    <t>Rumsey, Derek</t>
  </si>
  <si>
    <t>Sena, Dave</t>
  </si>
  <si>
    <t>Garrett Swan</t>
  </si>
  <si>
    <t>Donaldson, Gary</t>
  </si>
  <si>
    <t>Kibbey, Chris</t>
  </si>
  <si>
    <t>Dulmus, Mike</t>
  </si>
  <si>
    <t>Dubois, Gary</t>
  </si>
  <si>
    <t>Cable, Cindy</t>
  </si>
  <si>
    <t>Ecelberger, Brian</t>
  </si>
  <si>
    <t>Sowa, Dave</t>
  </si>
  <si>
    <t>Trawick, Ron</t>
  </si>
  <si>
    <t>Trawick, Tammie</t>
  </si>
  <si>
    <t>Barton, Jimmy</t>
  </si>
  <si>
    <t>McDunn, Matt</t>
  </si>
  <si>
    <t>McDunn, Mike</t>
  </si>
  <si>
    <t>Mitchner, Collin</t>
  </si>
  <si>
    <t>Bulard, Hannah</t>
  </si>
  <si>
    <t>Diethrick, Dominick</t>
  </si>
  <si>
    <t>PD</t>
  </si>
  <si>
    <t>1st HALF</t>
  </si>
  <si>
    <r>
      <t>1</t>
    </r>
    <r>
      <rPr>
        <vertAlign val="superscript"/>
        <sz val="12"/>
        <color rgb="FF000000"/>
        <rFont val="Arial1"/>
      </rPr>
      <t>st</t>
    </r>
    <r>
      <rPr>
        <sz val="12"/>
        <color rgb="FF000000"/>
        <rFont val="Arial1"/>
      </rPr>
      <t xml:space="preserve"> half</t>
    </r>
  </si>
  <si>
    <r>
      <t>2</t>
    </r>
    <r>
      <rPr>
        <vertAlign val="superscript"/>
        <sz val="12"/>
        <color rgb="FF000000"/>
        <rFont val="Arial1"/>
      </rPr>
      <t>nd</t>
    </r>
    <r>
      <rPr>
        <sz val="12"/>
        <color rgb="FF000000"/>
        <rFont val="Arial1"/>
      </rPr>
      <t xml:space="preserve"> half</t>
    </r>
  </si>
  <si>
    <t>Boyer, Jon</t>
  </si>
  <si>
    <t>Callahan, Fred</t>
  </si>
  <si>
    <t>Benjamin Dickerson</t>
  </si>
  <si>
    <t>Simcick, Fran</t>
  </si>
  <si>
    <t>Labowski, Chloe</t>
  </si>
  <si>
    <t>Hutchison, Jim</t>
  </si>
  <si>
    <t>Swanson, Paul</t>
  </si>
  <si>
    <t>Akin, Wayne</t>
  </si>
  <si>
    <t>Constantino, Jason</t>
  </si>
  <si>
    <t>Wiltsie, Preston</t>
  </si>
  <si>
    <t>Strong, Kevin</t>
  </si>
  <si>
    <t>Eckman, Dale</t>
  </si>
  <si>
    <t>Latimore, Mikala</t>
  </si>
  <si>
    <t>Dole, Chuck</t>
  </si>
  <si>
    <t>Rusniak, Rick</t>
  </si>
  <si>
    <t xml:space="preserve">     YES or NO</t>
  </si>
  <si>
    <t xml:space="preserve">    </t>
  </si>
  <si>
    <t>YES or NO</t>
  </si>
  <si>
    <t>Pownall, Kyle</t>
  </si>
  <si>
    <t>Briggs, Todd</t>
  </si>
  <si>
    <t>Jaquith, Brooke</t>
  </si>
  <si>
    <t>Abbott, Garrett</t>
  </si>
  <si>
    <t>Lynn, Austin</t>
  </si>
  <si>
    <t>Hudson, Eric</t>
  </si>
  <si>
    <t>Volpe, John</t>
  </si>
  <si>
    <t>Rhodes, Alex</t>
  </si>
  <si>
    <t>Eckman, Ryan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</si>
</sst>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"/>
    <numFmt numFmtId="165" formatCode="0.000"/>
    <numFmt numFmtId="166" formatCode="[$$-409]#,##0.00;[Red]&quot;-&quot;[$$-409]#,##0.00"/>
  </numFmts>
  <fonts count="22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b/>
      <sz val="10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1"/>
    </font>
    <font>
      <b/>
      <i/>
      <sz val="12"/>
      <color rgb="FF000000"/>
      <name val="Arial Black"/>
      <family val="2"/>
    </font>
    <font>
      <sz val="10"/>
      <color rgb="FF000000"/>
      <name val="Arial Black"/>
      <family val="2"/>
    </font>
    <font>
      <b/>
      <u/>
      <sz val="12"/>
      <color rgb="FF000000"/>
      <name val="Arial Black"/>
      <family val="2"/>
    </font>
    <font>
      <b/>
      <u/>
      <sz val="10"/>
      <color rgb="FF000000"/>
      <name val="Arial Black"/>
      <family val="2"/>
    </font>
    <font>
      <b/>
      <sz val="8"/>
      <color rgb="FF000000"/>
      <name val="Arial"/>
      <family val="2"/>
    </font>
    <font>
      <vertAlign val="superscript"/>
      <sz val="12"/>
      <color rgb="FF000000"/>
      <name val="Arial1"/>
    </font>
    <font>
      <b/>
      <sz val="12"/>
      <color rgb="FF000000"/>
      <name val="Arial1"/>
    </font>
    <font>
      <sz val="8"/>
      <color rgb="FF000000"/>
      <name val="Arial1"/>
    </font>
    <font>
      <b/>
      <sz val="11"/>
      <color rgb="FF000000"/>
      <name val="Arial1"/>
    </font>
    <font>
      <sz val="11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8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 textRotation="90" wrapText="1" shrinkToFit="1"/>
    </xf>
    <xf numFmtId="0" fontId="6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 shrinkToFit="1"/>
    </xf>
    <xf numFmtId="0" fontId="6" fillId="3" borderId="1" xfId="0" applyFont="1" applyFill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/>
    </xf>
    <xf numFmtId="0" fontId="5" fillId="4" borderId="1" xfId="0" applyFont="1" applyFill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8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/>
    <xf numFmtId="165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" fontId="5" fillId="0" borderId="1" xfId="0" applyNumberFormat="1" applyFont="1" applyFill="1" applyBorder="1" applyAlignment="1">
      <alignment horizontal="center" vertical="top"/>
    </xf>
    <xf numFmtId="0" fontId="5" fillId="0" borderId="1" xfId="12" applyFont="1" applyFill="1" applyBorder="1" applyAlignment="1"/>
    <xf numFmtId="0" fontId="5" fillId="0" borderId="3" xfId="0" applyFont="1" applyFill="1" applyBorder="1"/>
    <xf numFmtId="0" fontId="5" fillId="0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5" fillId="0" borderId="0" xfId="0" applyFont="1" applyFill="1"/>
    <xf numFmtId="0" fontId="5" fillId="0" borderId="1" xfId="0" applyFont="1" applyBorder="1" applyAlignment="1">
      <alignment vertical="center"/>
    </xf>
    <xf numFmtId="0" fontId="9" fillId="3" borderId="2" xfId="0" applyFont="1" applyFill="1" applyBorder="1" applyAlignment="1">
      <alignment horizontal="center" vertical="center" textRotation="90" wrapText="1" shrinkToFit="1"/>
    </xf>
    <xf numFmtId="0" fontId="9" fillId="3" borderId="2" xfId="0" applyFont="1" applyFill="1" applyBorder="1" applyAlignment="1">
      <alignment horizontal="center" vertical="center" textRotation="90" wrapText="1"/>
    </xf>
    <xf numFmtId="0" fontId="9" fillId="3" borderId="2" xfId="0" applyFont="1" applyFill="1" applyBorder="1" applyAlignment="1">
      <alignment horizontal="center" vertical="center" wrapText="1" shrinkToFit="1"/>
    </xf>
    <xf numFmtId="0" fontId="9" fillId="3" borderId="1" xfId="0" applyFont="1" applyFill="1" applyBorder="1" applyAlignment="1">
      <alignment horizontal="center" vertical="center" textRotation="90" wrapText="1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164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/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1" fontId="5" fillId="0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1" fillId="0" borderId="7" xfId="0" applyFont="1" applyBorder="1"/>
    <xf numFmtId="164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165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Fill="1" applyBorder="1"/>
    <xf numFmtId="0" fontId="0" fillId="0" borderId="0" xfId="0" applyAlignment="1">
      <alignment horizontal="left"/>
    </xf>
    <xf numFmtId="1" fontId="5" fillId="0" borderId="1" xfId="0" applyNumberFormat="1" applyFont="1" applyFill="1" applyBorder="1" applyAlignment="1">
      <alignment horizontal="center"/>
    </xf>
    <xf numFmtId="165" fontId="5" fillId="0" borderId="1" xfId="0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/>
    </xf>
    <xf numFmtId="164" fontId="6" fillId="6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5" fillId="0" borderId="2" xfId="0" applyFont="1" applyFill="1" applyBorder="1" applyAlignment="1">
      <alignment horizontal="center"/>
    </xf>
    <xf numFmtId="164" fontId="6" fillId="6" borderId="1" xfId="0" applyNumberFormat="1" applyFont="1" applyFill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/>
    <xf numFmtId="0" fontId="11" fillId="0" borderId="1" xfId="0" applyFont="1" applyBorder="1" applyAlignment="1">
      <alignment horizontal="center"/>
    </xf>
    <xf numFmtId="164" fontId="16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8" fillId="0" borderId="0" xfId="0" applyFont="1"/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Fill="1" applyBorder="1"/>
    <xf numFmtId="0" fontId="5" fillId="0" borderId="11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5" fillId="0" borderId="6" xfId="0" applyFont="1" applyBorder="1"/>
    <xf numFmtId="0" fontId="5" fillId="0" borderId="11" xfId="0" applyFont="1" applyBorder="1"/>
    <xf numFmtId="0" fontId="5" fillId="0" borderId="7" xfId="0" applyFont="1" applyBorder="1"/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7" xfId="0" applyFont="1" applyFill="1" applyBorder="1"/>
    <xf numFmtId="0" fontId="5" fillId="0" borderId="7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 vertical="center" textRotation="90" wrapText="1"/>
    </xf>
    <xf numFmtId="0" fontId="5" fillId="0" borderId="6" xfId="0" applyFont="1" applyFill="1" applyBorder="1"/>
    <xf numFmtId="0" fontId="5" fillId="0" borderId="6" xfId="0" applyFont="1" applyBorder="1" applyAlignment="1">
      <alignment horizontal="left"/>
    </xf>
    <xf numFmtId="0" fontId="5" fillId="0" borderId="14" xfId="0" applyFont="1" applyBorder="1"/>
    <xf numFmtId="0" fontId="5" fillId="0" borderId="14" xfId="0" applyFont="1" applyBorder="1" applyAlignment="1">
      <alignment horizontal="center"/>
    </xf>
    <xf numFmtId="1" fontId="5" fillId="0" borderId="14" xfId="0" applyNumberFormat="1" applyFont="1" applyFill="1" applyBorder="1" applyAlignment="1">
      <alignment horizontal="center" vertical="top"/>
    </xf>
    <xf numFmtId="165" fontId="5" fillId="0" borderId="14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textRotation="90" wrapText="1" shrinkToFit="1"/>
    </xf>
    <xf numFmtId="0" fontId="9" fillId="3" borderId="7" xfId="0" applyFont="1" applyFill="1" applyBorder="1" applyAlignment="1">
      <alignment horizontal="center" vertical="center" textRotation="90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 shrinkToFit="1"/>
    </xf>
    <xf numFmtId="0" fontId="5" fillId="4" borderId="7" xfId="0" applyFont="1" applyFill="1" applyBorder="1"/>
    <xf numFmtId="0" fontId="6" fillId="0" borderId="7" xfId="0" applyFont="1" applyBorder="1" applyAlignment="1">
      <alignment horizontal="center"/>
    </xf>
    <xf numFmtId="164" fontId="6" fillId="6" borderId="7" xfId="0" applyNumberFormat="1" applyFont="1" applyFill="1" applyBorder="1" applyAlignment="1">
      <alignment horizontal="center"/>
    </xf>
    <xf numFmtId="164" fontId="6" fillId="0" borderId="7" xfId="0" applyNumberFormat="1" applyFont="1" applyFill="1" applyBorder="1" applyAlignment="1">
      <alignment horizontal="center"/>
    </xf>
    <xf numFmtId="0" fontId="6" fillId="0" borderId="7" xfId="0" applyFont="1" applyBorder="1"/>
    <xf numFmtId="0" fontId="8" fillId="0" borderId="7" xfId="0" applyFont="1" applyFill="1" applyBorder="1"/>
    <xf numFmtId="165" fontId="5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/>
    </xf>
    <xf numFmtId="0" fontId="5" fillId="0" borderId="7" xfId="0" applyFont="1" applyBorder="1" applyAlignment="1">
      <alignment horizontal="center" wrapText="1"/>
    </xf>
    <xf numFmtId="0" fontId="5" fillId="0" borderId="7" xfId="0" applyFont="1" applyBorder="1" applyAlignment="1">
      <alignment horizontal="center"/>
    </xf>
    <xf numFmtId="1" fontId="5" fillId="0" borderId="7" xfId="0" applyNumberFormat="1" applyFont="1" applyFill="1" applyBorder="1" applyAlignment="1">
      <alignment horizontal="center" vertical="top"/>
    </xf>
    <xf numFmtId="0" fontId="5" fillId="0" borderId="7" xfId="0" applyFont="1" applyBorder="1" applyAlignment="1">
      <alignment horizontal="left" wrapText="1"/>
    </xf>
    <xf numFmtId="1" fontId="5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0" fontId="7" fillId="0" borderId="1" xfId="0" applyFont="1" applyBorder="1" applyAlignment="1">
      <alignment horizontal="center" vertical="center" textRotation="255"/>
    </xf>
    <xf numFmtId="0" fontId="7" fillId="0" borderId="7" xfId="0" applyFont="1" applyBorder="1" applyAlignment="1">
      <alignment horizontal="center" vertical="center" textRotation="255"/>
    </xf>
    <xf numFmtId="0" fontId="5" fillId="0" borderId="0" xfId="0" applyFont="1" applyBorder="1"/>
    <xf numFmtId="0" fontId="5" fillId="0" borderId="5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" fontId="5" fillId="0" borderId="14" xfId="0" applyNumberFormat="1" applyFont="1" applyFill="1" applyBorder="1" applyAlignment="1">
      <alignment horizontal="center" vertical="center"/>
    </xf>
    <xf numFmtId="165" fontId="5" fillId="0" borderId="16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/>
    </xf>
    <xf numFmtId="0" fontId="20" fillId="0" borderId="16" xfId="0" applyFont="1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14" xfId="0" applyNumberFormat="1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0" fontId="0" fillId="0" borderId="14" xfId="0" applyBorder="1"/>
    <xf numFmtId="0" fontId="0" fillId="0" borderId="0" xfId="0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Font="1" applyAlignment="1">
      <alignment horizontal="center"/>
    </xf>
    <xf numFmtId="165" fontId="0" fillId="0" borderId="16" xfId="0" applyNumberFormat="1" applyFont="1" applyBorder="1" applyAlignment="1">
      <alignment horizontal="center"/>
    </xf>
    <xf numFmtId="165" fontId="0" fillId="0" borderId="0" xfId="0" applyNumberFormat="1" applyFont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7" xfId="0" applyBorder="1" applyAlignment="1">
      <alignment horizontal="center" vertical="center"/>
    </xf>
    <xf numFmtId="165" fontId="0" fillId="0" borderId="7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165" fontId="21" fillId="0" borderId="7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horizontal="center"/>
    </xf>
    <xf numFmtId="165" fontId="0" fillId="0" borderId="7" xfId="0" applyNumberFormat="1" applyFont="1" applyBorder="1" applyAlignment="1">
      <alignment horizontal="center"/>
    </xf>
    <xf numFmtId="0" fontId="21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129"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FFFF66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FFFF66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FFFF66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FFFF66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ont>
        <strike val="0"/>
        <outline val="0"/>
        <shadow val="0"/>
        <u val="none"/>
        <vertAlign val="baseline"/>
        <sz val="12"/>
        <color rgb="FF000000"/>
      </font>
    </dxf>
    <dxf>
      <font>
        <strike val="0"/>
        <outline val="0"/>
        <shadow val="0"/>
        <u val="none"/>
        <vertAlign val="baseline"/>
        <sz val="11"/>
        <color rgb="FF000000"/>
      </font>
      <alignment horizontal="center" textRotation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u val="none"/>
        <vertAlign val="baseline"/>
        <sz val="11"/>
        <color rgb="FF000000"/>
      </font>
      <numFmt numFmtId="165" formatCode="0.000"/>
      <alignment horizontal="center" vertical="center" textRotation="0" wrapText="0" indent="0" justifyLastLine="0" shrinkToFit="0" readingOrder="0"/>
      <border outline="0">
        <left style="thin">
          <color rgb="FF000000"/>
        </left>
        <right/>
      </border>
    </dxf>
    <dxf>
      <alignment horizontal="center" vertical="center" textRotation="0" wrapText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font>
        <b/>
      </font>
      <alignment horizontal="center" vertical="bottom" textRotation="0" wrapText="0" indent="0" justifyLastLine="0" shrinkToFit="0" readingOrder="0"/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  <border outline="0">
        <left style="thin">
          <color rgb="FF000000"/>
        </left>
      </border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wrapText="0" indent="0" justifyLastLine="0" shrinkToFit="0" readingOrder="0"/>
      <border outline="0">
        <left style="thin">
          <color rgb="FF000000"/>
        </left>
      </border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wrapText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wrapText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</font>
      <alignment horizontal="center" vertical="bottom" textRotation="0" indent="0" justifyLastLine="0" shrinkToFit="0" readingOrder="0"/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right style="thin">
          <color rgb="FF000000"/>
        </right>
      </border>
    </dxf>
    <dxf>
      <border outline="0">
        <right style="thin">
          <color rgb="FF000000"/>
        </right>
      </border>
    </dxf>
    <dxf>
      <border outline="0">
        <left style="thin">
          <color rgb="FF000000"/>
        </lef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bottom" textRotation="0" indent="0" justifyLastLine="0" shrinkToFit="0" readingOrder="0"/>
      <border outline="0">
        <right style="thin">
          <color rgb="FF000000"/>
        </right>
      </border>
    </dxf>
    <dxf>
      <border outline="0">
        <right style="thin">
          <color rgb="FF000000"/>
        </right>
      </border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alignment horizontal="center" vertical="center" textRotation="0" indent="0" justifyLastLine="0" shrinkToFit="0" readingOrder="0"/>
      <border outline="0">
        <right style="thin">
          <color rgb="FF000000"/>
        </right>
      </border>
    </dxf>
    <dxf>
      <border outline="0">
        <right style="thin">
          <color rgb="FF000000"/>
        </right>
      </border>
    </dxf>
  </dxfs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1" name="__Anonymous_Sheet_DB__1" displayName="__Anonymous_Sheet_DB__1" ref="A4:W60" headerRowCount="0" totalsRowShown="0">
  <sortState ref="A4:W60">
    <sortCondition ref="A4:A60"/>
  </sortState>
  <tableColumns count="23">
    <tableColumn id="1" name="Column1"/>
    <tableColumn id="2" name="Column2" dataDxfId="128"/>
    <tableColumn id="3" name="Column3" dataDxfId="127"/>
    <tableColumn id="4" name="Column4" dataDxfId="126"/>
    <tableColumn id="5" name="Column5" dataDxfId="125"/>
    <tableColumn id="6" name="Column6" dataDxfId="124"/>
    <tableColumn id="7" name="Column7" dataDxfId="123"/>
    <tableColumn id="8" name="Column8" dataDxfId="122"/>
    <tableColumn id="9" name="Column9" dataDxfId="121"/>
    <tableColumn id="10" name="Column10" dataDxfId="120"/>
    <tableColumn id="11" name="Column11" dataDxfId="119"/>
    <tableColumn id="12" name="Column12" dataDxfId="118"/>
    <tableColumn id="13" name="Column13" dataDxfId="117"/>
    <tableColumn id="14" name="Column14" dataDxfId="116"/>
    <tableColumn id="15" name="Column15" dataDxfId="115"/>
    <tableColumn id="16" name="Column16" dataDxfId="114"/>
    <tableColumn id="17" name="Column17" dataDxfId="113"/>
    <tableColumn id="18" name="Column18" dataDxfId="112"/>
    <tableColumn id="19" name="Column19" dataDxfId="111"/>
    <tableColumn id="20" name="Column20" dataDxfId="110"/>
    <tableColumn id="21" name="Column21" dataDxfId="109"/>
    <tableColumn id="22" name="Column22" dataDxfId="108"/>
    <tableColumn id="23" name="Column23" dataDxfId="10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__Anonymous_Sheet_DB__4" displayName="__Anonymous_Sheet_DB__4" ref="A4:W69" headerRowCount="0" totalsRowShown="0">
  <sortState ref="A4:W69">
    <sortCondition ref="A4:A69"/>
  </sortState>
  <tableColumns count="23">
    <tableColumn id="1" name="Column1" dataDxfId="106"/>
    <tableColumn id="2" name="Column2" dataDxfId="105"/>
    <tableColumn id="3" name="Column3" dataDxfId="104"/>
    <tableColumn id="4" name="Column4" dataDxfId="103"/>
    <tableColumn id="5" name="Column5" dataDxfId="102"/>
    <tableColumn id="6" name="Column6" dataDxfId="101"/>
    <tableColumn id="7" name="Column7" dataDxfId="100"/>
    <tableColumn id="8" name="Column8" dataDxfId="99"/>
    <tableColumn id="9" name="Column9" dataDxfId="98"/>
    <tableColumn id="10" name="Column10" dataDxfId="97"/>
    <tableColumn id="11" name="Column11" dataDxfId="96"/>
    <tableColumn id="12" name="Column12" dataDxfId="95"/>
    <tableColumn id="13" name="Column13" dataDxfId="94"/>
    <tableColumn id="14" name="Column14" dataDxfId="93"/>
    <tableColumn id="15" name="Column15" dataDxfId="92"/>
    <tableColumn id="16" name="Column16" dataDxfId="91"/>
    <tableColumn id="17" name="Column17" dataDxfId="90"/>
    <tableColumn id="18" name="Column18" dataDxfId="89"/>
    <tableColumn id="19" name="Column19" dataDxfId="88"/>
    <tableColumn id="20" name="Column20" dataDxfId="87"/>
    <tableColumn id="21" name="Column21" dataDxfId="86"/>
    <tableColumn id="22" name="Column22" dataDxfId="85"/>
    <tableColumn id="23" name="Column23" dataDxfId="8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__Anonymous_Sheet_DB__2" displayName="__Anonymous_Sheet_DB__2" ref="A4:W57" headerRowCount="0" totalsRowShown="0">
  <sortState ref="A4:W57">
    <sortCondition ref="A4:A57"/>
  </sortState>
  <tableColumns count="23">
    <tableColumn id="1" name="Column1"/>
    <tableColumn id="2" name="Column2" dataDxfId="83"/>
    <tableColumn id="3" name="Column3" dataDxfId="82"/>
    <tableColumn id="4" name="Column4" dataDxfId="81"/>
    <tableColumn id="5" name="Column5" dataDxfId="80"/>
    <tableColumn id="6" name="Column6" dataDxfId="79"/>
    <tableColumn id="7" name="Column7" dataDxfId="78"/>
    <tableColumn id="8" name="Column8" dataDxfId="77"/>
    <tableColumn id="9" name="Column9" dataDxfId="76"/>
    <tableColumn id="10" name="Column10" dataDxfId="75"/>
    <tableColumn id="11" name="Column11" dataDxfId="74"/>
    <tableColumn id="12" name="Column12" dataDxfId="73"/>
    <tableColumn id="13" name="Column13" dataDxfId="72"/>
    <tableColumn id="14" name="Column14" dataDxfId="71"/>
    <tableColumn id="15" name="Column15" dataDxfId="70"/>
    <tableColumn id="16" name="Column16" dataDxfId="69"/>
    <tableColumn id="17" name="Column17" dataDxfId="68"/>
    <tableColumn id="18" name="Column18" dataDxfId="67"/>
    <tableColumn id="19" name="Column19" dataDxfId="66"/>
    <tableColumn id="20" name="Column20" dataDxfId="65"/>
    <tableColumn id="21" name="Column21" dataDxfId="64">
      <calculatedColumnFormula>COUNT(C4:D4,E4,F4,G4,H4,I4,J4,K4,L4,M4,N4,O4,P4,Q4,R4,S4,T4)</calculatedColumnFormula>
    </tableColumn>
    <tableColumn id="22" name="Column22" dataDxfId="63">
      <calculatedColumnFormula>AVERAGE(C4:T4)*2</calculatedColumnFormula>
    </tableColumn>
    <tableColumn id="23" name="Column23" dataDxfId="6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__Anonymous_Sheet_DB__3" displayName="__Anonymous_Sheet_DB__3" ref="A4:W47" headerRowCount="0" totalsRowShown="0">
  <sortState ref="A4:W47">
    <sortCondition ref="A4:A47"/>
  </sortState>
  <tableColumns count="23">
    <tableColumn id="1" name="Column1"/>
    <tableColumn id="2" name="Column2" dataDxfId="61"/>
    <tableColumn id="3" name="Column3" dataDxfId="60"/>
    <tableColumn id="4" name="Column4" dataDxfId="59"/>
    <tableColumn id="5" name="Column5" dataDxfId="58"/>
    <tableColumn id="6" name="Column6" dataDxfId="57"/>
    <tableColumn id="7" name="Column7" dataDxfId="56"/>
    <tableColumn id="8" name="Column8" dataDxfId="55"/>
    <tableColumn id="9" name="Column9" dataDxfId="54"/>
    <tableColumn id="10" name="Column10" dataDxfId="53"/>
    <tableColumn id="11" name="Column11" dataDxfId="52"/>
    <tableColumn id="12" name="Column12" dataDxfId="51"/>
    <tableColumn id="13" name="Column13" dataDxfId="50"/>
    <tableColumn id="14" name="Column14" dataDxfId="49"/>
    <tableColumn id="15" name="Column15" dataDxfId="48"/>
    <tableColumn id="16" name="Column16" dataDxfId="47"/>
    <tableColumn id="17" name="Column17" dataDxfId="46"/>
    <tableColumn id="18" name="Column18" dataDxfId="45"/>
    <tableColumn id="19" name="Column19" dataDxfId="44"/>
    <tableColumn id="20" name="Column20" dataDxfId="43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8" name="__Anonymous_Sheet_DB__29" displayName="__Anonymous_Sheet_DB__29" ref="A1:W184" headerRowCount="0" totalsRowShown="0">
  <sortState ref="A1:W180">
    <sortCondition descending="1" ref="V1:V180"/>
  </sortState>
  <tableColumns count="23">
    <tableColumn id="1" name="Column1" dataDxfId="20"/>
    <tableColumn id="2" name="Column2" dataDxfId="21"/>
    <tableColumn id="3" name="Column3" dataDxfId="42"/>
    <tableColumn id="4" name="Column4" dataDxfId="41"/>
    <tableColumn id="5" name="Column5" dataDxfId="40"/>
    <tableColumn id="6" name="Column6" dataDxfId="39"/>
    <tableColumn id="7" name="Column7" dataDxfId="38"/>
    <tableColumn id="8" name="Column8" dataDxfId="37"/>
    <tableColumn id="9" name="Column9" dataDxfId="36"/>
    <tableColumn id="10" name="Column10" dataDxfId="35"/>
    <tableColumn id="11" name="Column11" dataDxfId="34"/>
    <tableColumn id="12" name="Column12" dataDxfId="33"/>
    <tableColumn id="13" name="Column13" dataDxfId="32"/>
    <tableColumn id="14" name="Column14" dataDxfId="31"/>
    <tableColumn id="15" name="Column15" dataDxfId="30"/>
    <tableColumn id="16" name="Column16" dataDxfId="29"/>
    <tableColumn id="17" name="Column17" dataDxfId="28"/>
    <tableColumn id="18" name="Column18" dataDxfId="27"/>
    <tableColumn id="19" name="Column19" dataDxfId="26"/>
    <tableColumn id="20" name="Column20" dataDxfId="25"/>
    <tableColumn id="21" name="Column21" dataDxfId="23">
      <calculatedColumnFormula>COUNT(C1:D1,E1,F1,G1,H1,I1,J1,K1,L1,M1,N1,O1,P1,Q1,R1,S1,T1)</calculatedColumnFormula>
    </tableColumn>
    <tableColumn id="22" name="Column22" dataDxfId="22"/>
    <tableColumn id="23" name="Column23" dataDxfId="2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Y68"/>
  <sheetViews>
    <sheetView zoomScaleNormal="100" workbookViewId="0"/>
  </sheetViews>
  <sheetFormatPr defaultRowHeight="18" customHeight="1"/>
  <cols>
    <col min="1" max="1" width="23.75" style="14" customWidth="1"/>
    <col min="2" max="2" width="6.25" style="24" customWidth="1"/>
    <col min="3" max="4" width="5.375" style="1" customWidth="1"/>
    <col min="5" max="5" width="5.375" style="17" customWidth="1"/>
    <col min="6" max="20" width="5.375" style="1" customWidth="1"/>
    <col min="21" max="21" width="10.125" style="1" customWidth="1"/>
    <col min="22" max="22" width="9.875" style="1" customWidth="1"/>
    <col min="23" max="23" width="8.5" style="13" customWidth="1"/>
    <col min="24" max="29" width="8.375" style="14" hidden="1" customWidth="1"/>
    <col min="30" max="31" width="8.375" style="14" customWidth="1"/>
    <col min="32" max="259" width="8.5" style="14" customWidth="1"/>
    <col min="260" max="1024" width="10.75" customWidth="1"/>
    <col min="1025" max="1025" width="9" customWidth="1"/>
  </cols>
  <sheetData>
    <row r="1" spans="1:31" s="11" customFormat="1" ht="87" customHeight="1">
      <c r="A1" s="1"/>
      <c r="B1" s="2" t="s">
        <v>0</v>
      </c>
      <c r="C1" s="3">
        <v>43216</v>
      </c>
      <c r="D1" s="3">
        <v>43223</v>
      </c>
      <c r="E1" s="3">
        <v>43230</v>
      </c>
      <c r="F1" s="3">
        <v>43237</v>
      </c>
      <c r="G1" s="3">
        <v>43244</v>
      </c>
      <c r="H1" s="3">
        <v>43251</v>
      </c>
      <c r="I1" s="3">
        <v>43258</v>
      </c>
      <c r="J1" s="3">
        <v>43265</v>
      </c>
      <c r="K1" s="3">
        <v>43272</v>
      </c>
      <c r="L1" s="3">
        <v>43279</v>
      </c>
      <c r="M1" s="3">
        <v>43286</v>
      </c>
      <c r="N1" s="3">
        <v>43300</v>
      </c>
      <c r="O1" s="3">
        <v>43307</v>
      </c>
      <c r="P1" s="3">
        <v>43314</v>
      </c>
      <c r="Q1" s="3">
        <v>43321</v>
      </c>
      <c r="R1" s="3">
        <v>43328</v>
      </c>
      <c r="S1" s="3">
        <v>43335</v>
      </c>
      <c r="T1" s="3">
        <v>43342</v>
      </c>
      <c r="U1" s="4" t="s">
        <v>1</v>
      </c>
      <c r="V1" s="137" t="s">
        <v>2</v>
      </c>
      <c r="W1" s="5"/>
      <c r="X1" s="6" t="s">
        <v>3</v>
      </c>
      <c r="Y1" s="6" t="s">
        <v>4</v>
      </c>
      <c r="Z1" s="6" t="s">
        <v>5</v>
      </c>
      <c r="AA1" s="7" t="s">
        <v>6</v>
      </c>
      <c r="AB1" s="8" t="s">
        <v>7</v>
      </c>
      <c r="AC1" s="9" t="s">
        <v>8</v>
      </c>
      <c r="AD1" s="10"/>
      <c r="AE1" s="10"/>
    </row>
    <row r="2" spans="1:31" ht="18" customHeight="1">
      <c r="A2" s="12" t="s">
        <v>9</v>
      </c>
      <c r="B2" s="13"/>
      <c r="C2" s="54" t="s">
        <v>10</v>
      </c>
      <c r="D2" s="70" t="s">
        <v>10</v>
      </c>
      <c r="E2" s="70" t="s">
        <v>11</v>
      </c>
      <c r="F2" s="54" t="s">
        <v>11</v>
      </c>
      <c r="G2" s="70" t="s">
        <v>12</v>
      </c>
      <c r="H2" s="54" t="s">
        <v>12</v>
      </c>
      <c r="I2" s="54" t="s">
        <v>10</v>
      </c>
      <c r="J2" s="70" t="s">
        <v>10</v>
      </c>
      <c r="K2" s="70" t="s">
        <v>11</v>
      </c>
      <c r="L2" s="54" t="s">
        <v>12</v>
      </c>
      <c r="M2" s="70" t="s">
        <v>12</v>
      </c>
      <c r="N2" s="54" t="s">
        <v>10</v>
      </c>
      <c r="O2" s="70" t="s">
        <v>10</v>
      </c>
      <c r="P2" s="70" t="s">
        <v>11</v>
      </c>
      <c r="Q2" s="54" t="s">
        <v>11</v>
      </c>
      <c r="R2" s="70" t="s">
        <v>12</v>
      </c>
      <c r="S2" s="54" t="s">
        <v>12</v>
      </c>
      <c r="T2" s="54" t="s">
        <v>11</v>
      </c>
      <c r="U2" s="2"/>
      <c r="V2" s="2"/>
      <c r="X2" s="14" t="s">
        <v>259</v>
      </c>
    </row>
    <row r="3" spans="1:31" s="19" customFormat="1" ht="18" customHeight="1" thickBot="1">
      <c r="A3" s="15" t="s">
        <v>13</v>
      </c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20"/>
      <c r="W3" s="21"/>
      <c r="X3" s="19" t="s">
        <v>258</v>
      </c>
    </row>
    <row r="4" spans="1:31" s="19" customFormat="1" ht="18" customHeight="1" thickBot="1">
      <c r="A4" s="22" t="s">
        <v>14</v>
      </c>
      <c r="B4" s="23"/>
      <c r="C4" s="17">
        <v>37</v>
      </c>
      <c r="D4" s="17">
        <v>42</v>
      </c>
      <c r="E4" s="17"/>
      <c r="F4" s="17"/>
      <c r="G4" s="17"/>
      <c r="H4" s="17"/>
      <c r="I4" s="17"/>
      <c r="J4" s="1"/>
      <c r="K4" s="1"/>
      <c r="L4" s="1"/>
      <c r="M4" s="1"/>
      <c r="N4" s="1"/>
      <c r="O4" s="1"/>
      <c r="P4" s="1"/>
      <c r="Q4" s="17"/>
      <c r="R4" s="17"/>
      <c r="S4" s="17"/>
      <c r="T4" s="17"/>
      <c r="U4" s="51">
        <f t="shared" ref="U4:U35" si="0">COUNT(C4:D4,E4,F4,G4,H4,I4,J4,K4,L4,M4,N4,O4,P4,Q4,R4,S4,T4)</f>
        <v>2</v>
      </c>
      <c r="V4" s="20">
        <f t="shared" ref="V4:V35" si="1">AVERAGE(C4:T4)*2</f>
        <v>79</v>
      </c>
      <c r="W4" s="21" t="s">
        <v>15</v>
      </c>
      <c r="X4" s="26"/>
    </row>
    <row r="5" spans="1:31" s="19" customFormat="1" ht="18" customHeight="1" thickBot="1">
      <c r="A5" s="22" t="s">
        <v>250</v>
      </c>
      <c r="B5" s="23"/>
      <c r="C5" s="17"/>
      <c r="D5" s="17"/>
      <c r="E5" s="17"/>
      <c r="F5" s="17"/>
      <c r="G5" s="17"/>
      <c r="H5" s="17"/>
      <c r="I5" s="17"/>
      <c r="J5" s="1"/>
      <c r="K5" s="1"/>
      <c r="L5" s="1"/>
      <c r="M5" s="1"/>
      <c r="N5" s="1"/>
      <c r="O5" s="1">
        <v>25</v>
      </c>
      <c r="P5" s="1"/>
      <c r="Q5" s="17"/>
      <c r="R5" s="17">
        <v>34</v>
      </c>
      <c r="S5" s="17">
        <v>28</v>
      </c>
      <c r="T5" s="17">
        <v>35</v>
      </c>
      <c r="U5" s="51">
        <f t="shared" si="0"/>
        <v>4</v>
      </c>
      <c r="V5" s="20">
        <f t="shared" si="1"/>
        <v>61</v>
      </c>
      <c r="W5" s="21" t="s">
        <v>15</v>
      </c>
      <c r="X5" s="26"/>
    </row>
    <row r="6" spans="1:31" s="19" customFormat="1" ht="18" customHeight="1" thickBot="1">
      <c r="A6" s="22" t="s">
        <v>190</v>
      </c>
      <c r="B6" s="23" t="s">
        <v>153</v>
      </c>
      <c r="C6" s="17"/>
      <c r="D6" s="17">
        <v>49</v>
      </c>
      <c r="E6" s="17"/>
      <c r="F6" s="17">
        <v>44</v>
      </c>
      <c r="G6" s="17">
        <v>47</v>
      </c>
      <c r="H6" s="17"/>
      <c r="I6" s="17">
        <v>47</v>
      </c>
      <c r="J6" s="1">
        <v>43</v>
      </c>
      <c r="K6" s="1"/>
      <c r="L6" s="1"/>
      <c r="M6" s="1">
        <v>48</v>
      </c>
      <c r="N6" s="1">
        <v>47</v>
      </c>
      <c r="O6" s="1">
        <v>44</v>
      </c>
      <c r="P6" s="1"/>
      <c r="Q6" s="17">
        <v>49</v>
      </c>
      <c r="R6" s="17">
        <v>46</v>
      </c>
      <c r="S6" s="17">
        <v>49</v>
      </c>
      <c r="T6" s="17">
        <v>49</v>
      </c>
      <c r="U6" s="51">
        <f t="shared" si="0"/>
        <v>12</v>
      </c>
      <c r="V6" s="20">
        <f t="shared" si="1"/>
        <v>93.666666666666671</v>
      </c>
      <c r="W6" s="21" t="s">
        <v>15</v>
      </c>
      <c r="X6" s="26"/>
    </row>
    <row r="7" spans="1:31" s="19" customFormat="1" ht="18" customHeight="1" thickBot="1">
      <c r="A7" s="22" t="s">
        <v>233</v>
      </c>
      <c r="B7" s="23" t="s">
        <v>150</v>
      </c>
      <c r="C7" s="17"/>
      <c r="D7" s="17"/>
      <c r="E7" s="17"/>
      <c r="F7" s="17"/>
      <c r="G7" s="17"/>
      <c r="H7" s="17"/>
      <c r="I7" s="17"/>
      <c r="J7" s="1">
        <v>26</v>
      </c>
      <c r="K7" s="1"/>
      <c r="L7" s="1">
        <v>23</v>
      </c>
      <c r="M7" s="1"/>
      <c r="N7" s="1"/>
      <c r="O7" s="1"/>
      <c r="P7" s="1"/>
      <c r="Q7" s="17"/>
      <c r="R7" s="17"/>
      <c r="S7" s="17">
        <v>33</v>
      </c>
      <c r="T7" s="17"/>
      <c r="U7" s="51">
        <f t="shared" si="0"/>
        <v>3</v>
      </c>
      <c r="V7" s="20">
        <f t="shared" si="1"/>
        <v>54.666666666666664</v>
      </c>
      <c r="W7" s="21" t="s">
        <v>15</v>
      </c>
      <c r="X7" s="26"/>
    </row>
    <row r="8" spans="1:31" s="19" customFormat="1" ht="18" customHeight="1" thickBot="1">
      <c r="A8" s="22" t="s">
        <v>244</v>
      </c>
      <c r="B8" s="23" t="s">
        <v>17</v>
      </c>
      <c r="C8" s="17"/>
      <c r="D8" s="17"/>
      <c r="E8" s="17"/>
      <c r="F8" s="17"/>
      <c r="G8" s="17"/>
      <c r="H8" s="17"/>
      <c r="I8" s="17"/>
      <c r="J8" s="1"/>
      <c r="K8" s="1"/>
      <c r="L8" s="1"/>
      <c r="M8" s="1">
        <v>49</v>
      </c>
      <c r="N8" s="1"/>
      <c r="O8" s="1"/>
      <c r="P8" s="1"/>
      <c r="Q8" s="17"/>
      <c r="R8" s="17"/>
      <c r="S8" s="17"/>
      <c r="T8" s="17"/>
      <c r="U8" s="51">
        <f t="shared" si="0"/>
        <v>1</v>
      </c>
      <c r="V8" s="20">
        <f t="shared" si="1"/>
        <v>98</v>
      </c>
      <c r="W8" s="21" t="s">
        <v>15</v>
      </c>
    </row>
    <row r="9" spans="1:31" s="19" customFormat="1" ht="18" customHeight="1" thickBot="1">
      <c r="A9" s="22" t="s">
        <v>18</v>
      </c>
      <c r="B9" s="23"/>
      <c r="C9" s="1">
        <v>42</v>
      </c>
      <c r="D9" s="52"/>
      <c r="E9" s="1">
        <v>48</v>
      </c>
      <c r="F9" s="1">
        <v>46</v>
      </c>
      <c r="G9" s="1">
        <v>43</v>
      </c>
      <c r="H9" s="1">
        <v>47</v>
      </c>
      <c r="I9" s="1">
        <v>46</v>
      </c>
      <c r="J9" s="1">
        <v>44</v>
      </c>
      <c r="K9" s="1">
        <v>41</v>
      </c>
      <c r="L9" s="1"/>
      <c r="M9" s="1"/>
      <c r="N9" s="1"/>
      <c r="O9" s="1"/>
      <c r="P9" s="17"/>
      <c r="Q9" s="17">
        <v>48</v>
      </c>
      <c r="R9" s="17"/>
      <c r="S9" s="17"/>
      <c r="T9" s="17"/>
      <c r="U9" s="51">
        <f t="shared" si="0"/>
        <v>9</v>
      </c>
      <c r="V9" s="20">
        <f t="shared" si="1"/>
        <v>90</v>
      </c>
      <c r="W9" s="21" t="s">
        <v>15</v>
      </c>
      <c r="X9" s="26"/>
    </row>
    <row r="10" spans="1:31" s="19" customFormat="1" ht="18" customHeight="1" thickBot="1">
      <c r="A10" s="22" t="s">
        <v>251</v>
      </c>
      <c r="B10" s="23"/>
      <c r="C10" s="17"/>
      <c r="D10" s="17"/>
      <c r="E10" s="17"/>
      <c r="F10" s="17"/>
      <c r="G10" s="17"/>
      <c r="H10" s="17"/>
      <c r="I10" s="17"/>
      <c r="J10" s="1"/>
      <c r="K10" s="1"/>
      <c r="L10" s="1"/>
      <c r="M10" s="1"/>
      <c r="N10" s="1"/>
      <c r="O10" s="1">
        <v>42</v>
      </c>
      <c r="P10" s="1"/>
      <c r="Q10" s="17"/>
      <c r="R10" s="17"/>
      <c r="S10" s="17"/>
      <c r="T10" s="17"/>
      <c r="U10" s="51">
        <f t="shared" si="0"/>
        <v>1</v>
      </c>
      <c r="V10" s="20">
        <f t="shared" si="1"/>
        <v>84</v>
      </c>
      <c r="W10" s="21" t="s">
        <v>15</v>
      </c>
      <c r="X10" s="26"/>
    </row>
    <row r="11" spans="1:31" s="19" customFormat="1" ht="18" customHeight="1" thickBot="1">
      <c r="A11" s="22" t="s">
        <v>19</v>
      </c>
      <c r="B11" s="23" t="s">
        <v>20</v>
      </c>
      <c r="C11" s="1"/>
      <c r="D11" s="52"/>
      <c r="E11" s="1">
        <v>47</v>
      </c>
      <c r="F11" s="1">
        <v>46</v>
      </c>
      <c r="G11" s="1">
        <v>42</v>
      </c>
      <c r="H11" s="1"/>
      <c r="I11" s="1">
        <v>42</v>
      </c>
      <c r="J11" s="1"/>
      <c r="K11" s="1">
        <v>45</v>
      </c>
      <c r="L11" s="1"/>
      <c r="M11" s="1"/>
      <c r="N11" s="1"/>
      <c r="O11" s="1"/>
      <c r="P11" s="17"/>
      <c r="Q11" s="17"/>
      <c r="R11" s="17"/>
      <c r="S11" s="17"/>
      <c r="T11" s="17"/>
      <c r="U11" s="51">
        <f t="shared" si="0"/>
        <v>5</v>
      </c>
      <c r="V11" s="20">
        <f t="shared" si="1"/>
        <v>88.8</v>
      </c>
      <c r="W11" s="21" t="s">
        <v>15</v>
      </c>
      <c r="X11" s="26"/>
    </row>
    <row r="12" spans="1:31" s="19" customFormat="1" ht="18" customHeight="1" thickBot="1">
      <c r="A12" s="27" t="s">
        <v>21</v>
      </c>
      <c r="B12" s="28"/>
      <c r="C12" s="17">
        <v>47</v>
      </c>
      <c r="D12" s="17">
        <v>40</v>
      </c>
      <c r="E12" s="17">
        <v>45</v>
      </c>
      <c r="F12" s="17">
        <v>40</v>
      </c>
      <c r="G12" s="17">
        <v>45</v>
      </c>
      <c r="H12" s="17">
        <v>40</v>
      </c>
      <c r="I12" s="17">
        <v>46</v>
      </c>
      <c r="J12" s="1">
        <v>41</v>
      </c>
      <c r="K12" s="1">
        <v>39</v>
      </c>
      <c r="L12" s="1">
        <v>44</v>
      </c>
      <c r="M12" s="1">
        <v>43</v>
      </c>
      <c r="N12" s="1">
        <v>45</v>
      </c>
      <c r="O12" s="1">
        <v>42</v>
      </c>
      <c r="P12" s="1">
        <v>46</v>
      </c>
      <c r="Q12" s="17">
        <v>42</v>
      </c>
      <c r="R12" s="17">
        <v>39</v>
      </c>
      <c r="S12" s="17">
        <v>48</v>
      </c>
      <c r="T12" s="17">
        <v>40</v>
      </c>
      <c r="U12" s="51">
        <f t="shared" si="0"/>
        <v>18</v>
      </c>
      <c r="V12" s="20">
        <f t="shared" si="1"/>
        <v>85.777777777777771</v>
      </c>
      <c r="W12" s="21" t="s">
        <v>15</v>
      </c>
      <c r="X12" s="26"/>
    </row>
    <row r="13" spans="1:31" s="19" customFormat="1" ht="18" customHeight="1" thickBot="1">
      <c r="A13" s="27" t="s">
        <v>22</v>
      </c>
      <c r="B13" s="28"/>
      <c r="C13" s="17">
        <v>42</v>
      </c>
      <c r="D13" s="17"/>
      <c r="E13" s="17"/>
      <c r="F13" s="17"/>
      <c r="G13" s="17"/>
      <c r="H13" s="17"/>
      <c r="I13" s="17"/>
      <c r="J13" s="1"/>
      <c r="K13" s="1"/>
      <c r="L13" s="1"/>
      <c r="M13" s="1"/>
      <c r="N13" s="1"/>
      <c r="O13" s="1"/>
      <c r="P13" s="1"/>
      <c r="Q13" s="17"/>
      <c r="R13" s="17"/>
      <c r="S13" s="17"/>
      <c r="T13" s="17"/>
      <c r="U13" s="51">
        <f t="shared" si="0"/>
        <v>1</v>
      </c>
      <c r="V13" s="20">
        <f t="shared" si="1"/>
        <v>84</v>
      </c>
      <c r="W13" s="21" t="s">
        <v>15</v>
      </c>
      <c r="X13" s="26"/>
    </row>
    <row r="14" spans="1:31" s="19" customFormat="1" ht="18" customHeight="1" thickBot="1">
      <c r="A14" s="22" t="s">
        <v>254</v>
      </c>
      <c r="B14" s="23"/>
      <c r="C14" s="17"/>
      <c r="D14" s="17"/>
      <c r="E14" s="17"/>
      <c r="F14" s="17"/>
      <c r="G14" s="17"/>
      <c r="H14" s="17"/>
      <c r="I14" s="17"/>
      <c r="J14" s="1"/>
      <c r="K14" s="1"/>
      <c r="L14" s="1"/>
      <c r="M14" s="1"/>
      <c r="N14" s="1"/>
      <c r="O14" s="1">
        <v>44</v>
      </c>
      <c r="P14" s="1"/>
      <c r="Q14" s="17"/>
      <c r="R14" s="17"/>
      <c r="S14" s="17">
        <v>43</v>
      </c>
      <c r="T14" s="17"/>
      <c r="U14" s="51">
        <f t="shared" si="0"/>
        <v>2</v>
      </c>
      <c r="V14" s="20">
        <f t="shared" si="1"/>
        <v>87</v>
      </c>
      <c r="W14" s="21" t="s">
        <v>15</v>
      </c>
      <c r="X14" s="26"/>
    </row>
    <row r="15" spans="1:31" s="19" customFormat="1" ht="18" customHeight="1" thickBot="1">
      <c r="A15" s="27" t="s">
        <v>23</v>
      </c>
      <c r="B15" s="28" t="s">
        <v>24</v>
      </c>
      <c r="C15" s="17">
        <v>35</v>
      </c>
      <c r="D15" s="17"/>
      <c r="E15" s="17"/>
      <c r="F15" s="17">
        <v>32</v>
      </c>
      <c r="G15" s="17"/>
      <c r="H15" s="17">
        <v>34</v>
      </c>
      <c r="I15" s="17">
        <v>39</v>
      </c>
      <c r="J15" s="1">
        <v>37</v>
      </c>
      <c r="K15" s="1">
        <v>36</v>
      </c>
      <c r="L15" s="1">
        <v>39</v>
      </c>
      <c r="M15" s="1">
        <v>44</v>
      </c>
      <c r="N15" s="1">
        <v>40</v>
      </c>
      <c r="O15" s="1">
        <v>45</v>
      </c>
      <c r="P15" s="1">
        <v>46</v>
      </c>
      <c r="Q15" s="17">
        <v>38</v>
      </c>
      <c r="R15" s="17"/>
      <c r="S15" s="17">
        <v>31</v>
      </c>
      <c r="T15" s="17">
        <v>37</v>
      </c>
      <c r="U15" s="51">
        <f t="shared" si="0"/>
        <v>14</v>
      </c>
      <c r="V15" s="20">
        <f t="shared" si="1"/>
        <v>76.142857142857139</v>
      </c>
      <c r="W15" s="21" t="s">
        <v>15</v>
      </c>
      <c r="X15" s="26"/>
    </row>
    <row r="16" spans="1:31" s="19" customFormat="1" ht="18" customHeight="1" thickBot="1">
      <c r="A16" s="22" t="s">
        <v>25</v>
      </c>
      <c r="B16" s="23"/>
      <c r="C16" s="17">
        <v>38</v>
      </c>
      <c r="D16" s="17">
        <v>42</v>
      </c>
      <c r="E16" s="17">
        <v>41</v>
      </c>
      <c r="F16" s="17">
        <v>36</v>
      </c>
      <c r="G16" s="17">
        <v>42</v>
      </c>
      <c r="H16" s="17">
        <v>42</v>
      </c>
      <c r="I16" s="17">
        <v>41</v>
      </c>
      <c r="J16" s="1">
        <v>36</v>
      </c>
      <c r="K16" s="1">
        <v>43</v>
      </c>
      <c r="L16" s="1">
        <v>35</v>
      </c>
      <c r="M16" s="1">
        <v>35</v>
      </c>
      <c r="N16" s="1">
        <v>37</v>
      </c>
      <c r="O16" s="1">
        <v>43</v>
      </c>
      <c r="P16" s="1">
        <v>44</v>
      </c>
      <c r="Q16" s="17">
        <v>42</v>
      </c>
      <c r="R16" s="17"/>
      <c r="S16" s="17">
        <v>46</v>
      </c>
      <c r="T16" s="17">
        <v>46</v>
      </c>
      <c r="U16" s="51">
        <f t="shared" si="0"/>
        <v>17</v>
      </c>
      <c r="V16" s="20">
        <f t="shared" si="1"/>
        <v>81.058823529411768</v>
      </c>
      <c r="W16" s="21" t="s">
        <v>15</v>
      </c>
      <c r="X16" s="26"/>
    </row>
    <row r="17" spans="1:259" s="19" customFormat="1" ht="18" customHeight="1" thickBot="1">
      <c r="A17" s="22" t="s">
        <v>269</v>
      </c>
      <c r="B17" s="23" t="s">
        <v>24</v>
      </c>
      <c r="C17" s="17"/>
      <c r="D17" s="17"/>
      <c r="E17" s="17"/>
      <c r="F17" s="17"/>
      <c r="G17" s="17"/>
      <c r="H17" s="17"/>
      <c r="I17" s="17"/>
      <c r="J17" s="1"/>
      <c r="K17" s="1"/>
      <c r="L17" s="1"/>
      <c r="M17" s="1"/>
      <c r="N17" s="1"/>
      <c r="O17" s="1"/>
      <c r="P17" s="1"/>
      <c r="Q17" s="17"/>
      <c r="R17" s="17"/>
      <c r="S17" s="17"/>
      <c r="T17" s="17">
        <v>39</v>
      </c>
      <c r="U17" s="51">
        <f t="shared" si="0"/>
        <v>1</v>
      </c>
      <c r="V17" s="20">
        <f t="shared" si="1"/>
        <v>78</v>
      </c>
      <c r="W17" s="21" t="s">
        <v>15</v>
      </c>
      <c r="X17" s="26"/>
    </row>
    <row r="18" spans="1:259" s="19" customFormat="1" ht="18" customHeight="1" thickBot="1">
      <c r="A18" s="22" t="s">
        <v>26</v>
      </c>
      <c r="B18" s="23"/>
      <c r="C18" s="17">
        <v>40</v>
      </c>
      <c r="D18" s="17">
        <v>47</v>
      </c>
      <c r="E18" s="17">
        <v>45</v>
      </c>
      <c r="F18" s="17">
        <v>47</v>
      </c>
      <c r="G18" s="17"/>
      <c r="H18" s="17">
        <v>46</v>
      </c>
      <c r="I18" s="17">
        <v>45</v>
      </c>
      <c r="J18" s="1">
        <v>47</v>
      </c>
      <c r="K18" s="1">
        <v>49</v>
      </c>
      <c r="L18" s="1">
        <v>41</v>
      </c>
      <c r="M18" s="1">
        <v>41</v>
      </c>
      <c r="N18" s="1">
        <v>44</v>
      </c>
      <c r="O18" s="1">
        <v>43</v>
      </c>
      <c r="P18" s="1">
        <v>45</v>
      </c>
      <c r="Q18" s="17">
        <v>47</v>
      </c>
      <c r="R18" s="17"/>
      <c r="S18" s="17">
        <v>46</v>
      </c>
      <c r="T18" s="17">
        <v>45</v>
      </c>
      <c r="U18" s="51">
        <f t="shared" si="0"/>
        <v>16</v>
      </c>
      <c r="V18" s="20">
        <f t="shared" si="1"/>
        <v>89.75</v>
      </c>
      <c r="W18" s="21" t="s">
        <v>15</v>
      </c>
      <c r="X18" s="26"/>
    </row>
    <row r="19" spans="1:259" s="19" customFormat="1" ht="18" customHeight="1" thickBot="1">
      <c r="A19" s="22" t="s">
        <v>27</v>
      </c>
      <c r="B19" s="23"/>
      <c r="C19" s="17">
        <v>28</v>
      </c>
      <c r="D19" s="17"/>
      <c r="E19" s="17"/>
      <c r="F19" s="17"/>
      <c r="G19" s="17"/>
      <c r="H19" s="17"/>
      <c r="I19" s="17"/>
      <c r="J19" s="1"/>
      <c r="K19" s="1"/>
      <c r="L19" s="1"/>
      <c r="M19" s="1"/>
      <c r="N19" s="1"/>
      <c r="O19" s="1"/>
      <c r="P19" s="1"/>
      <c r="Q19" s="17"/>
      <c r="R19" s="17"/>
      <c r="S19" s="17"/>
      <c r="T19" s="17"/>
      <c r="U19" s="51">
        <f t="shared" si="0"/>
        <v>1</v>
      </c>
      <c r="V19" s="20">
        <f t="shared" si="1"/>
        <v>56</v>
      </c>
      <c r="W19" s="21" t="s">
        <v>15</v>
      </c>
      <c r="X19" s="26"/>
    </row>
    <row r="20" spans="1:259" s="19" customFormat="1" ht="18" customHeight="1" thickBot="1">
      <c r="A20" s="22" t="s">
        <v>28</v>
      </c>
      <c r="B20" s="23"/>
      <c r="C20" s="17">
        <v>34</v>
      </c>
      <c r="D20" s="17">
        <v>38</v>
      </c>
      <c r="E20" s="17">
        <v>42</v>
      </c>
      <c r="F20" s="17"/>
      <c r="G20" s="17">
        <v>41</v>
      </c>
      <c r="H20" s="17">
        <v>41</v>
      </c>
      <c r="I20" s="17">
        <v>41</v>
      </c>
      <c r="J20" s="1">
        <v>43</v>
      </c>
      <c r="K20" s="1">
        <v>38</v>
      </c>
      <c r="L20" s="1">
        <v>43</v>
      </c>
      <c r="M20" s="1">
        <v>41</v>
      </c>
      <c r="N20" s="1"/>
      <c r="O20" s="1">
        <v>38</v>
      </c>
      <c r="P20" s="1"/>
      <c r="Q20" s="17"/>
      <c r="R20" s="17"/>
      <c r="S20" s="17"/>
      <c r="T20" s="17"/>
      <c r="U20" s="51">
        <f t="shared" si="0"/>
        <v>11</v>
      </c>
      <c r="V20" s="20">
        <f t="shared" si="1"/>
        <v>80</v>
      </c>
      <c r="W20" s="21" t="s">
        <v>15</v>
      </c>
    </row>
    <row r="21" spans="1:259" s="19" customFormat="1" ht="18" customHeight="1" thickBot="1">
      <c r="A21" s="22" t="s">
        <v>29</v>
      </c>
      <c r="B21" s="23" t="s">
        <v>153</v>
      </c>
      <c r="C21" s="17">
        <v>44</v>
      </c>
      <c r="D21" s="17">
        <v>46</v>
      </c>
      <c r="E21" s="17">
        <v>48</v>
      </c>
      <c r="F21" s="17">
        <v>47</v>
      </c>
      <c r="G21" s="17">
        <v>46</v>
      </c>
      <c r="H21" s="17"/>
      <c r="I21" s="17">
        <v>48</v>
      </c>
      <c r="J21" s="1">
        <v>48</v>
      </c>
      <c r="K21" s="1">
        <v>46</v>
      </c>
      <c r="L21" s="1"/>
      <c r="M21" s="1"/>
      <c r="N21" s="1"/>
      <c r="O21" s="1"/>
      <c r="P21" s="1"/>
      <c r="Q21" s="17"/>
      <c r="R21" s="17"/>
      <c r="S21" s="17"/>
      <c r="T21" s="17"/>
      <c r="U21" s="51">
        <f t="shared" si="0"/>
        <v>8</v>
      </c>
      <c r="V21" s="20">
        <f t="shared" si="1"/>
        <v>93.25</v>
      </c>
      <c r="W21" s="21" t="s">
        <v>15</v>
      </c>
    </row>
    <row r="22" spans="1:259" s="19" customFormat="1" ht="18" customHeight="1" thickBot="1">
      <c r="A22" s="22" t="s">
        <v>30</v>
      </c>
      <c r="B22" s="23"/>
      <c r="C22" s="17">
        <v>37</v>
      </c>
      <c r="D22" s="17"/>
      <c r="E22" s="17"/>
      <c r="F22" s="17"/>
      <c r="G22" s="17"/>
      <c r="H22" s="17"/>
      <c r="I22" s="17"/>
      <c r="J22" s="1"/>
      <c r="K22" s="1"/>
      <c r="L22" s="1"/>
      <c r="M22" s="1"/>
      <c r="N22" s="1"/>
      <c r="O22" s="1"/>
      <c r="P22" s="1"/>
      <c r="Q22" s="17"/>
      <c r="R22" s="17"/>
      <c r="S22" s="17"/>
      <c r="T22" s="17"/>
      <c r="U22" s="51">
        <f t="shared" si="0"/>
        <v>1</v>
      </c>
      <c r="V22" s="20">
        <f t="shared" si="1"/>
        <v>74</v>
      </c>
      <c r="W22" s="21" t="s">
        <v>15</v>
      </c>
      <c r="X22" s="26"/>
    </row>
    <row r="23" spans="1:259" s="19" customFormat="1" ht="18" customHeight="1" thickBot="1">
      <c r="A23" s="22" t="s">
        <v>31</v>
      </c>
      <c r="B23" s="23" t="s">
        <v>17</v>
      </c>
      <c r="C23" s="17">
        <v>38</v>
      </c>
      <c r="D23" s="17"/>
      <c r="E23" s="17">
        <v>16</v>
      </c>
      <c r="F23" s="17">
        <v>36</v>
      </c>
      <c r="G23" s="17"/>
      <c r="H23" s="17"/>
      <c r="I23" s="17"/>
      <c r="J23" s="1"/>
      <c r="K23" s="1">
        <v>40</v>
      </c>
      <c r="L23" s="1"/>
      <c r="M23" s="1">
        <v>42</v>
      </c>
      <c r="N23" s="1">
        <v>40</v>
      </c>
      <c r="O23" s="1">
        <v>39</v>
      </c>
      <c r="P23" s="1">
        <v>44</v>
      </c>
      <c r="Q23" s="17"/>
      <c r="R23" s="17"/>
      <c r="S23" s="17"/>
      <c r="T23" s="17"/>
      <c r="U23" s="51">
        <f t="shared" si="0"/>
        <v>8</v>
      </c>
      <c r="V23" s="20">
        <f t="shared" si="1"/>
        <v>73.75</v>
      </c>
      <c r="W23" s="21" t="s">
        <v>15</v>
      </c>
      <c r="X23" s="26"/>
    </row>
    <row r="24" spans="1:259" s="19" customFormat="1" ht="18" customHeight="1" thickBot="1">
      <c r="A24" s="22" t="s">
        <v>32</v>
      </c>
      <c r="B24" s="23"/>
      <c r="C24" s="17">
        <v>49</v>
      </c>
      <c r="D24" s="17">
        <v>48</v>
      </c>
      <c r="E24" s="17">
        <v>48</v>
      </c>
      <c r="F24" s="17">
        <v>46</v>
      </c>
      <c r="G24" s="17">
        <v>47</v>
      </c>
      <c r="H24" s="17">
        <v>44</v>
      </c>
      <c r="I24" s="17">
        <v>48</v>
      </c>
      <c r="J24" s="1"/>
      <c r="K24" s="1"/>
      <c r="L24" s="1">
        <v>44</v>
      </c>
      <c r="M24" s="1"/>
      <c r="N24" s="1"/>
      <c r="O24" s="1"/>
      <c r="P24" s="1"/>
      <c r="Q24" s="17">
        <v>45</v>
      </c>
      <c r="R24" s="17">
        <v>43</v>
      </c>
      <c r="S24" s="17">
        <v>44</v>
      </c>
      <c r="T24" s="17"/>
      <c r="U24" s="51">
        <f t="shared" si="0"/>
        <v>11</v>
      </c>
      <c r="V24" s="20">
        <f t="shared" si="1"/>
        <v>92</v>
      </c>
      <c r="W24" s="21" t="s">
        <v>15</v>
      </c>
      <c r="X24" s="26"/>
    </row>
    <row r="25" spans="1:259" s="19" customFormat="1" ht="18" customHeight="1" thickBot="1">
      <c r="A25" s="22" t="s">
        <v>33</v>
      </c>
      <c r="B25" s="23"/>
      <c r="C25" s="17">
        <v>44</v>
      </c>
      <c r="D25" s="17">
        <v>41</v>
      </c>
      <c r="E25" s="17">
        <v>35</v>
      </c>
      <c r="F25" s="17">
        <v>42</v>
      </c>
      <c r="G25" s="17">
        <v>43</v>
      </c>
      <c r="H25" s="17">
        <v>44</v>
      </c>
      <c r="I25" s="17">
        <v>44</v>
      </c>
      <c r="J25" s="1">
        <v>45</v>
      </c>
      <c r="K25" s="1">
        <v>43</v>
      </c>
      <c r="L25" s="1">
        <v>43</v>
      </c>
      <c r="M25" s="1">
        <v>40</v>
      </c>
      <c r="N25" s="1">
        <v>39</v>
      </c>
      <c r="O25" s="1">
        <v>45</v>
      </c>
      <c r="P25" s="1">
        <v>45</v>
      </c>
      <c r="Q25" s="17">
        <v>45</v>
      </c>
      <c r="R25" s="17">
        <v>47</v>
      </c>
      <c r="S25" s="17">
        <v>40</v>
      </c>
      <c r="T25" s="17">
        <v>43</v>
      </c>
      <c r="U25" s="51">
        <f t="shared" si="0"/>
        <v>18</v>
      </c>
      <c r="V25" s="20">
        <f t="shared" si="1"/>
        <v>85.333333333333329</v>
      </c>
      <c r="W25" s="21" t="s">
        <v>15</v>
      </c>
      <c r="X25" s="26"/>
    </row>
    <row r="26" spans="1:259" s="19" customFormat="1" ht="18" customHeight="1" thickBot="1">
      <c r="A26" s="22" t="s">
        <v>34</v>
      </c>
      <c r="B26" s="23"/>
      <c r="C26" s="17">
        <v>43</v>
      </c>
      <c r="D26" s="17">
        <v>45</v>
      </c>
      <c r="E26" s="17">
        <v>46</v>
      </c>
      <c r="F26" s="17">
        <v>46</v>
      </c>
      <c r="G26" s="17">
        <v>43</v>
      </c>
      <c r="H26" s="17">
        <v>48</v>
      </c>
      <c r="I26" s="17">
        <v>41</v>
      </c>
      <c r="J26" s="1">
        <v>46</v>
      </c>
      <c r="K26" s="1">
        <v>47</v>
      </c>
      <c r="L26" s="1">
        <v>47</v>
      </c>
      <c r="M26" s="1">
        <v>41</v>
      </c>
      <c r="N26" s="1">
        <v>43</v>
      </c>
      <c r="O26" s="1">
        <v>45</v>
      </c>
      <c r="P26" s="1">
        <v>47</v>
      </c>
      <c r="Q26" s="17">
        <v>48</v>
      </c>
      <c r="R26" s="17">
        <v>47</v>
      </c>
      <c r="S26" s="17">
        <v>46</v>
      </c>
      <c r="T26" s="17">
        <v>47</v>
      </c>
      <c r="U26" s="51">
        <f t="shared" si="0"/>
        <v>18</v>
      </c>
      <c r="V26" s="20">
        <f t="shared" si="1"/>
        <v>90.666666666666671</v>
      </c>
      <c r="W26" s="21" t="s">
        <v>15</v>
      </c>
      <c r="X26" s="26"/>
    </row>
    <row r="27" spans="1:259" s="19" customFormat="1" ht="18" customHeight="1" thickBot="1">
      <c r="A27" s="22" t="s">
        <v>35</v>
      </c>
      <c r="B27" s="23"/>
      <c r="C27" s="17">
        <v>47</v>
      </c>
      <c r="D27" s="17">
        <v>41</v>
      </c>
      <c r="E27" s="17">
        <v>38</v>
      </c>
      <c r="F27" s="17">
        <v>39</v>
      </c>
      <c r="G27" s="17">
        <v>42</v>
      </c>
      <c r="H27" s="17">
        <v>41</v>
      </c>
      <c r="I27" s="17"/>
      <c r="J27" s="1"/>
      <c r="K27" s="1"/>
      <c r="L27" s="1"/>
      <c r="M27" s="1"/>
      <c r="N27" s="1"/>
      <c r="O27" s="1"/>
      <c r="P27" s="1"/>
      <c r="Q27" s="17"/>
      <c r="R27" s="17"/>
      <c r="S27" s="17"/>
      <c r="T27" s="17"/>
      <c r="U27" s="51">
        <f t="shared" si="0"/>
        <v>6</v>
      </c>
      <c r="V27" s="20">
        <f t="shared" si="1"/>
        <v>82.666666666666671</v>
      </c>
      <c r="W27" s="21" t="s">
        <v>15</v>
      </c>
      <c r="X27" s="26"/>
    </row>
    <row r="28" spans="1:259" s="61" customFormat="1" ht="18" customHeight="1" thickBot="1">
      <c r="A28" s="22" t="s">
        <v>266</v>
      </c>
      <c r="B28" s="23"/>
      <c r="C28" s="17"/>
      <c r="D28" s="17"/>
      <c r="E28" s="17"/>
      <c r="F28" s="17"/>
      <c r="G28" s="17"/>
      <c r="H28" s="17"/>
      <c r="I28" s="17"/>
      <c r="J28" s="1"/>
      <c r="K28" s="1"/>
      <c r="L28" s="1"/>
      <c r="M28" s="1"/>
      <c r="N28" s="1"/>
      <c r="O28" s="1"/>
      <c r="P28" s="1"/>
      <c r="Q28" s="17"/>
      <c r="R28" s="17"/>
      <c r="S28" s="17">
        <v>32</v>
      </c>
      <c r="T28" s="17">
        <v>25</v>
      </c>
      <c r="U28" s="51">
        <f t="shared" si="0"/>
        <v>2</v>
      </c>
      <c r="V28" s="20">
        <f t="shared" si="1"/>
        <v>57</v>
      </c>
      <c r="W28" s="21" t="s">
        <v>15</v>
      </c>
      <c r="X28" s="26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  <c r="IX28" s="19"/>
      <c r="IY28" s="19"/>
    </row>
    <row r="29" spans="1:259" s="61" customFormat="1" ht="18" customHeight="1" thickBot="1">
      <c r="A29" s="22" t="s">
        <v>217</v>
      </c>
      <c r="B29" s="23"/>
      <c r="C29" s="17"/>
      <c r="D29" s="17"/>
      <c r="E29" s="17"/>
      <c r="F29" s="17"/>
      <c r="G29" s="17">
        <v>37</v>
      </c>
      <c r="H29" s="17"/>
      <c r="I29" s="17">
        <v>44</v>
      </c>
      <c r="J29" s="1">
        <v>43</v>
      </c>
      <c r="K29" s="1"/>
      <c r="L29" s="1"/>
      <c r="M29" s="1"/>
      <c r="N29" s="1"/>
      <c r="O29" s="1"/>
      <c r="P29" s="1"/>
      <c r="Q29" s="17"/>
      <c r="R29" s="17"/>
      <c r="S29" s="17"/>
      <c r="T29" s="17"/>
      <c r="U29" s="51">
        <f t="shared" si="0"/>
        <v>3</v>
      </c>
      <c r="V29" s="20">
        <f t="shared" si="1"/>
        <v>82.666666666666671</v>
      </c>
      <c r="W29" s="21" t="s">
        <v>15</v>
      </c>
      <c r="X29" s="26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</row>
    <row r="30" spans="1:259" ht="18" customHeight="1" thickBot="1">
      <c r="A30" s="22" t="s">
        <v>209</v>
      </c>
      <c r="B30" s="23"/>
      <c r="C30" s="17"/>
      <c r="D30" s="17"/>
      <c r="E30" s="17">
        <v>42</v>
      </c>
      <c r="F30" s="17"/>
      <c r="G30" s="17"/>
      <c r="H30" s="17"/>
      <c r="I30" s="17"/>
      <c r="Q30" s="17"/>
      <c r="R30" s="17"/>
      <c r="S30" s="17"/>
      <c r="T30" s="17"/>
      <c r="U30" s="51">
        <f t="shared" si="0"/>
        <v>1</v>
      </c>
      <c r="V30" s="20">
        <f t="shared" si="1"/>
        <v>84</v>
      </c>
      <c r="W30" s="21" t="s">
        <v>15</v>
      </c>
      <c r="X30" s="26"/>
    </row>
    <row r="31" spans="1:259" s="19" customFormat="1" ht="18" customHeight="1" thickBot="1">
      <c r="A31" s="22" t="s">
        <v>36</v>
      </c>
      <c r="B31" s="23"/>
      <c r="C31" s="1">
        <v>38</v>
      </c>
      <c r="D31" s="17">
        <v>44</v>
      </c>
      <c r="E31" s="17"/>
      <c r="F31" s="17">
        <v>46</v>
      </c>
      <c r="G31" s="17"/>
      <c r="H31" s="1">
        <v>43</v>
      </c>
      <c r="I31" s="1">
        <v>44</v>
      </c>
      <c r="J31" s="1"/>
      <c r="K31" s="1">
        <v>46</v>
      </c>
      <c r="L31" s="1">
        <v>49</v>
      </c>
      <c r="M31" s="1">
        <v>49</v>
      </c>
      <c r="N31" s="1"/>
      <c r="O31" s="1">
        <v>46</v>
      </c>
      <c r="P31" s="17"/>
      <c r="Q31" s="17"/>
      <c r="R31" s="17"/>
      <c r="S31" s="17"/>
      <c r="T31" s="17"/>
      <c r="U31" s="51">
        <f t="shared" si="0"/>
        <v>9</v>
      </c>
      <c r="V31" s="20">
        <f t="shared" si="1"/>
        <v>90</v>
      </c>
      <c r="W31" s="21" t="s">
        <v>15</v>
      </c>
    </row>
    <row r="32" spans="1:259" ht="18" customHeight="1" thickBot="1">
      <c r="A32" s="22" t="s">
        <v>218</v>
      </c>
      <c r="B32" s="23" t="s">
        <v>150</v>
      </c>
      <c r="D32" s="17"/>
      <c r="F32" s="17"/>
      <c r="G32" s="17">
        <v>39</v>
      </c>
      <c r="P32" s="17"/>
      <c r="Q32" s="17"/>
      <c r="R32" s="17"/>
      <c r="S32" s="17"/>
      <c r="T32" s="17"/>
      <c r="U32" s="51">
        <f t="shared" si="0"/>
        <v>1</v>
      </c>
      <c r="V32" s="20">
        <f t="shared" si="1"/>
        <v>78</v>
      </c>
      <c r="W32" s="21" t="s">
        <v>15</v>
      </c>
      <c r="X32" s="26"/>
    </row>
    <row r="33" spans="1:24" ht="18" customHeight="1" thickBot="1">
      <c r="A33" s="22" t="s">
        <v>37</v>
      </c>
      <c r="B33" s="23" t="s">
        <v>20</v>
      </c>
      <c r="C33" s="17"/>
      <c r="D33" s="17">
        <v>49</v>
      </c>
      <c r="E33" s="17">
        <v>46</v>
      </c>
      <c r="F33" s="17">
        <v>47</v>
      </c>
      <c r="G33" s="17">
        <v>49</v>
      </c>
      <c r="H33" s="17">
        <v>48</v>
      </c>
      <c r="I33" s="17">
        <v>50</v>
      </c>
      <c r="J33" s="1">
        <v>48</v>
      </c>
      <c r="K33" s="1">
        <v>50</v>
      </c>
      <c r="L33" s="1">
        <v>48</v>
      </c>
      <c r="M33" s="1">
        <v>50</v>
      </c>
      <c r="N33" s="1">
        <v>49</v>
      </c>
      <c r="O33" s="1">
        <v>49</v>
      </c>
      <c r="P33" s="1">
        <v>50</v>
      </c>
      <c r="Q33" s="17">
        <v>50</v>
      </c>
      <c r="R33" s="17">
        <v>50</v>
      </c>
      <c r="S33" s="17">
        <v>50</v>
      </c>
      <c r="T33" s="17">
        <v>47</v>
      </c>
      <c r="U33" s="51">
        <f t="shared" si="0"/>
        <v>17</v>
      </c>
      <c r="V33" s="20">
        <f t="shared" si="1"/>
        <v>97.647058823529406</v>
      </c>
      <c r="W33" s="21" t="s">
        <v>15</v>
      </c>
      <c r="X33" s="26"/>
    </row>
    <row r="34" spans="1:24" s="19" customFormat="1" ht="18" customHeight="1" thickBot="1">
      <c r="A34" s="22" t="s">
        <v>38</v>
      </c>
      <c r="B34" s="23" t="s">
        <v>16</v>
      </c>
      <c r="C34" s="17">
        <v>37</v>
      </c>
      <c r="D34" s="17">
        <v>41</v>
      </c>
      <c r="E34" s="17">
        <v>39</v>
      </c>
      <c r="F34" s="17"/>
      <c r="G34" s="17">
        <v>39</v>
      </c>
      <c r="H34" s="17">
        <v>40</v>
      </c>
      <c r="I34" s="17">
        <v>43</v>
      </c>
      <c r="J34" s="1"/>
      <c r="K34" s="1">
        <v>42</v>
      </c>
      <c r="L34" s="1">
        <v>41</v>
      </c>
      <c r="M34" s="1"/>
      <c r="N34" s="1">
        <v>34</v>
      </c>
      <c r="O34" s="1"/>
      <c r="P34" s="1">
        <v>37</v>
      </c>
      <c r="Q34" s="17">
        <v>43</v>
      </c>
      <c r="R34" s="17">
        <v>47</v>
      </c>
      <c r="S34" s="17">
        <v>45</v>
      </c>
      <c r="T34" s="17">
        <v>37</v>
      </c>
      <c r="U34" s="51">
        <f t="shared" si="0"/>
        <v>14</v>
      </c>
      <c r="V34" s="20">
        <f t="shared" si="1"/>
        <v>80.714285714285708</v>
      </c>
      <c r="W34" s="21" t="s">
        <v>15</v>
      </c>
      <c r="X34" s="26"/>
    </row>
    <row r="35" spans="1:24" s="19" customFormat="1" ht="18" customHeight="1" thickBot="1">
      <c r="A35" s="22" t="s">
        <v>39</v>
      </c>
      <c r="B35" s="23" t="s">
        <v>40</v>
      </c>
      <c r="C35" s="17"/>
      <c r="D35" s="17"/>
      <c r="E35" s="17"/>
      <c r="F35" s="17"/>
      <c r="G35" s="17"/>
      <c r="H35" s="17">
        <v>41</v>
      </c>
      <c r="I35" s="17">
        <v>40</v>
      </c>
      <c r="J35" s="1"/>
      <c r="K35" s="1">
        <v>46</v>
      </c>
      <c r="L35" s="1">
        <v>37</v>
      </c>
      <c r="M35" s="1"/>
      <c r="N35" s="1">
        <v>38</v>
      </c>
      <c r="O35" s="1"/>
      <c r="P35" s="1">
        <v>48</v>
      </c>
      <c r="Q35" s="17">
        <v>40</v>
      </c>
      <c r="R35" s="17">
        <v>41</v>
      </c>
      <c r="S35" s="17">
        <v>39</v>
      </c>
      <c r="T35" s="17">
        <v>46</v>
      </c>
      <c r="U35" s="51">
        <f t="shared" si="0"/>
        <v>10</v>
      </c>
      <c r="V35" s="20">
        <f t="shared" si="1"/>
        <v>83.2</v>
      </c>
      <c r="W35" s="21" t="s">
        <v>15</v>
      </c>
      <c r="X35" s="26"/>
    </row>
    <row r="36" spans="1:24" s="19" customFormat="1" ht="18" customHeight="1" thickBot="1">
      <c r="A36" s="22" t="s">
        <v>41</v>
      </c>
      <c r="B36" s="23"/>
      <c r="C36" s="17">
        <v>33</v>
      </c>
      <c r="D36" s="17">
        <v>32</v>
      </c>
      <c r="E36" s="17"/>
      <c r="F36" s="17"/>
      <c r="G36" s="17">
        <v>35</v>
      </c>
      <c r="H36" s="17">
        <v>39</v>
      </c>
      <c r="I36" s="17">
        <v>43</v>
      </c>
      <c r="J36" s="1"/>
      <c r="K36" s="1">
        <v>42</v>
      </c>
      <c r="L36" s="1"/>
      <c r="M36" s="1">
        <v>39</v>
      </c>
      <c r="N36" s="1">
        <v>40</v>
      </c>
      <c r="O36" s="1"/>
      <c r="P36" s="1">
        <v>44</v>
      </c>
      <c r="Q36" s="17"/>
      <c r="R36" s="17">
        <v>46</v>
      </c>
      <c r="S36" s="17">
        <v>45</v>
      </c>
      <c r="T36" s="17">
        <v>46</v>
      </c>
      <c r="U36" s="51">
        <f t="shared" ref="U36:U67" si="2">COUNT(C36:D36,E36,F36,G36,H36,I36,J36,K36,L36,M36,N36,O36,P36,Q36,R36,S36,T36)</f>
        <v>12</v>
      </c>
      <c r="V36" s="20">
        <f t="shared" ref="V36:V60" si="3">AVERAGE(C36:T36)*2</f>
        <v>80.666666666666671</v>
      </c>
      <c r="W36" s="21" t="s">
        <v>15</v>
      </c>
      <c r="X36" s="26"/>
    </row>
    <row r="37" spans="1:24" s="19" customFormat="1" ht="18" customHeight="1" thickBot="1">
      <c r="A37" s="22" t="s">
        <v>265</v>
      </c>
      <c r="B37" s="23"/>
      <c r="C37" s="17"/>
      <c r="D37" s="17"/>
      <c r="E37" s="17"/>
      <c r="F37" s="17"/>
      <c r="G37" s="17"/>
      <c r="H37" s="17"/>
      <c r="I37" s="17"/>
      <c r="J37" s="1"/>
      <c r="K37" s="1"/>
      <c r="L37" s="1"/>
      <c r="M37" s="1"/>
      <c r="N37" s="1"/>
      <c r="O37" s="1"/>
      <c r="P37" s="1"/>
      <c r="Q37" s="17"/>
      <c r="R37" s="17">
        <v>41</v>
      </c>
      <c r="S37" s="17">
        <v>42</v>
      </c>
      <c r="T37" s="17">
        <v>46</v>
      </c>
      <c r="U37" s="51">
        <f t="shared" si="2"/>
        <v>3</v>
      </c>
      <c r="V37" s="20">
        <f t="shared" si="3"/>
        <v>86</v>
      </c>
      <c r="W37" s="21" t="s">
        <v>15</v>
      </c>
      <c r="X37" s="26"/>
    </row>
    <row r="38" spans="1:24" s="19" customFormat="1" ht="18" customHeight="1" thickBot="1">
      <c r="A38" s="22" t="s">
        <v>42</v>
      </c>
      <c r="B38" s="23" t="s">
        <v>16</v>
      </c>
      <c r="C38" s="17"/>
      <c r="D38" s="17">
        <v>46</v>
      </c>
      <c r="E38" s="17">
        <v>46</v>
      </c>
      <c r="F38" s="17">
        <v>45</v>
      </c>
      <c r="G38" s="17">
        <v>45</v>
      </c>
      <c r="H38" s="17">
        <v>46</v>
      </c>
      <c r="I38" s="17">
        <v>49</v>
      </c>
      <c r="J38" s="1"/>
      <c r="K38" s="1">
        <v>50</v>
      </c>
      <c r="L38" s="1">
        <v>46</v>
      </c>
      <c r="M38" s="1">
        <v>48</v>
      </c>
      <c r="N38" s="1">
        <v>50</v>
      </c>
      <c r="O38" s="1">
        <v>50</v>
      </c>
      <c r="P38" s="1">
        <v>46</v>
      </c>
      <c r="Q38" s="17">
        <v>48</v>
      </c>
      <c r="R38" s="17">
        <v>45</v>
      </c>
      <c r="S38" s="17">
        <v>46</v>
      </c>
      <c r="T38" s="17">
        <v>46</v>
      </c>
      <c r="U38" s="51">
        <f t="shared" si="2"/>
        <v>16</v>
      </c>
      <c r="V38" s="20">
        <f t="shared" si="3"/>
        <v>94</v>
      </c>
      <c r="W38" s="21" t="s">
        <v>15</v>
      </c>
      <c r="X38" s="26"/>
    </row>
    <row r="39" spans="1:24" s="19" customFormat="1" ht="18" customHeight="1" thickBot="1">
      <c r="A39" s="22" t="s">
        <v>43</v>
      </c>
      <c r="B39" s="23"/>
      <c r="C39" s="17">
        <v>43</v>
      </c>
      <c r="D39" s="17">
        <v>49</v>
      </c>
      <c r="E39" s="17">
        <v>47</v>
      </c>
      <c r="F39" s="17">
        <v>46</v>
      </c>
      <c r="G39" s="17">
        <v>43</v>
      </c>
      <c r="H39" s="17">
        <v>46</v>
      </c>
      <c r="I39" s="17">
        <v>47</v>
      </c>
      <c r="J39" s="1">
        <v>46</v>
      </c>
      <c r="K39" s="1"/>
      <c r="L39" s="1">
        <v>49</v>
      </c>
      <c r="M39" s="1">
        <v>48</v>
      </c>
      <c r="N39" s="1">
        <v>48</v>
      </c>
      <c r="O39" s="1">
        <v>46</v>
      </c>
      <c r="P39" s="1">
        <v>45</v>
      </c>
      <c r="Q39" s="17">
        <v>46</v>
      </c>
      <c r="R39" s="17"/>
      <c r="S39" s="17">
        <v>49</v>
      </c>
      <c r="T39" s="17">
        <v>46</v>
      </c>
      <c r="U39" s="51">
        <f t="shared" si="2"/>
        <v>16</v>
      </c>
      <c r="V39" s="20">
        <f t="shared" si="3"/>
        <v>93</v>
      </c>
      <c r="W39" s="21" t="s">
        <v>15</v>
      </c>
      <c r="X39" s="26"/>
    </row>
    <row r="40" spans="1:24" s="19" customFormat="1" ht="18" customHeight="1" thickBot="1">
      <c r="A40" s="22" t="s">
        <v>44</v>
      </c>
      <c r="B40" s="23"/>
      <c r="C40" s="1">
        <v>42</v>
      </c>
      <c r="D40" s="52">
        <v>47</v>
      </c>
      <c r="E40" s="1">
        <v>47</v>
      </c>
      <c r="F40" s="1">
        <v>43</v>
      </c>
      <c r="G40" s="1">
        <v>46</v>
      </c>
      <c r="H40" s="1">
        <v>46</v>
      </c>
      <c r="I40" s="1">
        <v>43</v>
      </c>
      <c r="J40" s="1">
        <v>43</v>
      </c>
      <c r="K40" s="1">
        <v>48</v>
      </c>
      <c r="L40" s="1">
        <v>46</v>
      </c>
      <c r="M40" s="1">
        <v>43</v>
      </c>
      <c r="N40" s="1">
        <v>44</v>
      </c>
      <c r="O40" s="1">
        <v>45</v>
      </c>
      <c r="P40" s="17">
        <v>42</v>
      </c>
      <c r="Q40" s="17">
        <v>41</v>
      </c>
      <c r="R40" s="17">
        <v>45</v>
      </c>
      <c r="S40" s="17">
        <v>41</v>
      </c>
      <c r="T40" s="17">
        <v>39</v>
      </c>
      <c r="U40" s="51">
        <f t="shared" si="2"/>
        <v>18</v>
      </c>
      <c r="V40" s="20">
        <f t="shared" si="3"/>
        <v>87.888888888888886</v>
      </c>
      <c r="W40" s="21" t="s">
        <v>15</v>
      </c>
      <c r="X40" s="26"/>
    </row>
    <row r="41" spans="1:24" s="19" customFormat="1" ht="18" customHeight="1" thickBot="1">
      <c r="A41" s="22" t="s">
        <v>234</v>
      </c>
      <c r="B41" s="23"/>
      <c r="C41" s="1"/>
      <c r="D41" s="52"/>
      <c r="E41" s="1"/>
      <c r="F41" s="1"/>
      <c r="G41" s="1"/>
      <c r="H41" s="1"/>
      <c r="I41" s="1"/>
      <c r="J41" s="1">
        <v>31</v>
      </c>
      <c r="K41" s="1"/>
      <c r="L41" s="1"/>
      <c r="M41" s="1"/>
      <c r="N41" s="1"/>
      <c r="O41" s="1"/>
      <c r="P41" s="17"/>
      <c r="Q41" s="17"/>
      <c r="R41" s="17"/>
      <c r="S41" s="17"/>
      <c r="T41" s="17"/>
      <c r="U41" s="51">
        <f t="shared" si="2"/>
        <v>1</v>
      </c>
      <c r="V41" s="20">
        <f t="shared" si="3"/>
        <v>62</v>
      </c>
      <c r="W41" s="21" t="s">
        <v>15</v>
      </c>
      <c r="X41" s="26"/>
    </row>
    <row r="42" spans="1:24" s="19" customFormat="1" ht="18" customHeight="1" thickBot="1">
      <c r="A42" s="22" t="s">
        <v>235</v>
      </c>
      <c r="B42" s="23"/>
      <c r="C42" s="1"/>
      <c r="D42" s="52"/>
      <c r="E42" s="1"/>
      <c r="F42" s="1"/>
      <c r="G42" s="1"/>
      <c r="H42" s="1"/>
      <c r="I42" s="1"/>
      <c r="J42" s="1">
        <v>48</v>
      </c>
      <c r="K42" s="1"/>
      <c r="L42" s="1"/>
      <c r="M42" s="1"/>
      <c r="N42" s="1"/>
      <c r="O42" s="1"/>
      <c r="P42" s="17"/>
      <c r="Q42" s="17"/>
      <c r="R42" s="17"/>
      <c r="S42" s="17"/>
      <c r="T42" s="17"/>
      <c r="U42" s="51">
        <f t="shared" si="2"/>
        <v>1</v>
      </c>
      <c r="V42" s="20">
        <f t="shared" si="3"/>
        <v>96</v>
      </c>
      <c r="W42" s="21" t="s">
        <v>15</v>
      </c>
      <c r="X42" s="26"/>
    </row>
    <row r="43" spans="1:24" s="19" customFormat="1" ht="18" customHeight="1" thickBot="1">
      <c r="A43" s="22" t="s">
        <v>236</v>
      </c>
      <c r="B43" s="23" t="s">
        <v>150</v>
      </c>
      <c r="C43" s="1"/>
      <c r="D43" s="52"/>
      <c r="E43" s="1"/>
      <c r="F43" s="1"/>
      <c r="G43" s="1"/>
      <c r="H43" s="1"/>
      <c r="I43" s="1"/>
      <c r="J43" s="1"/>
      <c r="K43" s="1">
        <v>17</v>
      </c>
      <c r="L43" s="1"/>
      <c r="M43" s="1">
        <v>16</v>
      </c>
      <c r="N43" s="1"/>
      <c r="O43" s="1"/>
      <c r="P43" s="17">
        <v>31</v>
      </c>
      <c r="Q43" s="17"/>
      <c r="R43" s="17"/>
      <c r="S43" s="17"/>
      <c r="T43" s="17"/>
      <c r="U43" s="51">
        <f t="shared" si="2"/>
        <v>3</v>
      </c>
      <c r="V43" s="20">
        <f t="shared" si="3"/>
        <v>42.666666666666664</v>
      </c>
      <c r="W43" s="21" t="s">
        <v>15</v>
      </c>
      <c r="X43" s="26"/>
    </row>
    <row r="44" spans="1:24" s="19" customFormat="1" ht="18" customHeight="1" thickBot="1">
      <c r="A44" s="22" t="s">
        <v>191</v>
      </c>
      <c r="B44" s="23"/>
      <c r="C44" s="1"/>
      <c r="D44" s="52">
        <v>43</v>
      </c>
      <c r="E44" s="1">
        <v>40</v>
      </c>
      <c r="F44" s="1">
        <v>30</v>
      </c>
      <c r="G44" s="1"/>
      <c r="H44" s="1"/>
      <c r="I44" s="1"/>
      <c r="J44" s="1">
        <v>43</v>
      </c>
      <c r="K44" s="1">
        <v>41</v>
      </c>
      <c r="L44" s="1">
        <v>38</v>
      </c>
      <c r="M44" s="1">
        <v>34</v>
      </c>
      <c r="N44" s="1"/>
      <c r="O44" s="1"/>
      <c r="P44" s="17">
        <v>34</v>
      </c>
      <c r="Q44" s="17"/>
      <c r="R44" s="17"/>
      <c r="S44" s="17"/>
      <c r="T44" s="17"/>
      <c r="U44" s="51">
        <f t="shared" si="2"/>
        <v>8</v>
      </c>
      <c r="V44" s="20">
        <f t="shared" si="3"/>
        <v>75.75</v>
      </c>
      <c r="W44" s="21" t="s">
        <v>15</v>
      </c>
      <c r="X44" s="26"/>
    </row>
    <row r="45" spans="1:24" s="19" customFormat="1" ht="18" customHeight="1" thickBot="1">
      <c r="A45" s="22" t="s">
        <v>45</v>
      </c>
      <c r="B45" s="23"/>
      <c r="C45" s="17">
        <v>41</v>
      </c>
      <c r="D45" s="17">
        <v>44</v>
      </c>
      <c r="E45" s="17">
        <v>42</v>
      </c>
      <c r="F45" s="17">
        <v>44</v>
      </c>
      <c r="G45" s="17">
        <v>44</v>
      </c>
      <c r="H45" s="17">
        <v>41</v>
      </c>
      <c r="I45" s="17">
        <v>40</v>
      </c>
      <c r="J45" s="1">
        <v>43</v>
      </c>
      <c r="K45" s="1">
        <v>45</v>
      </c>
      <c r="L45" s="1">
        <v>44</v>
      </c>
      <c r="M45" s="1">
        <v>47</v>
      </c>
      <c r="N45" s="1">
        <v>43</v>
      </c>
      <c r="O45" s="1">
        <v>43</v>
      </c>
      <c r="P45" s="1">
        <v>41</v>
      </c>
      <c r="Q45" s="17">
        <v>43</v>
      </c>
      <c r="R45" s="17">
        <v>47</v>
      </c>
      <c r="S45" s="17">
        <v>45</v>
      </c>
      <c r="T45" s="17">
        <v>47</v>
      </c>
      <c r="U45" s="51">
        <f t="shared" si="2"/>
        <v>18</v>
      </c>
      <c r="V45" s="20">
        <f t="shared" si="3"/>
        <v>87.111111111111114</v>
      </c>
      <c r="W45" s="21" t="s">
        <v>15</v>
      </c>
      <c r="X45" s="26"/>
    </row>
    <row r="46" spans="1:24" s="19" customFormat="1" ht="18" customHeight="1" thickBot="1">
      <c r="A46" s="22" t="s">
        <v>46</v>
      </c>
      <c r="B46" s="23" t="s">
        <v>153</v>
      </c>
      <c r="C46" s="17">
        <v>40</v>
      </c>
      <c r="D46" s="17">
        <v>40</v>
      </c>
      <c r="E46" s="17">
        <v>46</v>
      </c>
      <c r="F46" s="17">
        <v>44</v>
      </c>
      <c r="G46" s="17">
        <v>47</v>
      </c>
      <c r="H46" s="17">
        <v>41</v>
      </c>
      <c r="I46" s="17">
        <v>42</v>
      </c>
      <c r="J46" s="1">
        <v>44</v>
      </c>
      <c r="K46" s="1"/>
      <c r="L46" s="1"/>
      <c r="M46" s="1">
        <v>47</v>
      </c>
      <c r="N46" s="1"/>
      <c r="O46" s="1"/>
      <c r="P46" s="1"/>
      <c r="Q46" s="17"/>
      <c r="R46" s="17">
        <v>44</v>
      </c>
      <c r="S46" s="17"/>
      <c r="T46" s="17"/>
      <c r="U46" s="51">
        <f t="shared" si="2"/>
        <v>10</v>
      </c>
      <c r="V46" s="20">
        <f t="shared" si="3"/>
        <v>87</v>
      </c>
      <c r="W46" s="21" t="s">
        <v>15</v>
      </c>
      <c r="X46" s="26"/>
    </row>
    <row r="47" spans="1:24" s="19" customFormat="1" ht="18" customHeight="1" thickBot="1">
      <c r="A47" s="22" t="s">
        <v>47</v>
      </c>
      <c r="B47" s="23" t="s">
        <v>16</v>
      </c>
      <c r="C47" s="17">
        <v>46</v>
      </c>
      <c r="D47" s="17">
        <v>46</v>
      </c>
      <c r="E47" s="17">
        <v>39</v>
      </c>
      <c r="F47" s="17">
        <v>48</v>
      </c>
      <c r="G47" s="17">
        <v>45</v>
      </c>
      <c r="H47" s="17">
        <v>48</v>
      </c>
      <c r="I47" s="17">
        <v>46</v>
      </c>
      <c r="J47" s="1">
        <v>44</v>
      </c>
      <c r="K47" s="1">
        <v>44</v>
      </c>
      <c r="L47" s="1">
        <v>41</v>
      </c>
      <c r="M47" s="1">
        <v>47</v>
      </c>
      <c r="N47" s="1">
        <v>48</v>
      </c>
      <c r="O47" s="1">
        <v>48</v>
      </c>
      <c r="P47" s="1">
        <v>49</v>
      </c>
      <c r="Q47" s="17">
        <v>48</v>
      </c>
      <c r="R47" s="17">
        <v>49</v>
      </c>
      <c r="S47" s="17">
        <v>45</v>
      </c>
      <c r="T47" s="17">
        <v>44</v>
      </c>
      <c r="U47" s="51">
        <f t="shared" si="2"/>
        <v>18</v>
      </c>
      <c r="V47" s="20">
        <f t="shared" si="3"/>
        <v>91.666666666666671</v>
      </c>
      <c r="W47" s="21" t="s">
        <v>15</v>
      </c>
      <c r="X47" s="26"/>
    </row>
    <row r="48" spans="1:24" s="19" customFormat="1" ht="18" customHeight="1" thickBot="1">
      <c r="A48" s="22" t="s">
        <v>48</v>
      </c>
      <c r="B48" s="23"/>
      <c r="C48" s="17">
        <v>43</v>
      </c>
      <c r="D48" s="17">
        <v>40</v>
      </c>
      <c r="E48" s="17">
        <v>41</v>
      </c>
      <c r="F48" s="17"/>
      <c r="G48" s="17"/>
      <c r="H48" s="17"/>
      <c r="I48" s="17"/>
      <c r="J48" s="1"/>
      <c r="K48" s="1"/>
      <c r="L48" s="1"/>
      <c r="M48" s="1"/>
      <c r="N48" s="1"/>
      <c r="O48" s="1"/>
      <c r="P48" s="1"/>
      <c r="Q48" s="17"/>
      <c r="R48" s="17">
        <v>41</v>
      </c>
      <c r="S48" s="17">
        <v>44</v>
      </c>
      <c r="T48" s="17">
        <v>46</v>
      </c>
      <c r="U48" s="51">
        <f t="shared" si="2"/>
        <v>6</v>
      </c>
      <c r="V48" s="20">
        <f t="shared" si="3"/>
        <v>85</v>
      </c>
      <c r="W48" s="21" t="s">
        <v>15</v>
      </c>
      <c r="X48" s="26"/>
    </row>
    <row r="49" spans="1:259" s="19" customFormat="1" ht="18" customHeight="1" thickBot="1">
      <c r="A49" s="22" t="s">
        <v>261</v>
      </c>
      <c r="B49" s="23"/>
      <c r="C49" s="17"/>
      <c r="D49" s="17"/>
      <c r="E49" s="17"/>
      <c r="F49" s="17"/>
      <c r="G49" s="17"/>
      <c r="H49" s="17"/>
      <c r="I49" s="17"/>
      <c r="J49" s="1"/>
      <c r="K49" s="1"/>
      <c r="L49" s="1"/>
      <c r="M49" s="1"/>
      <c r="N49" s="1"/>
      <c r="O49" s="1">
        <v>36</v>
      </c>
      <c r="P49" s="1"/>
      <c r="Q49" s="17">
        <v>38</v>
      </c>
      <c r="R49" s="17">
        <v>38</v>
      </c>
      <c r="S49" s="17">
        <v>42</v>
      </c>
      <c r="T49" s="17">
        <v>40</v>
      </c>
      <c r="U49" s="51">
        <f t="shared" si="2"/>
        <v>5</v>
      </c>
      <c r="V49" s="20">
        <f t="shared" si="3"/>
        <v>77.599999999999994</v>
      </c>
      <c r="W49" s="21" t="s">
        <v>15</v>
      </c>
      <c r="X49" s="26"/>
    </row>
    <row r="50" spans="1:259" s="30" customFormat="1" ht="18" customHeight="1" thickBot="1">
      <c r="A50" s="22" t="s">
        <v>49</v>
      </c>
      <c r="B50" s="23"/>
      <c r="C50" s="17">
        <v>47</v>
      </c>
      <c r="D50" s="17">
        <v>46</v>
      </c>
      <c r="E50" s="17">
        <v>43</v>
      </c>
      <c r="F50" s="17">
        <v>44</v>
      </c>
      <c r="G50" s="17">
        <v>48</v>
      </c>
      <c r="H50" s="17">
        <v>42</v>
      </c>
      <c r="I50" s="17">
        <v>45</v>
      </c>
      <c r="J50" s="1">
        <v>43</v>
      </c>
      <c r="K50" s="1">
        <v>47</v>
      </c>
      <c r="L50" s="1">
        <v>47</v>
      </c>
      <c r="M50" s="1"/>
      <c r="N50" s="1">
        <v>43</v>
      </c>
      <c r="O50" s="1">
        <v>44</v>
      </c>
      <c r="P50" s="1">
        <v>49</v>
      </c>
      <c r="Q50" s="17">
        <v>47</v>
      </c>
      <c r="R50" s="17">
        <v>46</v>
      </c>
      <c r="S50" s="17">
        <v>48</v>
      </c>
      <c r="T50" s="17">
        <v>49</v>
      </c>
      <c r="U50" s="51">
        <f t="shared" si="2"/>
        <v>17</v>
      </c>
      <c r="V50" s="20">
        <f t="shared" si="3"/>
        <v>91.529411764705884</v>
      </c>
      <c r="W50" s="21" t="s">
        <v>15</v>
      </c>
      <c r="X50" s="26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  <c r="HK50" s="19"/>
      <c r="HL50" s="19"/>
      <c r="HM50" s="19"/>
      <c r="HN50" s="19"/>
      <c r="HO50" s="19"/>
      <c r="HP50" s="19"/>
      <c r="HQ50" s="19"/>
      <c r="HR50" s="19"/>
      <c r="HS50" s="19"/>
      <c r="HT50" s="19"/>
      <c r="HU50" s="19"/>
      <c r="HV50" s="19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  <c r="IJ50" s="19"/>
      <c r="IK50" s="19"/>
      <c r="IL50" s="19"/>
      <c r="IM50" s="19"/>
      <c r="IN50" s="19"/>
      <c r="IO50" s="19"/>
      <c r="IP50" s="19"/>
      <c r="IQ50" s="19"/>
      <c r="IR50" s="19"/>
      <c r="IS50" s="19"/>
      <c r="IT50" s="19"/>
      <c r="IU50" s="19"/>
      <c r="IV50" s="19"/>
      <c r="IW50" s="19"/>
      <c r="IX50" s="19"/>
      <c r="IY50" s="19"/>
    </row>
    <row r="51" spans="1:259" s="30" customFormat="1" ht="18" customHeight="1" thickBot="1">
      <c r="A51" s="92" t="s">
        <v>268</v>
      </c>
      <c r="B51" s="93"/>
      <c r="C51" s="17"/>
      <c r="D51" s="17"/>
      <c r="E51" s="17"/>
      <c r="F51" s="17"/>
      <c r="G51" s="17"/>
      <c r="H51" s="17"/>
      <c r="I51" s="17"/>
      <c r="J51" s="1"/>
      <c r="K51" s="1"/>
      <c r="L51" s="1"/>
      <c r="M51" s="1"/>
      <c r="N51" s="1"/>
      <c r="O51" s="1"/>
      <c r="P51" s="1"/>
      <c r="Q51" s="17"/>
      <c r="R51" s="17"/>
      <c r="S51" s="17">
        <v>23</v>
      </c>
      <c r="T51" s="17"/>
      <c r="U51" s="51">
        <f t="shared" si="2"/>
        <v>1</v>
      </c>
      <c r="V51" s="20">
        <f t="shared" si="3"/>
        <v>46</v>
      </c>
      <c r="W51" s="21" t="s">
        <v>15</v>
      </c>
      <c r="X51" s="26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  <c r="HK51" s="19"/>
      <c r="HL51" s="19"/>
      <c r="HM51" s="19"/>
      <c r="HN51" s="19"/>
      <c r="HO51" s="19"/>
      <c r="HP51" s="19"/>
      <c r="HQ51" s="19"/>
      <c r="HR51" s="19"/>
      <c r="HS51" s="19"/>
      <c r="HT51" s="19"/>
      <c r="HU51" s="19"/>
      <c r="HV51" s="19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  <c r="IJ51" s="19"/>
      <c r="IK51" s="19"/>
      <c r="IL51" s="19"/>
      <c r="IM51" s="19"/>
      <c r="IN51" s="19"/>
      <c r="IO51" s="19"/>
      <c r="IP51" s="19"/>
      <c r="IQ51" s="19"/>
      <c r="IR51" s="19"/>
      <c r="IS51" s="19"/>
      <c r="IT51" s="19"/>
      <c r="IU51" s="19"/>
      <c r="IV51" s="19"/>
      <c r="IW51" s="19"/>
      <c r="IX51" s="19"/>
      <c r="IY51" s="19"/>
    </row>
    <row r="52" spans="1:259" ht="18" customHeight="1" thickBot="1">
      <c r="A52" s="92" t="s">
        <v>212</v>
      </c>
      <c r="B52" s="93"/>
      <c r="C52" s="17"/>
      <c r="D52" s="17"/>
      <c r="F52" s="17">
        <v>48</v>
      </c>
      <c r="G52" s="17">
        <v>49</v>
      </c>
      <c r="H52" s="17">
        <v>45</v>
      </c>
      <c r="I52" s="17">
        <v>48</v>
      </c>
      <c r="J52" s="1">
        <v>49</v>
      </c>
      <c r="K52" s="1">
        <v>50</v>
      </c>
      <c r="L52" s="1">
        <v>46</v>
      </c>
      <c r="Q52" s="17"/>
      <c r="R52" s="17"/>
      <c r="S52" s="17"/>
      <c r="T52" s="17"/>
      <c r="U52" s="51">
        <f t="shared" si="2"/>
        <v>7</v>
      </c>
      <c r="V52" s="20">
        <f t="shared" si="3"/>
        <v>95.714285714285708</v>
      </c>
      <c r="W52" s="21" t="s">
        <v>15</v>
      </c>
    </row>
    <row r="53" spans="1:259" ht="18" customHeight="1" thickBot="1">
      <c r="A53" s="104" t="s">
        <v>257</v>
      </c>
      <c r="B53" s="102"/>
      <c r="C53" s="91"/>
      <c r="D53" s="73"/>
      <c r="E53" s="73"/>
      <c r="F53" s="73"/>
      <c r="G53" s="73"/>
      <c r="H53" s="73"/>
      <c r="I53" s="73"/>
      <c r="J53" s="72"/>
      <c r="K53" s="72"/>
      <c r="L53" s="72"/>
      <c r="M53" s="72"/>
      <c r="N53" s="72"/>
      <c r="O53" s="72"/>
      <c r="P53" s="72"/>
      <c r="Q53" s="73">
        <v>47</v>
      </c>
      <c r="R53" s="73"/>
      <c r="S53" s="73"/>
      <c r="T53" s="73"/>
      <c r="U53" s="51">
        <f t="shared" si="2"/>
        <v>1</v>
      </c>
      <c r="V53" s="20">
        <f t="shared" si="3"/>
        <v>94</v>
      </c>
      <c r="W53" s="21" t="s">
        <v>15</v>
      </c>
    </row>
    <row r="54" spans="1:259" ht="18" customHeight="1" thickBot="1">
      <c r="A54" s="104" t="s">
        <v>50</v>
      </c>
      <c r="B54" s="102" t="s">
        <v>40</v>
      </c>
      <c r="C54" s="91">
        <v>28</v>
      </c>
      <c r="D54" s="73">
        <v>32</v>
      </c>
      <c r="E54" s="73">
        <v>32</v>
      </c>
      <c r="F54" s="73">
        <v>28</v>
      </c>
      <c r="G54" s="73">
        <v>30</v>
      </c>
      <c r="H54" s="73">
        <v>34</v>
      </c>
      <c r="I54" s="73">
        <v>38</v>
      </c>
      <c r="J54" s="72">
        <v>32</v>
      </c>
      <c r="K54" s="72">
        <v>26</v>
      </c>
      <c r="L54" s="72">
        <v>32</v>
      </c>
      <c r="M54" s="72">
        <v>28</v>
      </c>
      <c r="N54" s="72">
        <v>36</v>
      </c>
      <c r="O54" s="72"/>
      <c r="P54" s="72">
        <v>25</v>
      </c>
      <c r="Q54" s="73"/>
      <c r="R54" s="73">
        <v>22</v>
      </c>
      <c r="S54" s="73">
        <v>35</v>
      </c>
      <c r="T54" s="73">
        <v>36</v>
      </c>
      <c r="U54" s="51">
        <f t="shared" si="2"/>
        <v>16</v>
      </c>
      <c r="V54" s="20">
        <f t="shared" si="3"/>
        <v>61.75</v>
      </c>
      <c r="W54" s="21" t="s">
        <v>15</v>
      </c>
    </row>
    <row r="55" spans="1:259" ht="18" customHeight="1">
      <c r="A55" s="103" t="s">
        <v>51</v>
      </c>
      <c r="B55" s="101" t="s">
        <v>17</v>
      </c>
      <c r="C55" s="91">
        <v>46</v>
      </c>
      <c r="D55" s="73">
        <v>48</v>
      </c>
      <c r="E55" s="73"/>
      <c r="F55" s="73">
        <v>45</v>
      </c>
      <c r="G55" s="73">
        <v>42</v>
      </c>
      <c r="H55" s="73">
        <v>49</v>
      </c>
      <c r="I55" s="73"/>
      <c r="J55" s="72"/>
      <c r="K55" s="72">
        <v>47</v>
      </c>
      <c r="L55" s="72">
        <v>44</v>
      </c>
      <c r="M55" s="72">
        <v>46</v>
      </c>
      <c r="N55" s="72"/>
      <c r="O55" s="72"/>
      <c r="P55" s="72"/>
      <c r="Q55" s="73">
        <v>44</v>
      </c>
      <c r="R55" s="73"/>
      <c r="S55" s="73">
        <v>42</v>
      </c>
      <c r="T55" s="73"/>
      <c r="U55" s="51">
        <f t="shared" si="2"/>
        <v>10</v>
      </c>
      <c r="V55" s="20">
        <f t="shared" si="3"/>
        <v>90.6</v>
      </c>
      <c r="W55" s="21" t="s">
        <v>15</v>
      </c>
    </row>
    <row r="56" spans="1:259" ht="18" customHeight="1">
      <c r="A56" s="100" t="s">
        <v>253</v>
      </c>
      <c r="B56" s="101"/>
      <c r="C56" s="91"/>
      <c r="D56" s="73"/>
      <c r="E56" s="73"/>
      <c r="F56" s="73"/>
      <c r="G56" s="73"/>
      <c r="H56" s="73"/>
      <c r="I56" s="73"/>
      <c r="J56" s="72"/>
      <c r="K56" s="72"/>
      <c r="L56" s="72"/>
      <c r="M56" s="72"/>
      <c r="N56" s="72"/>
      <c r="O56" s="72">
        <v>35</v>
      </c>
      <c r="P56" s="72"/>
      <c r="Q56" s="73">
        <v>44</v>
      </c>
      <c r="R56" s="73"/>
      <c r="S56" s="73">
        <v>46</v>
      </c>
      <c r="T56" s="73"/>
      <c r="U56" s="51">
        <f t="shared" si="2"/>
        <v>3</v>
      </c>
      <c r="V56" s="20">
        <f t="shared" si="3"/>
        <v>83.333333333333329</v>
      </c>
      <c r="W56" s="21" t="s">
        <v>15</v>
      </c>
    </row>
    <row r="57" spans="1:259" ht="18" customHeight="1">
      <c r="A57" s="100" t="s">
        <v>52</v>
      </c>
      <c r="B57" s="101"/>
      <c r="C57" s="91">
        <v>48</v>
      </c>
      <c r="D57" s="73"/>
      <c r="E57" s="73"/>
      <c r="F57" s="73"/>
      <c r="G57" s="73"/>
      <c r="H57" s="73"/>
      <c r="I57" s="73"/>
      <c r="J57" s="72"/>
      <c r="K57" s="72"/>
      <c r="L57" s="72"/>
      <c r="M57" s="72"/>
      <c r="N57" s="72"/>
      <c r="O57" s="72"/>
      <c r="P57" s="72"/>
      <c r="Q57" s="73"/>
      <c r="R57" s="73"/>
      <c r="S57" s="73"/>
      <c r="T57" s="73"/>
      <c r="U57" s="51">
        <f t="shared" si="2"/>
        <v>1</v>
      </c>
      <c r="V57" s="20">
        <f t="shared" si="3"/>
        <v>96</v>
      </c>
      <c r="W57" s="21" t="s">
        <v>15</v>
      </c>
    </row>
    <row r="58" spans="1:259" ht="18" customHeight="1">
      <c r="A58" s="100" t="s">
        <v>53</v>
      </c>
      <c r="B58" s="101" t="s">
        <v>20</v>
      </c>
      <c r="C58" s="91">
        <v>41</v>
      </c>
      <c r="D58" s="73">
        <v>38</v>
      </c>
      <c r="E58" s="73">
        <v>38</v>
      </c>
      <c r="F58" s="73">
        <v>41</v>
      </c>
      <c r="G58" s="73">
        <v>45</v>
      </c>
      <c r="H58" s="73">
        <v>40</v>
      </c>
      <c r="I58" s="73">
        <v>42</v>
      </c>
      <c r="J58" s="72"/>
      <c r="K58" s="72">
        <v>44</v>
      </c>
      <c r="L58" s="72">
        <v>43</v>
      </c>
      <c r="M58" s="72">
        <v>43</v>
      </c>
      <c r="N58" s="72"/>
      <c r="O58" s="72"/>
      <c r="P58" s="72">
        <v>47</v>
      </c>
      <c r="Q58" s="73">
        <v>48</v>
      </c>
      <c r="R58" s="73">
        <v>39</v>
      </c>
      <c r="S58" s="73"/>
      <c r="T58" s="73">
        <v>44</v>
      </c>
      <c r="U58" s="51">
        <f t="shared" si="2"/>
        <v>14</v>
      </c>
      <c r="V58" s="20">
        <f t="shared" si="3"/>
        <v>84.714285714285708</v>
      </c>
      <c r="W58" s="21" t="s">
        <v>15</v>
      </c>
      <c r="X58" s="58"/>
    </row>
    <row r="59" spans="1:259" ht="18" customHeight="1">
      <c r="A59" s="100" t="s">
        <v>267</v>
      </c>
      <c r="B59" s="101"/>
      <c r="C59" s="91"/>
      <c r="D59" s="73"/>
      <c r="E59" s="73"/>
      <c r="F59" s="73"/>
      <c r="G59" s="73"/>
      <c r="H59" s="73"/>
      <c r="I59" s="73"/>
      <c r="J59" s="72"/>
      <c r="K59" s="72"/>
      <c r="L59" s="72"/>
      <c r="M59" s="72"/>
      <c r="N59" s="72"/>
      <c r="O59" s="72"/>
      <c r="P59" s="72"/>
      <c r="Q59" s="73"/>
      <c r="R59" s="73"/>
      <c r="S59" s="73">
        <v>5</v>
      </c>
      <c r="T59" s="73">
        <v>21</v>
      </c>
      <c r="U59" s="51">
        <f t="shared" si="2"/>
        <v>2</v>
      </c>
      <c r="V59" s="20">
        <f t="shared" si="3"/>
        <v>26</v>
      </c>
      <c r="W59" s="21" t="s">
        <v>15</v>
      </c>
      <c r="X59" s="139"/>
      <c r="Y59" s="97"/>
    </row>
    <row r="60" spans="1:259" ht="18" customHeight="1">
      <c r="A60" s="100" t="s">
        <v>252</v>
      </c>
      <c r="B60" s="101"/>
      <c r="C60" s="91"/>
      <c r="D60" s="73"/>
      <c r="E60" s="73"/>
      <c r="F60" s="73"/>
      <c r="G60" s="73"/>
      <c r="H60" s="73"/>
      <c r="I60" s="73"/>
      <c r="J60" s="72"/>
      <c r="K60" s="72"/>
      <c r="L60" s="72"/>
      <c r="M60" s="72"/>
      <c r="N60" s="72"/>
      <c r="O60" s="72">
        <v>42</v>
      </c>
      <c r="P60" s="72"/>
      <c r="Q60" s="73"/>
      <c r="R60" s="73"/>
      <c r="S60" s="73">
        <v>45</v>
      </c>
      <c r="T60" s="73">
        <v>45</v>
      </c>
      <c r="U60" s="51">
        <f t="shared" si="2"/>
        <v>3</v>
      </c>
      <c r="V60" s="20">
        <f t="shared" si="3"/>
        <v>88</v>
      </c>
      <c r="W60" s="96" t="s">
        <v>15</v>
      </c>
      <c r="X60" s="99"/>
      <c r="Y60" s="97"/>
    </row>
    <row r="61" spans="1:259" ht="18" customHeight="1">
      <c r="A61" s="94"/>
      <c r="B61" s="95"/>
      <c r="C61" s="17"/>
      <c r="D61" s="17"/>
      <c r="F61" s="17"/>
      <c r="G61" s="17"/>
      <c r="H61" s="17"/>
      <c r="I61" s="17"/>
      <c r="U61" s="51">
        <f t="shared" ref="U61:U62" si="4">COUNT(C61:D61,E61,F61,G61,H61,I61,J61,K61,L61,M61,N61,O61,P61,Q61,R61,S61,T61)</f>
        <v>0</v>
      </c>
      <c r="V61" s="20" t="e">
        <f t="shared" ref="V61:V62" si="5">AVERAGE(C61:T61)*2</f>
        <v>#DIV/0!</v>
      </c>
      <c r="W61" s="21" t="s">
        <v>15</v>
      </c>
      <c r="X61" s="98"/>
    </row>
    <row r="62" spans="1:259" ht="18" customHeight="1">
      <c r="A62" s="19"/>
      <c r="B62" s="16"/>
      <c r="C62" s="17"/>
      <c r="D62" s="17"/>
      <c r="F62" s="17"/>
      <c r="G62" s="17"/>
      <c r="H62" s="17"/>
      <c r="I62" s="17"/>
      <c r="U62" s="51">
        <f t="shared" si="4"/>
        <v>0</v>
      </c>
      <c r="V62" s="20" t="e">
        <f t="shared" si="5"/>
        <v>#DIV/0!</v>
      </c>
      <c r="W62" s="21" t="s">
        <v>15</v>
      </c>
    </row>
    <row r="63" spans="1:259" ht="18" customHeight="1">
      <c r="A63" s="14" t="s">
        <v>54</v>
      </c>
      <c r="C63" s="17">
        <f>COUNT(C4:C62)</f>
        <v>30</v>
      </c>
      <c r="D63" s="17">
        <f t="shared" ref="D63:T63" si="6">COUNT(D4:D62)</f>
        <v>27</v>
      </c>
      <c r="E63" s="17">
        <f t="shared" si="6"/>
        <v>26</v>
      </c>
      <c r="F63" s="17">
        <f t="shared" si="6"/>
        <v>27</v>
      </c>
      <c r="G63" s="17">
        <f t="shared" si="6"/>
        <v>27</v>
      </c>
      <c r="H63" s="17">
        <f t="shared" si="6"/>
        <v>26</v>
      </c>
      <c r="I63" s="17">
        <f t="shared" si="6"/>
        <v>28</v>
      </c>
      <c r="J63" s="17">
        <f t="shared" si="6"/>
        <v>24</v>
      </c>
      <c r="K63" s="17">
        <f t="shared" si="6"/>
        <v>27</v>
      </c>
      <c r="L63" s="17">
        <f t="shared" si="6"/>
        <v>24</v>
      </c>
      <c r="M63" s="17">
        <f t="shared" si="6"/>
        <v>24</v>
      </c>
      <c r="N63" s="17">
        <f t="shared" si="6"/>
        <v>19</v>
      </c>
      <c r="O63" s="17">
        <f t="shared" si="6"/>
        <v>23</v>
      </c>
      <c r="P63" s="17">
        <f t="shared" si="6"/>
        <v>21</v>
      </c>
      <c r="Q63" s="17">
        <f t="shared" si="6"/>
        <v>23</v>
      </c>
      <c r="R63" s="17">
        <f t="shared" si="6"/>
        <v>21</v>
      </c>
      <c r="S63" s="17">
        <f t="shared" si="6"/>
        <v>31</v>
      </c>
      <c r="T63" s="17">
        <f t="shared" si="6"/>
        <v>27</v>
      </c>
      <c r="U63" s="17">
        <f>COUNT(U4:U62)</f>
        <v>59</v>
      </c>
    </row>
    <row r="66" spans="1:23" s="19" customFormat="1" ht="18" customHeight="1">
      <c r="A66" s="14"/>
      <c r="B66" s="24"/>
      <c r="C66" s="1"/>
      <c r="D66" s="1"/>
      <c r="E66" s="17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21"/>
    </row>
    <row r="67" spans="1:23" s="19" customFormat="1" ht="18" customHeight="1">
      <c r="A67" s="14"/>
      <c r="B67" s="16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51"/>
      <c r="V67" s="20"/>
      <c r="W67" s="21"/>
    </row>
    <row r="68" spans="1:23" s="19" customFormat="1" ht="18" customHeight="1">
      <c r="B68" s="16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51"/>
      <c r="V68" s="20"/>
      <c r="W68" s="21"/>
    </row>
  </sheetData>
  <conditionalFormatting sqref="H27:T29 C64:D66 F64:T66 C69:D1048576 F69:T1048576 C4:T26 D30:T62 C27:C62">
    <cfRule type="cellIs" dxfId="19" priority="15" stopIfTrue="1" operator="equal">
      <formula>50</formula>
    </cfRule>
  </conditionalFormatting>
  <conditionalFormatting sqref="X20:IY21 D27:G29">
    <cfRule type="cellIs" dxfId="18" priority="3" stopIfTrue="1" operator="equal">
      <formula>50</formula>
    </cfRule>
  </conditionalFormatting>
  <conditionalFormatting sqref="A1">
    <cfRule type="cellIs" dxfId="17" priority="2" operator="equal">
      <formula>50</formula>
    </cfRule>
  </conditionalFormatting>
  <conditionalFormatting sqref="C4:T62">
    <cfRule type="cellIs" dxfId="16" priority="1" operator="equal">
      <formula>50</formula>
    </cfRule>
  </conditionalFormatting>
  <printOptions horizontalCentered="1" gridLines="1"/>
  <pageMargins left="0.25" right="0.25" top="0.75" bottom="0.75" header="0.3" footer="0.3"/>
  <pageSetup scale="68" fitToHeight="0" pageOrder="overThenDown" orientation="landscape" horizontalDpi="0" verticalDpi="0" r:id="rId1"/>
  <headerFooter scaleWithDoc="0" alignWithMargins="0">
    <oddHeader>&amp;C&amp;A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1048573"/>
  <sheetViews>
    <sheetView workbookViewId="0"/>
  </sheetViews>
  <sheetFormatPr defaultRowHeight="18" customHeight="1"/>
  <cols>
    <col min="1" max="1" width="23.75" style="14" customWidth="1"/>
    <col min="2" max="2" width="6.25" style="24" customWidth="1"/>
    <col min="3" max="4" width="5.375" style="24" customWidth="1"/>
    <col min="5" max="5" width="5.375" style="16" customWidth="1"/>
    <col min="6" max="20" width="5.375" style="24" customWidth="1"/>
    <col min="21" max="21" width="10.25" style="24" customWidth="1"/>
    <col min="22" max="22" width="9.875" style="24" customWidth="1"/>
    <col min="23" max="23" width="8.5" style="13" customWidth="1"/>
    <col min="24" max="29" width="8.5" style="14" hidden="1" customWidth="1"/>
    <col min="30" max="257" width="8.5" style="14" customWidth="1"/>
    <col min="258" max="1022" width="10.75" customWidth="1"/>
    <col min="1023" max="1023" width="9" customWidth="1"/>
  </cols>
  <sheetData>
    <row r="1" spans="1:29" s="11" customFormat="1" ht="87" customHeight="1">
      <c r="A1" s="1"/>
      <c r="B1" s="2" t="s">
        <v>0</v>
      </c>
      <c r="C1" s="3">
        <v>43216</v>
      </c>
      <c r="D1" s="3">
        <v>43223</v>
      </c>
      <c r="E1" s="3">
        <v>43230</v>
      </c>
      <c r="F1" s="3">
        <v>43237</v>
      </c>
      <c r="G1" s="3">
        <v>43244</v>
      </c>
      <c r="H1" s="3">
        <v>43251</v>
      </c>
      <c r="I1" s="3">
        <v>43258</v>
      </c>
      <c r="J1" s="3">
        <v>43265</v>
      </c>
      <c r="K1" s="3">
        <v>43272</v>
      </c>
      <c r="L1" s="3">
        <v>43279</v>
      </c>
      <c r="M1" s="3">
        <v>43286</v>
      </c>
      <c r="N1" s="3">
        <v>43300</v>
      </c>
      <c r="O1" s="3">
        <v>43307</v>
      </c>
      <c r="P1" s="3">
        <v>43314</v>
      </c>
      <c r="Q1" s="3">
        <v>43321</v>
      </c>
      <c r="R1" s="3">
        <v>43328</v>
      </c>
      <c r="S1" s="3">
        <v>43335</v>
      </c>
      <c r="T1" s="3">
        <v>43342</v>
      </c>
      <c r="U1" s="4" t="s">
        <v>1</v>
      </c>
      <c r="V1" s="137" t="s">
        <v>2</v>
      </c>
      <c r="W1" s="5"/>
      <c r="X1" s="32" t="s">
        <v>3</v>
      </c>
      <c r="Y1" s="32" t="s">
        <v>4</v>
      </c>
      <c r="Z1" s="32" t="s">
        <v>5</v>
      </c>
      <c r="AA1" s="33" t="s">
        <v>6</v>
      </c>
      <c r="AB1" s="8" t="s">
        <v>7</v>
      </c>
      <c r="AC1" s="34" t="s">
        <v>8</v>
      </c>
    </row>
    <row r="2" spans="1:29" ht="18" customHeight="1">
      <c r="A2" s="12" t="s">
        <v>9</v>
      </c>
      <c r="B2" s="13"/>
      <c r="C2" s="65" t="s">
        <v>11</v>
      </c>
      <c r="D2" s="66" t="s">
        <v>11</v>
      </c>
      <c r="E2" s="65" t="s">
        <v>10</v>
      </c>
      <c r="F2" s="66" t="s">
        <v>10</v>
      </c>
      <c r="G2" s="65" t="s">
        <v>55</v>
      </c>
      <c r="H2" s="66" t="s">
        <v>55</v>
      </c>
      <c r="I2" s="66" t="s">
        <v>11</v>
      </c>
      <c r="J2" s="65" t="s">
        <v>11</v>
      </c>
      <c r="K2" s="65" t="s">
        <v>10</v>
      </c>
      <c r="L2" s="66" t="s">
        <v>55</v>
      </c>
      <c r="M2" s="65" t="s">
        <v>55</v>
      </c>
      <c r="N2" s="66" t="s">
        <v>11</v>
      </c>
      <c r="O2" s="65" t="s">
        <v>11</v>
      </c>
      <c r="P2" s="65" t="s">
        <v>10</v>
      </c>
      <c r="Q2" s="66" t="s">
        <v>10</v>
      </c>
      <c r="R2" s="65" t="s">
        <v>55</v>
      </c>
      <c r="S2" s="66" t="s">
        <v>55</v>
      </c>
      <c r="T2" s="66" t="s">
        <v>10</v>
      </c>
      <c r="U2" s="13"/>
      <c r="V2" s="13"/>
    </row>
    <row r="3" spans="1:29" s="19" customFormat="1" ht="18" customHeight="1">
      <c r="A3" s="15" t="s">
        <v>13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64"/>
      <c r="W3" s="21"/>
      <c r="X3" s="140" t="s">
        <v>260</v>
      </c>
      <c r="Y3" s="141"/>
    </row>
    <row r="4" spans="1:29" s="19" customFormat="1" ht="18" customHeight="1">
      <c r="A4" s="37" t="s">
        <v>162</v>
      </c>
      <c r="B4" s="67" t="s">
        <v>40</v>
      </c>
      <c r="C4" s="24">
        <v>29</v>
      </c>
      <c r="D4" s="16">
        <v>27</v>
      </c>
      <c r="E4" s="16">
        <v>36</v>
      </c>
      <c r="F4" s="16">
        <v>37</v>
      </c>
      <c r="G4" s="16">
        <v>41</v>
      </c>
      <c r="H4" s="24">
        <v>33</v>
      </c>
      <c r="I4" s="24">
        <v>43</v>
      </c>
      <c r="J4" s="24">
        <v>43</v>
      </c>
      <c r="K4" s="24">
        <v>40</v>
      </c>
      <c r="L4" s="24">
        <v>35</v>
      </c>
      <c r="M4" s="24">
        <v>38</v>
      </c>
      <c r="N4" s="24"/>
      <c r="O4" s="24"/>
      <c r="P4" s="24"/>
      <c r="Q4" s="24"/>
      <c r="R4" s="24"/>
      <c r="S4" s="24"/>
      <c r="T4" s="24"/>
      <c r="U4" s="63">
        <f t="shared" ref="U4:U35" si="0">COUNT(C4:D4,E4,F4,G4,H4,I4,J4,K4,L4,M4,N4,O4,P4,Q4,R4,S4,T4)</f>
        <v>11</v>
      </c>
      <c r="V4" s="64">
        <f t="shared" ref="V4:V35" si="1">AVERAGE(C4:T4)*2</f>
        <v>73.090909090909093</v>
      </c>
      <c r="W4" s="21" t="s">
        <v>56</v>
      </c>
    </row>
    <row r="5" spans="1:29" s="19" customFormat="1" ht="18" customHeight="1">
      <c r="A5" s="37" t="s">
        <v>157</v>
      </c>
      <c r="B5" s="67"/>
      <c r="C5" s="24">
        <v>44</v>
      </c>
      <c r="D5" s="24">
        <v>46</v>
      </c>
      <c r="E5" s="24">
        <v>35</v>
      </c>
      <c r="F5" s="24">
        <v>42</v>
      </c>
      <c r="G5" s="24"/>
      <c r="H5" s="24"/>
      <c r="I5" s="24"/>
      <c r="J5" s="24"/>
      <c r="K5" s="24"/>
      <c r="L5" s="24"/>
      <c r="M5" s="24">
        <v>45</v>
      </c>
      <c r="N5" s="24"/>
      <c r="O5" s="24"/>
      <c r="P5" s="16"/>
      <c r="Q5" s="16"/>
      <c r="R5" s="16">
        <v>47</v>
      </c>
      <c r="S5" s="16">
        <v>41</v>
      </c>
      <c r="T5" s="16">
        <v>43</v>
      </c>
      <c r="U5" s="63">
        <f t="shared" si="0"/>
        <v>8</v>
      </c>
      <c r="V5" s="64">
        <f t="shared" si="1"/>
        <v>85.75</v>
      </c>
      <c r="W5" s="21" t="s">
        <v>56</v>
      </c>
    </row>
    <row r="6" spans="1:29" s="19" customFormat="1" ht="18" customHeight="1">
      <c r="A6" s="37" t="s">
        <v>57</v>
      </c>
      <c r="B6" s="67" t="s">
        <v>153</v>
      </c>
      <c r="C6" s="24">
        <v>49</v>
      </c>
      <c r="D6" s="16">
        <v>48</v>
      </c>
      <c r="E6" s="16">
        <v>42</v>
      </c>
      <c r="F6" s="16">
        <v>47</v>
      </c>
      <c r="G6" s="16">
        <v>46</v>
      </c>
      <c r="H6" s="24">
        <v>42</v>
      </c>
      <c r="I6" s="24">
        <v>48</v>
      </c>
      <c r="J6" s="24">
        <v>46</v>
      </c>
      <c r="K6" s="24">
        <v>48</v>
      </c>
      <c r="L6" s="24">
        <v>44</v>
      </c>
      <c r="M6" s="24">
        <v>44</v>
      </c>
      <c r="N6" s="24">
        <v>46</v>
      </c>
      <c r="O6" s="24">
        <v>43</v>
      </c>
      <c r="P6" s="24">
        <v>50</v>
      </c>
      <c r="Q6" s="24">
        <v>47</v>
      </c>
      <c r="R6" s="24">
        <v>49</v>
      </c>
      <c r="S6" s="24">
        <v>45</v>
      </c>
      <c r="T6" s="24">
        <v>47</v>
      </c>
      <c r="U6" s="63">
        <f t="shared" si="0"/>
        <v>18</v>
      </c>
      <c r="V6" s="64">
        <f t="shared" si="1"/>
        <v>92.333333333333329</v>
      </c>
      <c r="W6" s="21" t="s">
        <v>56</v>
      </c>
    </row>
    <row r="7" spans="1:29" s="19" customFormat="1" ht="18" customHeight="1">
      <c r="A7" s="37" t="s">
        <v>58</v>
      </c>
      <c r="B7" s="67"/>
      <c r="C7" s="24">
        <v>48</v>
      </c>
      <c r="D7" s="24"/>
      <c r="E7" s="24">
        <v>48</v>
      </c>
      <c r="F7" s="24"/>
      <c r="G7" s="24">
        <v>49</v>
      </c>
      <c r="H7" s="24">
        <v>47</v>
      </c>
      <c r="I7" s="24"/>
      <c r="J7" s="24">
        <v>49</v>
      </c>
      <c r="K7" s="24">
        <v>50</v>
      </c>
      <c r="L7" s="24">
        <v>48</v>
      </c>
      <c r="M7" s="24">
        <v>47</v>
      </c>
      <c r="N7" s="24"/>
      <c r="O7" s="24">
        <v>50</v>
      </c>
      <c r="P7" s="16"/>
      <c r="Q7" s="16">
        <v>49</v>
      </c>
      <c r="R7" s="16"/>
      <c r="S7" s="16">
        <v>46</v>
      </c>
      <c r="T7" s="16"/>
      <c r="U7" s="63">
        <f t="shared" si="0"/>
        <v>11</v>
      </c>
      <c r="V7" s="64">
        <f t="shared" si="1"/>
        <v>96.545454545454547</v>
      </c>
      <c r="W7" s="21" t="s">
        <v>56</v>
      </c>
    </row>
    <row r="8" spans="1:29" s="19" customFormat="1" ht="18" customHeight="1">
      <c r="A8" s="37" t="s">
        <v>59</v>
      </c>
      <c r="B8" s="67"/>
      <c r="C8" s="24">
        <v>46</v>
      </c>
      <c r="D8" s="24"/>
      <c r="E8" s="24">
        <v>47</v>
      </c>
      <c r="F8" s="24"/>
      <c r="G8" s="24">
        <v>47</v>
      </c>
      <c r="H8" s="24">
        <v>49</v>
      </c>
      <c r="I8" s="24"/>
      <c r="J8" s="24">
        <v>47</v>
      </c>
      <c r="K8" s="24">
        <v>50</v>
      </c>
      <c r="L8" s="24">
        <v>45</v>
      </c>
      <c r="M8" s="24"/>
      <c r="N8" s="24"/>
      <c r="O8" s="24"/>
      <c r="P8" s="16">
        <v>49</v>
      </c>
      <c r="Q8" s="16">
        <v>48</v>
      </c>
      <c r="R8" s="16">
        <v>47</v>
      </c>
      <c r="S8" s="16">
        <v>46</v>
      </c>
      <c r="T8" s="16"/>
      <c r="U8" s="63">
        <f t="shared" si="0"/>
        <v>11</v>
      </c>
      <c r="V8" s="64">
        <f t="shared" si="1"/>
        <v>94.727272727272734</v>
      </c>
      <c r="W8" s="21" t="s">
        <v>56</v>
      </c>
    </row>
    <row r="9" spans="1:29" s="19" customFormat="1" ht="18" customHeight="1">
      <c r="A9" s="37" t="s">
        <v>161</v>
      </c>
      <c r="B9" s="67" t="s">
        <v>153</v>
      </c>
      <c r="C9" s="24">
        <v>37</v>
      </c>
      <c r="D9" s="16">
        <v>44</v>
      </c>
      <c r="E9" s="16">
        <v>35</v>
      </c>
      <c r="F9" s="16">
        <v>43</v>
      </c>
      <c r="G9" s="16">
        <v>44</v>
      </c>
      <c r="H9" s="24">
        <v>39</v>
      </c>
      <c r="I9" s="24">
        <v>38</v>
      </c>
      <c r="J9" s="24">
        <v>40</v>
      </c>
      <c r="K9" s="24">
        <v>45</v>
      </c>
      <c r="L9" s="24"/>
      <c r="M9" s="24">
        <v>36</v>
      </c>
      <c r="N9" s="24">
        <v>46</v>
      </c>
      <c r="O9" s="24">
        <v>46</v>
      </c>
      <c r="P9" s="24">
        <v>44</v>
      </c>
      <c r="Q9" s="24">
        <v>42</v>
      </c>
      <c r="R9" s="24"/>
      <c r="S9" s="24"/>
      <c r="T9" s="24"/>
      <c r="U9" s="63">
        <f t="shared" si="0"/>
        <v>14</v>
      </c>
      <c r="V9" s="64">
        <f t="shared" si="1"/>
        <v>82.714285714285708</v>
      </c>
      <c r="W9" s="21" t="s">
        <v>56</v>
      </c>
    </row>
    <row r="10" spans="1:29" s="19" customFormat="1" ht="18" customHeight="1">
      <c r="A10" s="37" t="s">
        <v>194</v>
      </c>
      <c r="B10" s="67" t="s">
        <v>20</v>
      </c>
      <c r="C10" s="24"/>
      <c r="D10" s="16">
        <v>43</v>
      </c>
      <c r="E10" s="16">
        <v>40</v>
      </c>
      <c r="F10" s="16">
        <v>39</v>
      </c>
      <c r="G10" s="16">
        <v>42</v>
      </c>
      <c r="H10" s="24">
        <v>40</v>
      </c>
      <c r="I10" s="24"/>
      <c r="J10" s="24">
        <v>37</v>
      </c>
      <c r="K10" s="24">
        <v>44</v>
      </c>
      <c r="L10" s="24"/>
      <c r="M10" s="24"/>
      <c r="N10" s="24"/>
      <c r="O10" s="24"/>
      <c r="P10" s="24">
        <v>49</v>
      </c>
      <c r="Q10" s="24"/>
      <c r="R10" s="24"/>
      <c r="S10" s="24"/>
      <c r="T10" s="24"/>
      <c r="U10" s="63">
        <f t="shared" si="0"/>
        <v>8</v>
      </c>
      <c r="V10" s="64">
        <f t="shared" si="1"/>
        <v>83.5</v>
      </c>
      <c r="W10" s="21" t="s">
        <v>56</v>
      </c>
    </row>
    <row r="11" spans="1:29" s="19" customFormat="1" ht="18" customHeight="1">
      <c r="A11" s="37" t="s">
        <v>158</v>
      </c>
      <c r="B11" s="67"/>
      <c r="C11" s="24">
        <v>43</v>
      </c>
      <c r="D11" s="16">
        <v>48</v>
      </c>
      <c r="E11" s="16">
        <v>47</v>
      </c>
      <c r="F11" s="16">
        <v>47</v>
      </c>
      <c r="G11" s="16">
        <v>43</v>
      </c>
      <c r="H11" s="24">
        <v>41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63">
        <f t="shared" si="0"/>
        <v>6</v>
      </c>
      <c r="V11" s="64">
        <f t="shared" si="1"/>
        <v>89.666666666666671</v>
      </c>
      <c r="W11" s="21" t="s">
        <v>56</v>
      </c>
    </row>
    <row r="12" spans="1:29" s="19" customFormat="1" ht="18" customHeight="1">
      <c r="A12" s="37" t="s">
        <v>243</v>
      </c>
      <c r="B12" s="67"/>
      <c r="C12" s="24"/>
      <c r="D12" s="16"/>
      <c r="E12" s="16"/>
      <c r="F12" s="16"/>
      <c r="G12" s="16"/>
      <c r="H12" s="24"/>
      <c r="I12" s="24"/>
      <c r="J12" s="24"/>
      <c r="K12" s="24"/>
      <c r="L12" s="24"/>
      <c r="M12" s="24">
        <v>30</v>
      </c>
      <c r="N12" s="24">
        <v>42</v>
      </c>
      <c r="O12" s="24">
        <v>33</v>
      </c>
      <c r="P12" s="24">
        <v>37</v>
      </c>
      <c r="Q12" s="24">
        <v>36</v>
      </c>
      <c r="R12" s="24">
        <v>37</v>
      </c>
      <c r="S12" s="24">
        <v>31</v>
      </c>
      <c r="T12" s="24">
        <v>37</v>
      </c>
      <c r="U12" s="63">
        <f t="shared" si="0"/>
        <v>8</v>
      </c>
      <c r="V12" s="64">
        <f t="shared" si="1"/>
        <v>70.75</v>
      </c>
      <c r="W12" s="21" t="s">
        <v>56</v>
      </c>
      <c r="X12" s="61"/>
    </row>
    <row r="13" spans="1:29" s="19" customFormat="1" ht="18" customHeight="1">
      <c r="A13" s="37" t="s">
        <v>262</v>
      </c>
      <c r="B13" s="67"/>
      <c r="C13" s="24"/>
      <c r="D13" s="16"/>
      <c r="E13" s="16"/>
      <c r="F13" s="16"/>
      <c r="G13" s="16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>
        <v>21</v>
      </c>
      <c r="S13" s="24"/>
      <c r="T13" s="24"/>
      <c r="U13" s="63">
        <f t="shared" si="0"/>
        <v>1</v>
      </c>
      <c r="V13" s="64">
        <f t="shared" si="1"/>
        <v>42</v>
      </c>
      <c r="W13" s="21" t="s">
        <v>56</v>
      </c>
      <c r="X13" s="61"/>
    </row>
    <row r="14" spans="1:29" s="19" customFormat="1" ht="18" customHeight="1">
      <c r="A14" s="37" t="s">
        <v>228</v>
      </c>
      <c r="B14" s="67" t="s">
        <v>40</v>
      </c>
      <c r="C14" s="24"/>
      <c r="D14" s="16"/>
      <c r="E14" s="16"/>
      <c r="F14" s="16"/>
      <c r="G14" s="16"/>
      <c r="H14" s="24"/>
      <c r="I14" s="24"/>
      <c r="J14" s="24">
        <v>46</v>
      </c>
      <c r="K14" s="24"/>
      <c r="L14" s="24"/>
      <c r="M14" s="24">
        <v>45</v>
      </c>
      <c r="N14" s="24"/>
      <c r="O14" s="24"/>
      <c r="P14" s="24"/>
      <c r="Q14" s="24"/>
      <c r="R14" s="24"/>
      <c r="S14" s="24"/>
      <c r="T14" s="24"/>
      <c r="U14" s="63">
        <f t="shared" si="0"/>
        <v>2</v>
      </c>
      <c r="V14" s="64">
        <f t="shared" si="1"/>
        <v>91</v>
      </c>
      <c r="W14" s="21" t="s">
        <v>56</v>
      </c>
      <c r="X14" s="61"/>
    </row>
    <row r="15" spans="1:29" s="19" customFormat="1" ht="18" customHeight="1">
      <c r="A15" s="37" t="s">
        <v>60</v>
      </c>
      <c r="B15" s="67"/>
      <c r="C15" s="24">
        <v>48</v>
      </c>
      <c r="D15" s="24">
        <v>47</v>
      </c>
      <c r="E15" s="24">
        <v>43</v>
      </c>
      <c r="F15" s="24">
        <v>48</v>
      </c>
      <c r="G15" s="24">
        <v>44</v>
      </c>
      <c r="H15" s="24">
        <v>46</v>
      </c>
      <c r="I15" s="24">
        <v>46</v>
      </c>
      <c r="J15" s="24">
        <v>43</v>
      </c>
      <c r="K15" s="24">
        <v>46</v>
      </c>
      <c r="L15" s="24">
        <v>47</v>
      </c>
      <c r="M15" s="24">
        <v>48</v>
      </c>
      <c r="N15" s="24">
        <v>47</v>
      </c>
      <c r="O15" s="24">
        <v>49</v>
      </c>
      <c r="P15" s="16">
        <v>46</v>
      </c>
      <c r="Q15" s="16">
        <v>49</v>
      </c>
      <c r="R15" s="16">
        <v>48</v>
      </c>
      <c r="S15" s="16">
        <v>44</v>
      </c>
      <c r="T15" s="16">
        <v>49</v>
      </c>
      <c r="U15" s="63">
        <f t="shared" si="0"/>
        <v>18</v>
      </c>
      <c r="V15" s="64">
        <f t="shared" si="1"/>
        <v>93.111111111111114</v>
      </c>
      <c r="W15" s="21" t="s">
        <v>56</v>
      </c>
      <c r="X15" s="30"/>
    </row>
    <row r="16" spans="1:29" s="19" customFormat="1" ht="18" customHeight="1">
      <c r="A16" s="37" t="s">
        <v>156</v>
      </c>
      <c r="B16" s="67"/>
      <c r="C16" s="24">
        <v>39</v>
      </c>
      <c r="D16" s="24">
        <v>45</v>
      </c>
      <c r="E16" s="24">
        <v>40</v>
      </c>
      <c r="F16" s="24">
        <v>42</v>
      </c>
      <c r="G16" s="24">
        <v>38</v>
      </c>
      <c r="H16" s="24">
        <v>35</v>
      </c>
      <c r="I16" s="24">
        <v>35</v>
      </c>
      <c r="J16" s="24">
        <v>40</v>
      </c>
      <c r="K16" s="24">
        <v>40</v>
      </c>
      <c r="L16" s="24">
        <v>40</v>
      </c>
      <c r="M16" s="24">
        <v>41</v>
      </c>
      <c r="N16" s="24">
        <v>44</v>
      </c>
      <c r="O16" s="24">
        <v>42</v>
      </c>
      <c r="P16" s="16"/>
      <c r="Q16" s="16">
        <v>36</v>
      </c>
      <c r="R16" s="16">
        <v>43</v>
      </c>
      <c r="S16" s="16">
        <v>44</v>
      </c>
      <c r="T16" s="16">
        <v>48</v>
      </c>
      <c r="U16" s="63">
        <f t="shared" si="0"/>
        <v>17</v>
      </c>
      <c r="V16" s="64">
        <f t="shared" si="1"/>
        <v>81.411764705882348</v>
      </c>
      <c r="W16" s="21" t="s">
        <v>56</v>
      </c>
      <c r="X16" s="30"/>
    </row>
    <row r="17" spans="1:25" s="19" customFormat="1" ht="18" customHeight="1">
      <c r="A17" s="37" t="s">
        <v>61</v>
      </c>
      <c r="B17" s="67" t="s">
        <v>17</v>
      </c>
      <c r="C17" s="24"/>
      <c r="D17" s="24">
        <v>44</v>
      </c>
      <c r="E17" s="24">
        <v>45</v>
      </c>
      <c r="F17" s="24">
        <v>43</v>
      </c>
      <c r="G17" s="24"/>
      <c r="H17" s="24"/>
      <c r="I17" s="24"/>
      <c r="J17" s="24">
        <v>43</v>
      </c>
      <c r="K17" s="24">
        <v>43</v>
      </c>
      <c r="L17" s="24"/>
      <c r="M17" s="24"/>
      <c r="N17" s="24">
        <v>45</v>
      </c>
      <c r="O17" s="24">
        <v>46</v>
      </c>
      <c r="P17" s="16">
        <v>46</v>
      </c>
      <c r="Q17" s="16">
        <v>46</v>
      </c>
      <c r="R17" s="16">
        <v>45</v>
      </c>
      <c r="S17" s="16">
        <v>45</v>
      </c>
      <c r="T17" s="16">
        <v>47</v>
      </c>
      <c r="U17" s="63">
        <f t="shared" si="0"/>
        <v>12</v>
      </c>
      <c r="V17" s="64">
        <f t="shared" si="1"/>
        <v>89.666666666666671</v>
      </c>
      <c r="W17" s="21" t="s">
        <v>56</v>
      </c>
    </row>
    <row r="18" spans="1:25" s="19" customFormat="1" ht="18" customHeight="1">
      <c r="A18" s="37" t="s">
        <v>62</v>
      </c>
      <c r="B18" s="67" t="s">
        <v>40</v>
      </c>
      <c r="C18" s="24">
        <v>45</v>
      </c>
      <c r="D18" s="24">
        <v>43</v>
      </c>
      <c r="E18" s="24">
        <v>46</v>
      </c>
      <c r="F18" s="24">
        <v>49</v>
      </c>
      <c r="G18" s="24">
        <v>50</v>
      </c>
      <c r="H18" s="24">
        <v>47</v>
      </c>
      <c r="I18" s="24">
        <v>50</v>
      </c>
      <c r="J18" s="24">
        <v>50</v>
      </c>
      <c r="K18" s="24">
        <v>50</v>
      </c>
      <c r="L18" s="24">
        <v>47</v>
      </c>
      <c r="M18" s="24">
        <v>45</v>
      </c>
      <c r="N18" s="24">
        <v>49</v>
      </c>
      <c r="O18" s="24">
        <v>45</v>
      </c>
      <c r="P18" s="16">
        <v>47</v>
      </c>
      <c r="Q18" s="16">
        <v>47</v>
      </c>
      <c r="R18" s="16">
        <v>47</v>
      </c>
      <c r="S18" s="16">
        <v>49</v>
      </c>
      <c r="T18" s="16">
        <v>47</v>
      </c>
      <c r="U18" s="63">
        <f t="shared" si="0"/>
        <v>18</v>
      </c>
      <c r="V18" s="64">
        <f t="shared" si="1"/>
        <v>94.777777777777771</v>
      </c>
      <c r="W18" s="21" t="s">
        <v>56</v>
      </c>
    </row>
    <row r="19" spans="1:25" s="19" customFormat="1" ht="18" customHeight="1">
      <c r="A19" s="37" t="s">
        <v>160</v>
      </c>
      <c r="B19" s="67"/>
      <c r="C19" s="24">
        <v>39</v>
      </c>
      <c r="D19" s="16">
        <v>40</v>
      </c>
      <c r="E19" s="16"/>
      <c r="F19" s="16">
        <v>41</v>
      </c>
      <c r="G19" s="16">
        <v>35</v>
      </c>
      <c r="H19" s="24">
        <v>30</v>
      </c>
      <c r="I19" s="24">
        <v>41</v>
      </c>
      <c r="J19" s="24">
        <v>36</v>
      </c>
      <c r="K19" s="24">
        <v>42</v>
      </c>
      <c r="L19" s="24">
        <v>28</v>
      </c>
      <c r="M19" s="24">
        <v>33</v>
      </c>
      <c r="N19" s="24">
        <v>43</v>
      </c>
      <c r="O19" s="24">
        <v>36</v>
      </c>
      <c r="P19" s="24">
        <v>44</v>
      </c>
      <c r="Q19" s="24">
        <v>40</v>
      </c>
      <c r="R19" s="24">
        <v>32</v>
      </c>
      <c r="S19" s="24"/>
      <c r="T19" s="24">
        <v>41</v>
      </c>
      <c r="U19" s="63">
        <f t="shared" si="0"/>
        <v>16</v>
      </c>
      <c r="V19" s="64">
        <f t="shared" si="1"/>
        <v>75.125</v>
      </c>
      <c r="W19" s="21" t="s">
        <v>56</v>
      </c>
    </row>
    <row r="20" spans="1:25" s="19" customFormat="1" ht="18" customHeight="1">
      <c r="A20" s="37" t="s">
        <v>159</v>
      </c>
      <c r="B20" s="67" t="s">
        <v>150</v>
      </c>
      <c r="C20" s="24">
        <v>45</v>
      </c>
      <c r="D20" s="16">
        <v>38</v>
      </c>
      <c r="E20" s="16">
        <v>41</v>
      </c>
      <c r="F20" s="16">
        <v>42</v>
      </c>
      <c r="G20" s="16">
        <v>45</v>
      </c>
      <c r="H20" s="24">
        <v>40</v>
      </c>
      <c r="I20" s="24">
        <v>41</v>
      </c>
      <c r="J20" s="24">
        <v>46</v>
      </c>
      <c r="K20" s="24">
        <v>45</v>
      </c>
      <c r="L20" s="24">
        <v>42</v>
      </c>
      <c r="M20" s="24">
        <v>38</v>
      </c>
      <c r="N20" s="24">
        <v>44</v>
      </c>
      <c r="O20" s="24">
        <v>43</v>
      </c>
      <c r="P20" s="24"/>
      <c r="Q20" s="24"/>
      <c r="R20" s="24">
        <v>44</v>
      </c>
      <c r="S20" s="24"/>
      <c r="T20" s="24">
        <v>40</v>
      </c>
      <c r="U20" s="63">
        <f t="shared" si="0"/>
        <v>15</v>
      </c>
      <c r="V20" s="64">
        <f t="shared" si="1"/>
        <v>84.533333333333331</v>
      </c>
      <c r="W20" s="21" t="s">
        <v>56</v>
      </c>
    </row>
    <row r="21" spans="1:25" s="19" customFormat="1" ht="18" customHeight="1">
      <c r="A21" s="37" t="s">
        <v>154</v>
      </c>
      <c r="B21" s="67" t="s">
        <v>16</v>
      </c>
      <c r="C21" s="24">
        <v>42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16"/>
      <c r="Q21" s="16">
        <v>46</v>
      </c>
      <c r="R21" s="16">
        <v>40</v>
      </c>
      <c r="S21" s="16"/>
      <c r="T21" s="16"/>
      <c r="U21" s="63">
        <f t="shared" si="0"/>
        <v>3</v>
      </c>
      <c r="V21" s="64">
        <f t="shared" si="1"/>
        <v>85.333333333333329</v>
      </c>
      <c r="W21" s="21" t="s">
        <v>56</v>
      </c>
    </row>
    <row r="22" spans="1:25" ht="18" customHeight="1">
      <c r="A22" s="37" t="s">
        <v>155</v>
      </c>
      <c r="B22" s="67"/>
      <c r="C22" s="24">
        <v>41</v>
      </c>
      <c r="D22" s="24">
        <v>46</v>
      </c>
      <c r="E22" s="24">
        <v>41</v>
      </c>
      <c r="F22" s="24">
        <v>41</v>
      </c>
      <c r="G22" s="24">
        <v>44</v>
      </c>
      <c r="H22" s="24">
        <v>35</v>
      </c>
      <c r="M22" s="24">
        <v>43</v>
      </c>
      <c r="P22" s="16">
        <v>46</v>
      </c>
      <c r="Q22" s="16">
        <v>41</v>
      </c>
      <c r="R22" s="16">
        <v>41</v>
      </c>
      <c r="S22" s="16"/>
      <c r="T22" s="16">
        <v>42</v>
      </c>
      <c r="U22" s="63">
        <f t="shared" si="0"/>
        <v>11</v>
      </c>
      <c r="V22" s="64">
        <f t="shared" si="1"/>
        <v>83.818181818181813</v>
      </c>
      <c r="W22" s="21" t="s">
        <v>56</v>
      </c>
      <c r="X22" s="19"/>
      <c r="Y22" s="19"/>
    </row>
    <row r="23" spans="1:25" ht="18" customHeight="1">
      <c r="A23" s="37" t="s">
        <v>256</v>
      </c>
      <c r="B23" s="67"/>
      <c r="E23" s="24"/>
      <c r="P23" s="16">
        <v>46</v>
      </c>
      <c r="Q23" s="16">
        <v>41</v>
      </c>
      <c r="R23" s="16"/>
      <c r="S23" s="16"/>
      <c r="T23" s="16"/>
      <c r="U23" s="63">
        <f t="shared" si="0"/>
        <v>2</v>
      </c>
      <c r="V23" s="64">
        <f t="shared" si="1"/>
        <v>87</v>
      </c>
      <c r="W23" s="21" t="s">
        <v>56</v>
      </c>
      <c r="X23" s="19"/>
      <c r="Y23" s="19"/>
    </row>
    <row r="24" spans="1:25" ht="18" customHeight="1">
      <c r="A24" s="37" t="s">
        <v>63</v>
      </c>
      <c r="B24" s="67"/>
      <c r="C24" s="24">
        <v>35</v>
      </c>
      <c r="E24" s="24"/>
      <c r="I24" s="24">
        <v>42</v>
      </c>
      <c r="P24" s="16"/>
      <c r="Q24" s="16"/>
      <c r="R24" s="16"/>
      <c r="S24" s="16"/>
      <c r="T24" s="16"/>
      <c r="U24" s="63">
        <f t="shared" si="0"/>
        <v>2</v>
      </c>
      <c r="V24" s="64">
        <f t="shared" si="1"/>
        <v>77</v>
      </c>
      <c r="W24" s="21" t="s">
        <v>56</v>
      </c>
      <c r="X24" s="19"/>
      <c r="Y24" s="19"/>
    </row>
    <row r="25" spans="1:25" ht="18" customHeight="1">
      <c r="A25" s="37" t="s">
        <v>227</v>
      </c>
      <c r="B25" s="67" t="s">
        <v>17</v>
      </c>
      <c r="E25" s="24"/>
      <c r="I25" s="24">
        <v>27</v>
      </c>
      <c r="P25" s="16"/>
      <c r="Q25" s="16"/>
      <c r="R25" s="16"/>
      <c r="S25" s="16"/>
      <c r="T25" s="16"/>
      <c r="U25" s="63">
        <f t="shared" si="0"/>
        <v>1</v>
      </c>
      <c r="V25" s="64">
        <f t="shared" si="1"/>
        <v>54</v>
      </c>
      <c r="W25" s="21" t="s">
        <v>56</v>
      </c>
      <c r="X25" s="19"/>
      <c r="Y25" s="19"/>
    </row>
    <row r="26" spans="1:25" ht="18" customHeight="1">
      <c r="A26" s="37" t="s">
        <v>219</v>
      </c>
      <c r="B26" s="67" t="s">
        <v>40</v>
      </c>
      <c r="E26" s="24"/>
      <c r="H26" s="24">
        <v>36</v>
      </c>
      <c r="I26" s="24">
        <v>44</v>
      </c>
      <c r="J26" s="24">
        <v>38</v>
      </c>
      <c r="K26" s="24">
        <v>46</v>
      </c>
      <c r="L26" s="24">
        <v>39</v>
      </c>
      <c r="N26" s="24">
        <v>37</v>
      </c>
      <c r="O26" s="24">
        <v>37</v>
      </c>
      <c r="P26" s="16">
        <v>45</v>
      </c>
      <c r="Q26" s="16"/>
      <c r="R26" s="16"/>
      <c r="S26" s="16"/>
      <c r="T26" s="16"/>
      <c r="U26" s="63">
        <f t="shared" si="0"/>
        <v>8</v>
      </c>
      <c r="V26" s="64">
        <f t="shared" si="1"/>
        <v>80.5</v>
      </c>
      <c r="W26" s="21" t="s">
        <v>56</v>
      </c>
      <c r="X26" s="19"/>
      <c r="Y26" s="19"/>
    </row>
    <row r="27" spans="1:25" ht="18" customHeight="1">
      <c r="A27" s="37" t="s">
        <v>226</v>
      </c>
      <c r="B27" s="67"/>
      <c r="E27" s="24"/>
      <c r="I27" s="24">
        <v>43</v>
      </c>
      <c r="J27" s="24">
        <v>39</v>
      </c>
      <c r="K27" s="24">
        <v>46</v>
      </c>
      <c r="L27" s="24">
        <v>44</v>
      </c>
      <c r="N27" s="24">
        <v>42</v>
      </c>
      <c r="P27" s="16">
        <v>46</v>
      </c>
      <c r="Q27" s="16"/>
      <c r="R27" s="16"/>
      <c r="S27" s="16"/>
      <c r="T27" s="16"/>
      <c r="U27" s="63">
        <f t="shared" si="0"/>
        <v>6</v>
      </c>
      <c r="V27" s="64">
        <f t="shared" si="1"/>
        <v>86.666666666666671</v>
      </c>
      <c r="W27" s="21" t="s">
        <v>56</v>
      </c>
      <c r="X27" s="19"/>
      <c r="Y27" s="19"/>
    </row>
    <row r="28" spans="1:25" ht="18" customHeight="1">
      <c r="A28" s="37" t="s">
        <v>229</v>
      </c>
      <c r="B28" s="67"/>
      <c r="E28" s="24"/>
      <c r="J28" s="24">
        <v>40</v>
      </c>
      <c r="L28" s="24">
        <v>46</v>
      </c>
      <c r="M28" s="24">
        <v>43</v>
      </c>
      <c r="P28" s="16"/>
      <c r="Q28" s="16"/>
      <c r="R28" s="16"/>
      <c r="S28" s="16"/>
      <c r="T28" s="16"/>
      <c r="U28" s="63">
        <f t="shared" si="0"/>
        <v>3</v>
      </c>
      <c r="V28" s="64">
        <f t="shared" si="1"/>
        <v>86</v>
      </c>
      <c r="W28" s="21" t="s">
        <v>56</v>
      </c>
      <c r="X28" s="19"/>
      <c r="Y28" s="19"/>
    </row>
    <row r="29" spans="1:25" ht="18" customHeight="1">
      <c r="A29" s="37" t="s">
        <v>64</v>
      </c>
      <c r="B29" s="67" t="s">
        <v>16</v>
      </c>
      <c r="C29" s="24">
        <v>40</v>
      </c>
      <c r="D29" s="16">
        <v>43</v>
      </c>
      <c r="E29" s="16">
        <v>43</v>
      </c>
      <c r="F29" s="16">
        <v>40</v>
      </c>
      <c r="G29" s="16">
        <v>42</v>
      </c>
      <c r="H29" s="24">
        <v>37</v>
      </c>
      <c r="I29" s="24">
        <v>41</v>
      </c>
      <c r="J29" s="24">
        <v>42</v>
      </c>
      <c r="K29" s="24">
        <v>43</v>
      </c>
      <c r="N29" s="24">
        <v>40</v>
      </c>
      <c r="O29" s="24">
        <v>46</v>
      </c>
      <c r="P29" s="16">
        <v>43</v>
      </c>
      <c r="Q29" s="16"/>
      <c r="R29" s="16">
        <v>44</v>
      </c>
      <c r="S29" s="16">
        <v>44</v>
      </c>
      <c r="T29" s="16">
        <v>44</v>
      </c>
      <c r="U29" s="63">
        <f t="shared" si="0"/>
        <v>15</v>
      </c>
      <c r="V29" s="64">
        <f t="shared" si="1"/>
        <v>84.266666666666666</v>
      </c>
      <c r="W29" s="21" t="s">
        <v>56</v>
      </c>
      <c r="X29" s="19"/>
      <c r="Y29" s="19"/>
    </row>
    <row r="30" spans="1:25" ht="18" customHeight="1">
      <c r="A30" s="37" t="s">
        <v>65</v>
      </c>
      <c r="B30" s="67"/>
      <c r="C30" s="24">
        <v>47</v>
      </c>
      <c r="D30" s="16">
        <v>35</v>
      </c>
      <c r="E30" s="16">
        <v>45</v>
      </c>
      <c r="F30" s="16">
        <v>47</v>
      </c>
      <c r="G30" s="16">
        <v>41</v>
      </c>
      <c r="P30" s="16"/>
      <c r="Q30" s="16"/>
      <c r="R30" s="16"/>
      <c r="S30" s="16"/>
      <c r="T30" s="16"/>
      <c r="U30" s="63">
        <f t="shared" si="0"/>
        <v>5</v>
      </c>
      <c r="V30" s="64">
        <f t="shared" si="1"/>
        <v>86</v>
      </c>
      <c r="W30" s="21" t="s">
        <v>56</v>
      </c>
      <c r="X30" s="19"/>
      <c r="Y30" s="19"/>
    </row>
    <row r="31" spans="1:25" ht="18" customHeight="1">
      <c r="A31" s="37" t="s">
        <v>163</v>
      </c>
      <c r="B31" s="67"/>
      <c r="C31" s="24">
        <v>32</v>
      </c>
      <c r="D31" s="16">
        <v>31</v>
      </c>
      <c r="E31" s="16">
        <v>35</v>
      </c>
      <c r="F31" s="16">
        <v>35</v>
      </c>
      <c r="G31" s="16">
        <v>32</v>
      </c>
      <c r="H31" s="24">
        <v>18</v>
      </c>
      <c r="J31" s="24">
        <v>36</v>
      </c>
      <c r="K31" s="24">
        <v>35</v>
      </c>
      <c r="N31" s="24">
        <v>35</v>
      </c>
      <c r="Q31" s="24">
        <v>39</v>
      </c>
      <c r="R31" s="24">
        <v>33</v>
      </c>
      <c r="S31" s="24">
        <v>17</v>
      </c>
      <c r="U31" s="63">
        <f t="shared" si="0"/>
        <v>12</v>
      </c>
      <c r="V31" s="64">
        <f t="shared" si="1"/>
        <v>63</v>
      </c>
      <c r="W31" s="21" t="s">
        <v>56</v>
      </c>
      <c r="X31" s="19"/>
      <c r="Y31" s="19"/>
    </row>
    <row r="32" spans="1:25" ht="18" customHeight="1">
      <c r="A32" s="37" t="s">
        <v>216</v>
      </c>
      <c r="B32" s="67"/>
      <c r="D32" s="16"/>
      <c r="F32" s="16"/>
      <c r="G32" s="16">
        <v>46</v>
      </c>
      <c r="U32" s="63">
        <f t="shared" si="0"/>
        <v>1</v>
      </c>
      <c r="V32" s="64">
        <f t="shared" si="1"/>
        <v>92</v>
      </c>
      <c r="W32" s="21" t="s">
        <v>56</v>
      </c>
      <c r="X32" s="19"/>
      <c r="Y32" s="19"/>
    </row>
    <row r="33" spans="1:25" ht="18" customHeight="1">
      <c r="A33" s="37" t="s">
        <v>66</v>
      </c>
      <c r="B33" s="67"/>
      <c r="C33" s="24">
        <v>48</v>
      </c>
      <c r="D33" s="16">
        <v>49</v>
      </c>
      <c r="E33" s="16">
        <v>44</v>
      </c>
      <c r="F33" s="16">
        <v>48</v>
      </c>
      <c r="G33" s="16">
        <v>48</v>
      </c>
      <c r="H33" s="24">
        <v>46</v>
      </c>
      <c r="I33" s="24">
        <v>48</v>
      </c>
      <c r="J33" s="24">
        <v>47</v>
      </c>
      <c r="K33" s="24">
        <v>50</v>
      </c>
      <c r="L33" s="24">
        <v>44</v>
      </c>
      <c r="N33" s="24">
        <v>48</v>
      </c>
      <c r="O33" s="24">
        <v>46</v>
      </c>
      <c r="P33" s="16">
        <v>48</v>
      </c>
      <c r="Q33" s="16">
        <v>48</v>
      </c>
      <c r="R33" s="16">
        <v>46</v>
      </c>
      <c r="S33" s="16">
        <v>46</v>
      </c>
      <c r="T33" s="16">
        <v>49</v>
      </c>
      <c r="U33" s="63">
        <f t="shared" si="0"/>
        <v>17</v>
      </c>
      <c r="V33" s="64">
        <f t="shared" si="1"/>
        <v>94.470588235294116</v>
      </c>
      <c r="W33" s="21" t="s">
        <v>56</v>
      </c>
      <c r="X33" s="19"/>
      <c r="Y33" s="19"/>
    </row>
    <row r="34" spans="1:25" ht="18" customHeight="1">
      <c r="A34" s="37" t="s">
        <v>195</v>
      </c>
      <c r="B34" s="67" t="s">
        <v>153</v>
      </c>
      <c r="D34" s="16">
        <v>23</v>
      </c>
      <c r="E34" s="16">
        <v>26</v>
      </c>
      <c r="F34" s="16"/>
      <c r="G34" s="16">
        <v>28</v>
      </c>
      <c r="H34" s="24">
        <v>17</v>
      </c>
      <c r="J34" s="24">
        <v>26</v>
      </c>
      <c r="K34" s="24">
        <v>26</v>
      </c>
      <c r="L34" s="24">
        <v>22</v>
      </c>
      <c r="O34" s="24">
        <v>27</v>
      </c>
      <c r="P34" s="16"/>
      <c r="Q34" s="16"/>
      <c r="R34" s="16"/>
      <c r="S34" s="16"/>
      <c r="T34" s="16"/>
      <c r="U34" s="63">
        <f t="shared" si="0"/>
        <v>8</v>
      </c>
      <c r="V34" s="64">
        <f t="shared" si="1"/>
        <v>48.75</v>
      </c>
      <c r="W34" s="21" t="s">
        <v>56</v>
      </c>
      <c r="X34" s="19"/>
      <c r="Y34" s="19"/>
    </row>
    <row r="35" spans="1:25" ht="18" customHeight="1">
      <c r="A35" s="37" t="s">
        <v>165</v>
      </c>
      <c r="B35" s="67"/>
      <c r="C35" s="24">
        <v>40</v>
      </c>
      <c r="D35" s="16">
        <v>49</v>
      </c>
      <c r="E35" s="16">
        <v>46</v>
      </c>
      <c r="F35" s="16">
        <v>46</v>
      </c>
      <c r="G35" s="16">
        <v>44</v>
      </c>
      <c r="H35" s="24">
        <v>43</v>
      </c>
      <c r="I35" s="24">
        <v>50</v>
      </c>
      <c r="J35" s="24">
        <v>50</v>
      </c>
      <c r="K35" s="24">
        <v>48</v>
      </c>
      <c r="O35" s="24">
        <v>47</v>
      </c>
      <c r="P35" s="16">
        <v>48</v>
      </c>
      <c r="Q35" s="16">
        <v>47</v>
      </c>
      <c r="R35" s="16">
        <v>48</v>
      </c>
      <c r="S35" s="16">
        <v>48</v>
      </c>
      <c r="T35" s="16">
        <v>45</v>
      </c>
      <c r="U35" s="63">
        <f t="shared" si="0"/>
        <v>15</v>
      </c>
      <c r="V35" s="64">
        <f t="shared" si="1"/>
        <v>93.2</v>
      </c>
      <c r="W35" s="21" t="s">
        <v>56</v>
      </c>
      <c r="X35" s="19"/>
      <c r="Y35" s="19"/>
    </row>
    <row r="36" spans="1:25" ht="18" customHeight="1">
      <c r="A36" s="37" t="s">
        <v>263</v>
      </c>
      <c r="B36" s="67" t="s">
        <v>153</v>
      </c>
      <c r="D36" s="16"/>
      <c r="F36" s="16"/>
      <c r="G36" s="16"/>
      <c r="P36" s="16"/>
      <c r="Q36" s="16"/>
      <c r="R36" s="16">
        <v>19</v>
      </c>
      <c r="S36" s="16"/>
      <c r="T36" s="16"/>
      <c r="U36" s="63">
        <f t="shared" ref="U36:U67" si="2">COUNT(C36:D36,E36,F36,G36,H36,I36,J36,K36,L36,M36,N36,O36,P36,Q36,R36,S36,T36)</f>
        <v>1</v>
      </c>
      <c r="V36" s="64">
        <f t="shared" ref="V36:V69" si="3">AVERAGE(C36:T36)*2</f>
        <v>38</v>
      </c>
      <c r="W36" s="21" t="s">
        <v>56</v>
      </c>
      <c r="X36" s="19"/>
      <c r="Y36" s="19"/>
    </row>
    <row r="37" spans="1:25" ht="18" customHeight="1">
      <c r="A37" s="37" t="s">
        <v>70</v>
      </c>
      <c r="B37" s="67" t="s">
        <v>17</v>
      </c>
      <c r="C37" s="24">
        <v>39</v>
      </c>
      <c r="D37" s="16">
        <v>47</v>
      </c>
      <c r="E37" s="16">
        <v>44</v>
      </c>
      <c r="F37" s="16"/>
      <c r="G37" s="16">
        <v>43</v>
      </c>
      <c r="H37" s="24">
        <v>46</v>
      </c>
      <c r="I37" s="24">
        <v>46</v>
      </c>
      <c r="J37" s="24">
        <v>46</v>
      </c>
      <c r="K37" s="24">
        <v>46</v>
      </c>
      <c r="L37" s="24">
        <v>47</v>
      </c>
      <c r="N37" s="24">
        <v>47</v>
      </c>
      <c r="O37" s="24">
        <v>47</v>
      </c>
      <c r="P37" s="16">
        <v>48</v>
      </c>
      <c r="Q37" s="16"/>
      <c r="R37" s="16">
        <v>46</v>
      </c>
      <c r="S37" s="16">
        <v>47</v>
      </c>
      <c r="T37" s="16">
        <v>48</v>
      </c>
      <c r="U37" s="63">
        <f t="shared" si="2"/>
        <v>15</v>
      </c>
      <c r="V37" s="64">
        <f t="shared" si="3"/>
        <v>91.6</v>
      </c>
      <c r="W37" s="21" t="s">
        <v>56</v>
      </c>
      <c r="X37" s="19"/>
      <c r="Y37" s="19"/>
    </row>
    <row r="38" spans="1:25" ht="18" customHeight="1">
      <c r="A38" s="37" t="s">
        <v>213</v>
      </c>
      <c r="B38" s="67"/>
      <c r="D38" s="16"/>
      <c r="F38" s="16">
        <v>35</v>
      </c>
      <c r="G38" s="16"/>
      <c r="P38" s="16"/>
      <c r="Q38" s="16"/>
      <c r="R38" s="16">
        <v>40</v>
      </c>
      <c r="S38" s="16"/>
      <c r="T38" s="16">
        <v>39</v>
      </c>
      <c r="U38" s="63">
        <f t="shared" si="2"/>
        <v>3</v>
      </c>
      <c r="V38" s="64">
        <f t="shared" si="3"/>
        <v>76</v>
      </c>
      <c r="W38" s="21" t="s">
        <v>56</v>
      </c>
      <c r="X38" s="19"/>
      <c r="Y38" s="19"/>
    </row>
    <row r="39" spans="1:25" ht="18" customHeight="1">
      <c r="A39" s="37" t="s">
        <v>220</v>
      </c>
      <c r="B39" s="67" t="s">
        <v>40</v>
      </c>
      <c r="D39" s="16"/>
      <c r="F39" s="16"/>
      <c r="G39" s="16"/>
      <c r="H39" s="24">
        <v>21</v>
      </c>
      <c r="P39" s="16"/>
      <c r="Q39" s="16"/>
      <c r="R39" s="16"/>
      <c r="S39" s="16"/>
      <c r="T39" s="16"/>
      <c r="U39" s="63">
        <f t="shared" si="2"/>
        <v>1</v>
      </c>
      <c r="V39" s="64">
        <f t="shared" si="3"/>
        <v>42</v>
      </c>
      <c r="W39" s="21" t="s">
        <v>56</v>
      </c>
      <c r="X39" s="19"/>
      <c r="Y39" s="19"/>
    </row>
    <row r="40" spans="1:25" ht="18" customHeight="1">
      <c r="A40" s="37" t="s">
        <v>71</v>
      </c>
      <c r="B40" s="67" t="s">
        <v>20</v>
      </c>
      <c r="C40" s="24">
        <v>47</v>
      </c>
      <c r="D40" s="16">
        <v>48</v>
      </c>
      <c r="E40" s="16">
        <v>47</v>
      </c>
      <c r="F40" s="16">
        <v>46</v>
      </c>
      <c r="G40" s="16">
        <v>48</v>
      </c>
      <c r="H40" s="24">
        <v>48</v>
      </c>
      <c r="I40" s="24">
        <v>49</v>
      </c>
      <c r="J40" s="24">
        <v>44</v>
      </c>
      <c r="K40" s="24">
        <v>49</v>
      </c>
      <c r="L40" s="24">
        <v>50</v>
      </c>
      <c r="M40" s="24">
        <v>49</v>
      </c>
      <c r="N40" s="24">
        <v>47</v>
      </c>
      <c r="O40" s="24">
        <v>47</v>
      </c>
      <c r="P40" s="24">
        <v>48</v>
      </c>
      <c r="Q40" s="24">
        <v>47</v>
      </c>
      <c r="R40" s="24">
        <v>49</v>
      </c>
      <c r="S40" s="24">
        <v>46</v>
      </c>
      <c r="T40" s="24">
        <v>45</v>
      </c>
      <c r="U40" s="63">
        <f t="shared" si="2"/>
        <v>18</v>
      </c>
      <c r="V40" s="64">
        <f t="shared" si="3"/>
        <v>94.888888888888886</v>
      </c>
      <c r="W40" s="21" t="s">
        <v>56</v>
      </c>
      <c r="X40" s="19"/>
      <c r="Y40" s="19"/>
    </row>
    <row r="41" spans="1:25" ht="18" customHeight="1">
      <c r="A41" s="37" t="s">
        <v>164</v>
      </c>
      <c r="B41" s="67"/>
      <c r="C41" s="24">
        <v>48</v>
      </c>
      <c r="D41" s="16">
        <v>49</v>
      </c>
      <c r="E41" s="16">
        <v>50</v>
      </c>
      <c r="F41" s="16">
        <v>49</v>
      </c>
      <c r="G41" s="16">
        <v>48</v>
      </c>
      <c r="H41" s="24">
        <v>48</v>
      </c>
      <c r="I41" s="24">
        <v>50</v>
      </c>
      <c r="J41" s="24">
        <v>49</v>
      </c>
      <c r="K41" s="24">
        <v>49</v>
      </c>
      <c r="L41" s="24">
        <v>48</v>
      </c>
      <c r="M41" s="24">
        <v>47</v>
      </c>
      <c r="U41" s="63">
        <f t="shared" si="2"/>
        <v>11</v>
      </c>
      <c r="V41" s="64">
        <f t="shared" si="3"/>
        <v>97.272727272727266</v>
      </c>
      <c r="W41" s="21" t="s">
        <v>56</v>
      </c>
      <c r="X41" s="19"/>
      <c r="Y41" s="19"/>
    </row>
    <row r="42" spans="1:25" ht="18" customHeight="1">
      <c r="A42" s="37" t="s">
        <v>255</v>
      </c>
      <c r="B42" s="67" t="s">
        <v>153</v>
      </c>
      <c r="D42" s="16"/>
      <c r="F42" s="16"/>
      <c r="G42" s="16"/>
      <c r="O42" s="24">
        <v>36</v>
      </c>
      <c r="U42" s="63">
        <f t="shared" si="2"/>
        <v>1</v>
      </c>
      <c r="V42" s="64">
        <f t="shared" si="3"/>
        <v>72</v>
      </c>
      <c r="W42" s="21" t="s">
        <v>56</v>
      </c>
      <c r="X42" s="19"/>
      <c r="Y42" s="19"/>
    </row>
    <row r="43" spans="1:25" ht="18" customHeight="1">
      <c r="A43" s="37" t="s">
        <v>171</v>
      </c>
      <c r="B43" s="67" t="s">
        <v>40</v>
      </c>
      <c r="C43" s="24">
        <v>42</v>
      </c>
      <c r="D43" s="16">
        <v>39</v>
      </c>
      <c r="E43" s="16">
        <v>38</v>
      </c>
      <c r="F43" s="16"/>
      <c r="G43" s="16">
        <v>45</v>
      </c>
      <c r="H43" s="24">
        <v>37</v>
      </c>
      <c r="I43" s="24">
        <v>34</v>
      </c>
      <c r="J43" s="24">
        <v>41</v>
      </c>
      <c r="N43" s="24">
        <v>37</v>
      </c>
      <c r="Q43" s="24">
        <v>42</v>
      </c>
      <c r="S43" s="24">
        <v>44</v>
      </c>
      <c r="T43" s="24">
        <v>37</v>
      </c>
      <c r="U43" s="63">
        <f t="shared" si="2"/>
        <v>11</v>
      </c>
      <c r="V43" s="64">
        <f t="shared" si="3"/>
        <v>79.272727272727266</v>
      </c>
      <c r="W43" s="21" t="s">
        <v>56</v>
      </c>
      <c r="X43" s="19"/>
      <c r="Y43" s="19"/>
    </row>
    <row r="44" spans="1:25" ht="18" customHeight="1">
      <c r="A44" s="37" t="s">
        <v>73</v>
      </c>
      <c r="B44" s="67"/>
      <c r="C44" s="24">
        <v>48</v>
      </c>
      <c r="D44" s="16">
        <v>48</v>
      </c>
      <c r="E44" s="16">
        <v>48</v>
      </c>
      <c r="F44" s="16">
        <v>49</v>
      </c>
      <c r="G44" s="16">
        <v>48</v>
      </c>
      <c r="H44" s="24">
        <v>48</v>
      </c>
      <c r="I44" s="24">
        <v>48</v>
      </c>
      <c r="J44" s="24">
        <v>46</v>
      </c>
      <c r="K44" s="24">
        <v>50</v>
      </c>
      <c r="L44" s="24">
        <v>46</v>
      </c>
      <c r="M44" s="24">
        <v>48</v>
      </c>
      <c r="N44" s="24">
        <v>49</v>
      </c>
      <c r="O44" s="24">
        <v>46</v>
      </c>
      <c r="P44" s="24">
        <v>45</v>
      </c>
      <c r="Q44" s="24">
        <v>48</v>
      </c>
      <c r="R44" s="24">
        <v>47</v>
      </c>
      <c r="S44" s="24">
        <v>47</v>
      </c>
      <c r="T44" s="24">
        <v>48</v>
      </c>
      <c r="U44" s="63">
        <f t="shared" si="2"/>
        <v>18</v>
      </c>
      <c r="V44" s="64">
        <f t="shared" si="3"/>
        <v>95.222222222222229</v>
      </c>
      <c r="W44" s="21" t="s">
        <v>56</v>
      </c>
      <c r="X44" s="19"/>
      <c r="Y44" s="19"/>
    </row>
    <row r="45" spans="1:25" ht="18" customHeight="1">
      <c r="A45" s="37" t="s">
        <v>166</v>
      </c>
      <c r="B45" s="67" t="s">
        <v>153</v>
      </c>
      <c r="C45" s="24">
        <v>33</v>
      </c>
      <c r="D45" s="16">
        <v>34</v>
      </c>
      <c r="E45" s="16">
        <v>26</v>
      </c>
      <c r="F45" s="16">
        <v>25</v>
      </c>
      <c r="G45" s="16">
        <v>12</v>
      </c>
      <c r="I45" s="24">
        <v>7</v>
      </c>
      <c r="J45" s="24">
        <v>35</v>
      </c>
      <c r="K45" s="24">
        <v>36</v>
      </c>
      <c r="L45" s="24">
        <v>41</v>
      </c>
      <c r="M45" s="24">
        <v>38</v>
      </c>
      <c r="O45" s="24">
        <v>31</v>
      </c>
      <c r="Q45" s="24">
        <v>35</v>
      </c>
      <c r="T45" s="24">
        <v>37</v>
      </c>
      <c r="U45" s="63">
        <f t="shared" si="2"/>
        <v>13</v>
      </c>
      <c r="V45" s="64">
        <f t="shared" si="3"/>
        <v>60</v>
      </c>
      <c r="W45" s="21" t="s">
        <v>56</v>
      </c>
      <c r="X45" s="19"/>
      <c r="Y45" s="19"/>
    </row>
    <row r="46" spans="1:25" ht="18" customHeight="1">
      <c r="A46" s="37" t="s">
        <v>75</v>
      </c>
      <c r="B46" s="67"/>
      <c r="C46" s="24">
        <v>46</v>
      </c>
      <c r="D46" s="16">
        <v>40</v>
      </c>
      <c r="E46" s="16">
        <v>44</v>
      </c>
      <c r="F46" s="16">
        <v>43</v>
      </c>
      <c r="G46" s="16">
        <v>44</v>
      </c>
      <c r="H46" s="24">
        <v>41</v>
      </c>
      <c r="I46" s="24">
        <v>46</v>
      </c>
      <c r="L46" s="24">
        <v>45</v>
      </c>
      <c r="N46" s="24">
        <v>47</v>
      </c>
      <c r="O46" s="24">
        <v>42</v>
      </c>
      <c r="P46" s="24">
        <v>48</v>
      </c>
      <c r="Q46" s="24">
        <v>46</v>
      </c>
      <c r="U46" s="63">
        <f t="shared" si="2"/>
        <v>12</v>
      </c>
      <c r="V46" s="64">
        <f t="shared" si="3"/>
        <v>88.666666666666671</v>
      </c>
      <c r="W46" s="21" t="s">
        <v>56</v>
      </c>
      <c r="X46" s="19"/>
      <c r="Y46" s="19"/>
    </row>
    <row r="47" spans="1:25" ht="18" customHeight="1">
      <c r="A47" s="37" t="s">
        <v>175</v>
      </c>
      <c r="B47" s="67" t="s">
        <v>16</v>
      </c>
      <c r="C47" s="24">
        <v>36</v>
      </c>
      <c r="D47" s="24">
        <v>41</v>
      </c>
      <c r="E47" s="24">
        <v>38</v>
      </c>
      <c r="F47" s="24">
        <v>39</v>
      </c>
      <c r="G47" s="24">
        <v>41</v>
      </c>
      <c r="H47" s="24">
        <v>41</v>
      </c>
      <c r="I47" s="24">
        <v>43</v>
      </c>
      <c r="J47" s="24">
        <v>40</v>
      </c>
      <c r="K47" s="24">
        <v>43</v>
      </c>
      <c r="N47" s="24">
        <v>46</v>
      </c>
      <c r="O47" s="24">
        <v>43</v>
      </c>
      <c r="P47" s="16">
        <v>45</v>
      </c>
      <c r="Q47" s="16"/>
      <c r="R47" s="16">
        <v>39</v>
      </c>
      <c r="S47" s="16">
        <v>34</v>
      </c>
      <c r="T47" s="16">
        <v>40</v>
      </c>
      <c r="U47" s="63">
        <f t="shared" si="2"/>
        <v>15</v>
      </c>
      <c r="V47" s="64">
        <f t="shared" si="3"/>
        <v>81.2</v>
      </c>
      <c r="W47" s="21" t="s">
        <v>56</v>
      </c>
      <c r="X47" s="19"/>
      <c r="Y47" s="19"/>
    </row>
    <row r="48" spans="1:25" ht="18" customHeight="1">
      <c r="A48" s="37" t="s">
        <v>76</v>
      </c>
      <c r="B48" s="68"/>
      <c r="C48" s="24">
        <v>48</v>
      </c>
      <c r="D48" s="16">
        <v>48</v>
      </c>
      <c r="E48" s="16">
        <v>45</v>
      </c>
      <c r="F48" s="16">
        <v>43</v>
      </c>
      <c r="G48" s="16">
        <v>48</v>
      </c>
      <c r="H48" s="24">
        <v>48</v>
      </c>
      <c r="I48" s="24">
        <v>46</v>
      </c>
      <c r="J48" s="24">
        <v>47</v>
      </c>
      <c r="K48" s="24">
        <v>48</v>
      </c>
      <c r="L48" s="24">
        <v>45</v>
      </c>
      <c r="M48" s="24">
        <v>43</v>
      </c>
      <c r="N48" s="24">
        <v>46</v>
      </c>
      <c r="O48" s="24">
        <v>47</v>
      </c>
      <c r="P48" s="24">
        <v>48</v>
      </c>
      <c r="Q48" s="24">
        <v>45</v>
      </c>
      <c r="R48" s="24">
        <v>46</v>
      </c>
      <c r="S48" s="24">
        <v>49</v>
      </c>
      <c r="T48" s="24">
        <v>49</v>
      </c>
      <c r="U48" s="63">
        <f t="shared" si="2"/>
        <v>18</v>
      </c>
      <c r="V48" s="64">
        <f t="shared" si="3"/>
        <v>93.222222222222229</v>
      </c>
      <c r="W48" s="21" t="s">
        <v>56</v>
      </c>
      <c r="X48" s="19"/>
      <c r="Y48" s="19"/>
    </row>
    <row r="49" spans="1:25" ht="18" customHeight="1">
      <c r="A49" s="37" t="s">
        <v>169</v>
      </c>
      <c r="B49" s="67"/>
      <c r="C49" s="24">
        <v>42</v>
      </c>
      <c r="D49" s="16">
        <v>47</v>
      </c>
      <c r="E49" s="16">
        <v>40</v>
      </c>
      <c r="F49" s="16">
        <v>44</v>
      </c>
      <c r="G49" s="16">
        <v>46</v>
      </c>
      <c r="H49" s="24">
        <v>44</v>
      </c>
      <c r="I49" s="24">
        <v>49</v>
      </c>
      <c r="J49" s="24">
        <v>42</v>
      </c>
      <c r="K49" s="24">
        <v>44</v>
      </c>
      <c r="L49" s="24">
        <v>46</v>
      </c>
      <c r="O49" s="24">
        <v>48</v>
      </c>
      <c r="Q49" s="24">
        <v>42</v>
      </c>
      <c r="R49" s="24">
        <v>45</v>
      </c>
      <c r="S49" s="24">
        <v>43</v>
      </c>
      <c r="T49" s="24">
        <v>43</v>
      </c>
      <c r="U49" s="63">
        <f t="shared" si="2"/>
        <v>15</v>
      </c>
      <c r="V49" s="64">
        <f t="shared" si="3"/>
        <v>88.666666666666671</v>
      </c>
      <c r="W49" s="21" t="s">
        <v>56</v>
      </c>
      <c r="X49" s="19"/>
      <c r="Y49" s="19"/>
    </row>
    <row r="50" spans="1:25" ht="18" customHeight="1">
      <c r="A50" s="37" t="s">
        <v>210</v>
      </c>
      <c r="B50" s="67" t="s">
        <v>150</v>
      </c>
      <c r="D50" s="16"/>
      <c r="E50" s="16">
        <v>35</v>
      </c>
      <c r="F50" s="16"/>
      <c r="G50" s="16"/>
      <c r="U50" s="63">
        <f t="shared" si="2"/>
        <v>1</v>
      </c>
      <c r="V50" s="64">
        <f t="shared" si="3"/>
        <v>70</v>
      </c>
      <c r="W50" s="21" t="s">
        <v>56</v>
      </c>
      <c r="X50" s="19"/>
      <c r="Y50" s="19"/>
    </row>
    <row r="51" spans="1:25" ht="18" customHeight="1">
      <c r="A51" s="37" t="s">
        <v>77</v>
      </c>
      <c r="B51" s="67" t="s">
        <v>20</v>
      </c>
      <c r="C51" s="24">
        <v>43</v>
      </c>
      <c r="D51" s="16">
        <v>44</v>
      </c>
      <c r="E51" s="16">
        <v>46</v>
      </c>
      <c r="F51" s="16">
        <v>42</v>
      </c>
      <c r="G51" s="16">
        <v>45</v>
      </c>
      <c r="H51" s="24">
        <v>45</v>
      </c>
      <c r="I51" s="24">
        <v>48</v>
      </c>
      <c r="J51" s="24">
        <v>41</v>
      </c>
      <c r="K51" s="24">
        <v>43</v>
      </c>
      <c r="L51" s="24">
        <v>45</v>
      </c>
      <c r="M51" s="24">
        <v>46</v>
      </c>
      <c r="N51" s="24">
        <v>47</v>
      </c>
      <c r="O51" s="24">
        <v>46</v>
      </c>
      <c r="P51" s="24">
        <v>46</v>
      </c>
      <c r="Q51" s="24">
        <v>48</v>
      </c>
      <c r="R51" s="24">
        <v>47</v>
      </c>
      <c r="S51" s="24">
        <v>43</v>
      </c>
      <c r="U51" s="63">
        <f t="shared" si="2"/>
        <v>17</v>
      </c>
      <c r="V51" s="64">
        <f t="shared" si="3"/>
        <v>90</v>
      </c>
      <c r="W51" s="21" t="s">
        <v>56</v>
      </c>
      <c r="X51" s="19"/>
      <c r="Y51" s="19"/>
    </row>
    <row r="52" spans="1:25" ht="18" customHeight="1">
      <c r="A52" s="37" t="s">
        <v>176</v>
      </c>
      <c r="B52" s="67" t="s">
        <v>16</v>
      </c>
      <c r="C52" s="24">
        <v>41</v>
      </c>
      <c r="D52" s="24">
        <v>43</v>
      </c>
      <c r="E52" s="24">
        <v>44</v>
      </c>
      <c r="P52" s="16"/>
      <c r="Q52" s="16"/>
      <c r="R52" s="16"/>
      <c r="S52" s="16"/>
      <c r="T52" s="16"/>
      <c r="U52" s="63">
        <f t="shared" si="2"/>
        <v>3</v>
      </c>
      <c r="V52" s="64">
        <f t="shared" si="3"/>
        <v>85.333333333333329</v>
      </c>
      <c r="W52" s="21" t="s">
        <v>56</v>
      </c>
      <c r="X52" s="19"/>
      <c r="Y52" s="19"/>
    </row>
    <row r="53" spans="1:25" ht="18" customHeight="1">
      <c r="A53" s="37" t="s">
        <v>174</v>
      </c>
      <c r="B53" s="67" t="s">
        <v>40</v>
      </c>
      <c r="C53" s="24">
        <v>31</v>
      </c>
      <c r="D53" s="16">
        <v>30</v>
      </c>
      <c r="F53" s="16"/>
      <c r="G53" s="16"/>
      <c r="H53" s="24">
        <v>30</v>
      </c>
      <c r="N53" s="24">
        <v>32</v>
      </c>
      <c r="O53" s="24">
        <v>22</v>
      </c>
      <c r="S53" s="24">
        <v>26</v>
      </c>
      <c r="U53" s="63">
        <f t="shared" si="2"/>
        <v>6</v>
      </c>
      <c r="V53" s="64">
        <f t="shared" si="3"/>
        <v>57</v>
      </c>
      <c r="W53" s="21" t="s">
        <v>56</v>
      </c>
      <c r="X53" s="19"/>
      <c r="Y53" s="19"/>
    </row>
    <row r="54" spans="1:25" ht="18" customHeight="1">
      <c r="A54" s="37" t="s">
        <v>196</v>
      </c>
      <c r="B54" s="67" t="s">
        <v>16</v>
      </c>
      <c r="D54" s="16">
        <v>41</v>
      </c>
      <c r="E54" s="16">
        <v>43</v>
      </c>
      <c r="F54" s="16">
        <v>46</v>
      </c>
      <c r="G54" s="16">
        <v>47</v>
      </c>
      <c r="H54" s="24">
        <v>42</v>
      </c>
      <c r="I54" s="24">
        <v>37</v>
      </c>
      <c r="J54" s="24">
        <v>43</v>
      </c>
      <c r="K54" s="24">
        <v>44</v>
      </c>
      <c r="N54" s="24">
        <v>44</v>
      </c>
      <c r="O54" s="24">
        <v>41</v>
      </c>
      <c r="P54" s="24">
        <v>43</v>
      </c>
      <c r="Q54" s="24">
        <v>36</v>
      </c>
      <c r="R54" s="24">
        <v>40</v>
      </c>
      <c r="S54" s="24">
        <v>42</v>
      </c>
      <c r="T54" s="24">
        <v>41</v>
      </c>
      <c r="U54" s="63">
        <f t="shared" si="2"/>
        <v>15</v>
      </c>
      <c r="V54" s="64">
        <f t="shared" si="3"/>
        <v>84</v>
      </c>
      <c r="W54" s="21" t="s">
        <v>56</v>
      </c>
      <c r="X54" s="19"/>
      <c r="Y54" s="19"/>
    </row>
    <row r="55" spans="1:25" ht="18" customHeight="1">
      <c r="A55" s="37" t="s">
        <v>221</v>
      </c>
      <c r="B55" s="67"/>
      <c r="D55" s="16"/>
      <c r="F55" s="16"/>
      <c r="G55" s="16"/>
      <c r="H55" s="24">
        <v>45</v>
      </c>
      <c r="O55" s="24">
        <v>48</v>
      </c>
      <c r="P55" s="24">
        <v>48</v>
      </c>
      <c r="U55" s="63">
        <f t="shared" si="2"/>
        <v>3</v>
      </c>
      <c r="V55" s="64">
        <f t="shared" si="3"/>
        <v>94</v>
      </c>
      <c r="W55" s="21" t="s">
        <v>56</v>
      </c>
      <c r="X55" s="19"/>
      <c r="Y55" s="19"/>
    </row>
    <row r="56" spans="1:25" ht="18" customHeight="1">
      <c r="A56" s="37" t="s">
        <v>167</v>
      </c>
      <c r="B56" s="67"/>
      <c r="C56" s="24">
        <v>35</v>
      </c>
      <c r="D56" s="16">
        <v>44</v>
      </c>
      <c r="E56" s="16">
        <v>36</v>
      </c>
      <c r="F56" s="16">
        <v>32</v>
      </c>
      <c r="G56" s="16">
        <v>36</v>
      </c>
      <c r="H56" s="24">
        <v>38</v>
      </c>
      <c r="I56" s="24">
        <v>40</v>
      </c>
      <c r="J56" s="24">
        <v>41</v>
      </c>
      <c r="K56" s="24">
        <v>42</v>
      </c>
      <c r="L56" s="24">
        <v>34</v>
      </c>
      <c r="M56" s="24">
        <v>36</v>
      </c>
      <c r="O56" s="24">
        <v>37</v>
      </c>
      <c r="Q56" s="24">
        <v>41</v>
      </c>
      <c r="T56" s="24">
        <v>42</v>
      </c>
      <c r="U56" s="63">
        <f t="shared" si="2"/>
        <v>14</v>
      </c>
      <c r="V56" s="64">
        <f t="shared" si="3"/>
        <v>76.285714285714292</v>
      </c>
      <c r="W56" s="21" t="s">
        <v>56</v>
      </c>
      <c r="X56" s="19"/>
      <c r="Y56" s="19"/>
    </row>
    <row r="57" spans="1:25" ht="18" customHeight="1">
      <c r="A57" s="37" t="s">
        <v>177</v>
      </c>
      <c r="B57" s="67" t="s">
        <v>150</v>
      </c>
      <c r="C57" s="24">
        <v>17</v>
      </c>
      <c r="D57" s="16">
        <v>32</v>
      </c>
      <c r="E57" s="16">
        <v>35</v>
      </c>
      <c r="F57" s="16">
        <v>31</v>
      </c>
      <c r="G57" s="16">
        <v>16</v>
      </c>
      <c r="J57" s="24">
        <v>23</v>
      </c>
      <c r="K57" s="24">
        <v>31</v>
      </c>
      <c r="M57" s="24">
        <v>35</v>
      </c>
      <c r="O57" s="24">
        <v>28</v>
      </c>
      <c r="P57" s="16"/>
      <c r="Q57" s="16"/>
      <c r="R57" s="16">
        <v>36</v>
      </c>
      <c r="S57" s="16">
        <v>28</v>
      </c>
      <c r="T57" s="16">
        <v>40</v>
      </c>
      <c r="U57" s="63">
        <f t="shared" si="2"/>
        <v>12</v>
      </c>
      <c r="V57" s="64">
        <f t="shared" si="3"/>
        <v>58.666666666666664</v>
      </c>
      <c r="W57" s="21" t="s">
        <v>56</v>
      </c>
      <c r="X57" s="19"/>
      <c r="Y57" s="19"/>
    </row>
    <row r="58" spans="1:25" ht="18" customHeight="1">
      <c r="A58" s="37" t="s">
        <v>79</v>
      </c>
      <c r="B58" s="67" t="s">
        <v>16</v>
      </c>
      <c r="C58" s="24">
        <v>44</v>
      </c>
      <c r="D58" s="16">
        <v>46</v>
      </c>
      <c r="F58" s="16">
        <v>44</v>
      </c>
      <c r="G58" s="16">
        <v>47</v>
      </c>
      <c r="L58" s="24">
        <v>47</v>
      </c>
      <c r="N58" s="24">
        <v>43</v>
      </c>
      <c r="U58" s="63">
        <f t="shared" si="2"/>
        <v>6</v>
      </c>
      <c r="V58" s="64">
        <f t="shared" si="3"/>
        <v>90.333333333333329</v>
      </c>
      <c r="W58" s="21" t="s">
        <v>56</v>
      </c>
      <c r="X58" s="19"/>
      <c r="Y58" s="19"/>
    </row>
    <row r="59" spans="1:25" ht="18" customHeight="1">
      <c r="A59" s="37" t="s">
        <v>80</v>
      </c>
      <c r="B59" s="67"/>
      <c r="C59" s="24">
        <v>47</v>
      </c>
      <c r="D59" s="16">
        <v>49</v>
      </c>
      <c r="E59" s="16">
        <v>47</v>
      </c>
      <c r="F59" s="16"/>
      <c r="G59" s="16">
        <v>44</v>
      </c>
      <c r="I59" s="24">
        <v>46</v>
      </c>
      <c r="J59" s="24">
        <v>46</v>
      </c>
      <c r="K59" s="24">
        <v>50</v>
      </c>
      <c r="M59" s="24">
        <v>48</v>
      </c>
      <c r="N59" s="24">
        <v>49</v>
      </c>
      <c r="O59" s="24">
        <v>46</v>
      </c>
      <c r="P59" s="24">
        <v>48</v>
      </c>
      <c r="Q59" s="24">
        <v>47</v>
      </c>
      <c r="R59" s="24">
        <v>47</v>
      </c>
      <c r="S59" s="24">
        <v>45</v>
      </c>
      <c r="T59" s="24">
        <v>49</v>
      </c>
      <c r="U59" s="63">
        <f t="shared" si="2"/>
        <v>15</v>
      </c>
      <c r="V59" s="64">
        <f t="shared" si="3"/>
        <v>94.4</v>
      </c>
      <c r="W59" s="21" t="s">
        <v>56</v>
      </c>
      <c r="X59" s="19"/>
      <c r="Y59" s="19"/>
    </row>
    <row r="60" spans="1:25" ht="18" customHeight="1">
      <c r="A60" s="37" t="s">
        <v>170</v>
      </c>
      <c r="B60" s="67" t="s">
        <v>150</v>
      </c>
      <c r="C60" s="24">
        <v>34</v>
      </c>
      <c r="D60" s="16">
        <v>37</v>
      </c>
      <c r="E60" s="16">
        <v>36</v>
      </c>
      <c r="F60" s="16">
        <v>37</v>
      </c>
      <c r="G60" s="16">
        <v>42</v>
      </c>
      <c r="H60" s="24">
        <v>34</v>
      </c>
      <c r="I60" s="24">
        <v>43</v>
      </c>
      <c r="K60" s="24">
        <v>40</v>
      </c>
      <c r="M60" s="24">
        <v>40</v>
      </c>
      <c r="N60" s="24">
        <v>38</v>
      </c>
      <c r="O60" s="24">
        <v>37</v>
      </c>
      <c r="Q60" s="24">
        <v>37</v>
      </c>
      <c r="S60" s="24">
        <v>37</v>
      </c>
      <c r="T60" s="24">
        <v>41</v>
      </c>
      <c r="U60" s="63">
        <f t="shared" si="2"/>
        <v>14</v>
      </c>
      <c r="V60" s="64">
        <f t="shared" si="3"/>
        <v>76.142857142857139</v>
      </c>
      <c r="W60" s="21" t="s">
        <v>56</v>
      </c>
      <c r="X60" s="19"/>
      <c r="Y60" s="19"/>
    </row>
    <row r="61" spans="1:25" ht="18" customHeight="1">
      <c r="A61" s="37" t="s">
        <v>81</v>
      </c>
      <c r="B61" s="67" t="s">
        <v>153</v>
      </c>
      <c r="C61" s="24">
        <v>43</v>
      </c>
      <c r="D61" s="16">
        <v>45</v>
      </c>
      <c r="E61" s="16">
        <v>37</v>
      </c>
      <c r="F61" s="16"/>
      <c r="G61" s="16">
        <v>46</v>
      </c>
      <c r="H61" s="24">
        <v>45</v>
      </c>
      <c r="I61" s="24">
        <v>48</v>
      </c>
      <c r="J61" s="24">
        <v>46</v>
      </c>
      <c r="K61" s="24">
        <v>46</v>
      </c>
      <c r="L61" s="24">
        <v>48</v>
      </c>
      <c r="M61" s="24">
        <v>46</v>
      </c>
      <c r="N61" s="24">
        <v>49</v>
      </c>
      <c r="O61" s="24">
        <v>47</v>
      </c>
      <c r="P61" s="24">
        <v>50</v>
      </c>
      <c r="R61" s="24">
        <v>46</v>
      </c>
      <c r="S61" s="24">
        <v>45</v>
      </c>
      <c r="T61" s="24">
        <v>48</v>
      </c>
      <c r="U61" s="63">
        <f t="shared" si="2"/>
        <v>16</v>
      </c>
      <c r="V61" s="64">
        <f t="shared" si="3"/>
        <v>91.875</v>
      </c>
      <c r="W61" s="21" t="s">
        <v>56</v>
      </c>
      <c r="X61" s="19"/>
      <c r="Y61" s="19"/>
    </row>
    <row r="62" spans="1:25" ht="18" customHeight="1">
      <c r="A62" s="37" t="s">
        <v>82</v>
      </c>
      <c r="B62" s="67" t="s">
        <v>40</v>
      </c>
      <c r="C62" s="24">
        <v>46</v>
      </c>
      <c r="D62" s="16">
        <v>43</v>
      </c>
      <c r="E62" s="16">
        <v>39</v>
      </c>
      <c r="F62" s="16"/>
      <c r="G62" s="16">
        <v>45</v>
      </c>
      <c r="H62" s="24">
        <v>46</v>
      </c>
      <c r="I62" s="24">
        <v>44</v>
      </c>
      <c r="J62" s="24">
        <v>40</v>
      </c>
      <c r="K62" s="24">
        <v>46</v>
      </c>
      <c r="L62" s="24">
        <v>41</v>
      </c>
      <c r="M62" s="24">
        <v>40</v>
      </c>
      <c r="N62" s="24">
        <v>47</v>
      </c>
      <c r="O62" s="24">
        <v>46</v>
      </c>
      <c r="P62" s="24">
        <v>45</v>
      </c>
      <c r="R62" s="24">
        <v>47</v>
      </c>
      <c r="S62" s="24">
        <v>42</v>
      </c>
      <c r="U62" s="63">
        <f t="shared" si="2"/>
        <v>15</v>
      </c>
      <c r="V62" s="64">
        <f t="shared" si="3"/>
        <v>87.6</v>
      </c>
      <c r="W62" s="21" t="s">
        <v>56</v>
      </c>
      <c r="X62" s="19"/>
      <c r="Y62" s="19"/>
    </row>
    <row r="63" spans="1:25" ht="18" customHeight="1">
      <c r="A63" s="37" t="s">
        <v>173</v>
      </c>
      <c r="B63" s="67" t="s">
        <v>150</v>
      </c>
      <c r="C63" s="24">
        <v>41</v>
      </c>
      <c r="D63" s="16">
        <v>47</v>
      </c>
      <c r="E63" s="16">
        <v>37</v>
      </c>
      <c r="F63" s="16"/>
      <c r="G63" s="16">
        <v>41</v>
      </c>
      <c r="H63" s="24">
        <v>38</v>
      </c>
      <c r="I63" s="24">
        <v>44</v>
      </c>
      <c r="J63" s="24">
        <v>37</v>
      </c>
      <c r="K63" s="24">
        <v>43</v>
      </c>
      <c r="L63" s="24">
        <v>33</v>
      </c>
      <c r="M63" s="24">
        <v>37</v>
      </c>
      <c r="N63" s="24">
        <v>45</v>
      </c>
      <c r="O63" s="24">
        <v>46</v>
      </c>
      <c r="P63" s="24">
        <v>45</v>
      </c>
      <c r="R63" s="24">
        <v>45</v>
      </c>
      <c r="S63" s="24">
        <v>43</v>
      </c>
      <c r="T63" s="24">
        <v>44</v>
      </c>
      <c r="U63" s="63">
        <f t="shared" si="2"/>
        <v>16</v>
      </c>
      <c r="V63" s="64">
        <f t="shared" si="3"/>
        <v>83.25</v>
      </c>
      <c r="W63" s="21" t="s">
        <v>56</v>
      </c>
      <c r="X63" s="19"/>
      <c r="Y63" s="19"/>
    </row>
    <row r="64" spans="1:25" ht="18" customHeight="1">
      <c r="A64" s="37" t="s">
        <v>83</v>
      </c>
      <c r="B64" s="67" t="s">
        <v>16</v>
      </c>
      <c r="C64" s="24">
        <v>44</v>
      </c>
      <c r="D64" s="16">
        <v>37</v>
      </c>
      <c r="E64" s="16">
        <v>41</v>
      </c>
      <c r="F64" s="16"/>
      <c r="G64" s="16">
        <v>47</v>
      </c>
      <c r="H64" s="24">
        <v>46</v>
      </c>
      <c r="I64" s="24">
        <v>44</v>
      </c>
      <c r="J64" s="24">
        <v>42</v>
      </c>
      <c r="K64" s="24">
        <v>41</v>
      </c>
      <c r="L64" s="24">
        <v>41</v>
      </c>
      <c r="M64" s="24">
        <v>44</v>
      </c>
      <c r="N64" s="24">
        <v>48</v>
      </c>
      <c r="O64" s="24">
        <v>45</v>
      </c>
      <c r="P64" s="24">
        <v>46</v>
      </c>
      <c r="R64" s="24">
        <v>47</v>
      </c>
      <c r="S64" s="24">
        <v>38</v>
      </c>
      <c r="T64" s="24">
        <v>46</v>
      </c>
      <c r="U64" s="63">
        <f t="shared" si="2"/>
        <v>16</v>
      </c>
      <c r="V64" s="64">
        <f t="shared" si="3"/>
        <v>87.125</v>
      </c>
      <c r="W64" s="21" t="s">
        <v>56</v>
      </c>
      <c r="X64" s="19"/>
      <c r="Y64" s="19"/>
    </row>
    <row r="65" spans="1:25" ht="18" customHeight="1">
      <c r="A65" s="37" t="s">
        <v>197</v>
      </c>
      <c r="B65" s="67" t="s">
        <v>16</v>
      </c>
      <c r="C65" s="24">
        <v>47</v>
      </c>
      <c r="D65" s="16">
        <v>45</v>
      </c>
      <c r="E65" s="16">
        <v>47</v>
      </c>
      <c r="F65" s="16">
        <v>44</v>
      </c>
      <c r="G65" s="16">
        <v>44</v>
      </c>
      <c r="H65" s="24">
        <v>47</v>
      </c>
      <c r="I65" s="24">
        <v>46</v>
      </c>
      <c r="J65" s="24">
        <v>44</v>
      </c>
      <c r="K65" s="24">
        <v>48</v>
      </c>
      <c r="L65" s="24">
        <v>42</v>
      </c>
      <c r="M65" s="24">
        <v>40</v>
      </c>
      <c r="O65" s="24">
        <v>46</v>
      </c>
      <c r="P65" s="24">
        <v>46</v>
      </c>
      <c r="Q65" s="24">
        <v>45</v>
      </c>
      <c r="T65" s="24">
        <v>41</v>
      </c>
      <c r="U65" s="63">
        <f t="shared" si="2"/>
        <v>15</v>
      </c>
      <c r="V65" s="64">
        <f t="shared" si="3"/>
        <v>89.6</v>
      </c>
      <c r="W65" s="21" t="s">
        <v>56</v>
      </c>
      <c r="X65" s="19"/>
      <c r="Y65" s="19"/>
    </row>
    <row r="66" spans="1:25" ht="18" customHeight="1">
      <c r="A66" s="37" t="s">
        <v>84</v>
      </c>
      <c r="B66" s="67" t="s">
        <v>17</v>
      </c>
      <c r="C66" s="24">
        <v>43</v>
      </c>
      <c r="D66" s="16">
        <v>46</v>
      </c>
      <c r="E66" s="16">
        <v>46</v>
      </c>
      <c r="F66" s="16">
        <v>48</v>
      </c>
      <c r="G66" s="16">
        <v>48</v>
      </c>
      <c r="H66" s="24">
        <v>44</v>
      </c>
      <c r="I66" s="24">
        <v>43</v>
      </c>
      <c r="J66" s="24">
        <v>46</v>
      </c>
      <c r="K66" s="24">
        <v>48</v>
      </c>
      <c r="L66" s="24">
        <v>46</v>
      </c>
      <c r="M66" s="24">
        <v>48</v>
      </c>
      <c r="N66" s="24">
        <v>45</v>
      </c>
      <c r="O66" s="24">
        <v>45</v>
      </c>
      <c r="P66" s="24">
        <v>45</v>
      </c>
      <c r="Q66" s="24">
        <v>44</v>
      </c>
      <c r="R66" s="24">
        <v>48</v>
      </c>
      <c r="S66" s="24">
        <v>45</v>
      </c>
      <c r="T66" s="24">
        <v>45</v>
      </c>
      <c r="U66" s="63">
        <f t="shared" si="2"/>
        <v>18</v>
      </c>
      <c r="V66" s="64">
        <f t="shared" si="3"/>
        <v>91.444444444444443</v>
      </c>
      <c r="W66" s="21" t="s">
        <v>56</v>
      </c>
      <c r="X66" s="19"/>
      <c r="Y66" s="19"/>
    </row>
    <row r="67" spans="1:25" ht="18" customHeight="1">
      <c r="A67" s="37" t="s">
        <v>85</v>
      </c>
      <c r="B67" s="67" t="s">
        <v>17</v>
      </c>
      <c r="C67" s="24">
        <v>47</v>
      </c>
      <c r="D67" s="16">
        <v>45</v>
      </c>
      <c r="E67" s="16">
        <v>46</v>
      </c>
      <c r="F67" s="16">
        <v>47</v>
      </c>
      <c r="G67" s="16">
        <v>41</v>
      </c>
      <c r="H67" s="24">
        <v>45</v>
      </c>
      <c r="J67" s="24">
        <v>47</v>
      </c>
      <c r="K67" s="24">
        <v>49</v>
      </c>
      <c r="L67" s="24">
        <v>46</v>
      </c>
      <c r="M67" s="24">
        <v>47</v>
      </c>
      <c r="N67" s="24">
        <v>50</v>
      </c>
      <c r="O67" s="24">
        <v>50</v>
      </c>
      <c r="P67" s="24">
        <v>47</v>
      </c>
      <c r="Q67" s="24">
        <v>46</v>
      </c>
      <c r="R67" s="24">
        <v>46</v>
      </c>
      <c r="S67" s="24">
        <v>44</v>
      </c>
      <c r="T67" s="24">
        <v>46</v>
      </c>
      <c r="U67" s="63">
        <f t="shared" si="2"/>
        <v>17</v>
      </c>
      <c r="V67" s="64">
        <f t="shared" si="3"/>
        <v>92.82352941176471</v>
      </c>
      <c r="W67" s="21" t="s">
        <v>56</v>
      </c>
      <c r="X67" s="19"/>
      <c r="Y67" s="19"/>
    </row>
    <row r="68" spans="1:25" ht="18" customHeight="1">
      <c r="A68" s="37" t="s">
        <v>168</v>
      </c>
      <c r="B68" s="67" t="s">
        <v>150</v>
      </c>
      <c r="C68" s="24">
        <v>45</v>
      </c>
      <c r="D68" s="16">
        <v>40</v>
      </c>
      <c r="E68" s="16">
        <v>40</v>
      </c>
      <c r="F68" s="16">
        <v>38</v>
      </c>
      <c r="G68" s="16">
        <v>44</v>
      </c>
      <c r="H68" s="24">
        <v>45</v>
      </c>
      <c r="I68" s="24">
        <v>45</v>
      </c>
      <c r="J68" s="24">
        <v>42</v>
      </c>
      <c r="K68" s="24">
        <v>46</v>
      </c>
      <c r="L68" s="24">
        <v>47</v>
      </c>
      <c r="M68" s="24">
        <v>44</v>
      </c>
      <c r="N68" s="24">
        <v>45</v>
      </c>
      <c r="O68" s="24">
        <v>44</v>
      </c>
      <c r="P68" s="24">
        <v>47</v>
      </c>
      <c r="Q68" s="24">
        <v>42</v>
      </c>
      <c r="S68" s="24">
        <v>38</v>
      </c>
      <c r="T68" s="24">
        <v>42</v>
      </c>
      <c r="U68" s="63">
        <f t="shared" ref="U68:U99" si="4">COUNT(C68:D68,E68,F68,G68,H68,I68,J68,K68,L68,M68,N68,O68,P68,Q68,R68,S68,T68)</f>
        <v>17</v>
      </c>
      <c r="V68" s="64">
        <f t="shared" si="3"/>
        <v>86.352941176470594</v>
      </c>
      <c r="W68" s="21" t="s">
        <v>56</v>
      </c>
    </row>
    <row r="69" spans="1:25" ht="18" customHeight="1">
      <c r="A69" s="58" t="s">
        <v>172</v>
      </c>
      <c r="B69" s="57" t="s">
        <v>16</v>
      </c>
      <c r="C69" s="57">
        <v>38</v>
      </c>
      <c r="D69" s="57">
        <v>47</v>
      </c>
      <c r="E69" s="69">
        <v>45</v>
      </c>
      <c r="F69" s="57"/>
      <c r="G69" s="57">
        <v>47</v>
      </c>
      <c r="H69" s="57"/>
      <c r="I69" s="57"/>
      <c r="J69" s="57">
        <v>49</v>
      </c>
      <c r="K69" s="57">
        <v>48</v>
      </c>
      <c r="L69" s="57"/>
      <c r="M69" s="57">
        <v>47</v>
      </c>
      <c r="N69" s="57"/>
      <c r="O69" s="57">
        <v>41</v>
      </c>
      <c r="P69" s="57">
        <v>46</v>
      </c>
      <c r="Q69" s="57">
        <v>42</v>
      </c>
      <c r="R69" s="57">
        <v>46</v>
      </c>
      <c r="S69" s="57">
        <v>45</v>
      </c>
      <c r="T69" s="57">
        <v>49</v>
      </c>
      <c r="U69" s="63">
        <f t="shared" si="4"/>
        <v>13</v>
      </c>
      <c r="V69" s="64">
        <f t="shared" si="3"/>
        <v>90.769230769230774</v>
      </c>
      <c r="W69" s="21" t="s">
        <v>56</v>
      </c>
    </row>
    <row r="72" spans="1:25" ht="18" customHeight="1">
      <c r="A72" s="37" t="s">
        <v>54</v>
      </c>
      <c r="B72" s="67"/>
      <c r="C72" s="24">
        <f t="shared" ref="C72:T72" si="5">COUNT(C4:C70)</f>
        <v>47</v>
      </c>
      <c r="D72" s="24">
        <f t="shared" si="5"/>
        <v>47</v>
      </c>
      <c r="E72" s="24">
        <f t="shared" si="5"/>
        <v>47</v>
      </c>
      <c r="F72" s="24">
        <f t="shared" si="5"/>
        <v>37</v>
      </c>
      <c r="G72" s="24">
        <f t="shared" si="5"/>
        <v>46</v>
      </c>
      <c r="H72" s="24">
        <f t="shared" si="5"/>
        <v>43</v>
      </c>
      <c r="I72" s="24">
        <f t="shared" si="5"/>
        <v>37</v>
      </c>
      <c r="J72" s="24">
        <f t="shared" si="5"/>
        <v>44</v>
      </c>
      <c r="K72" s="24">
        <f t="shared" si="5"/>
        <v>42</v>
      </c>
      <c r="L72" s="24">
        <f t="shared" si="5"/>
        <v>33</v>
      </c>
      <c r="M72" s="24">
        <f t="shared" si="5"/>
        <v>33</v>
      </c>
      <c r="N72" s="24">
        <f t="shared" si="5"/>
        <v>34</v>
      </c>
      <c r="O72" s="24">
        <f t="shared" si="5"/>
        <v>41</v>
      </c>
      <c r="P72" s="24">
        <f t="shared" si="5"/>
        <v>35</v>
      </c>
      <c r="Q72" s="24">
        <f t="shared" si="5"/>
        <v>33</v>
      </c>
      <c r="R72" s="24">
        <f t="shared" si="5"/>
        <v>36</v>
      </c>
      <c r="S72" s="24">
        <f t="shared" si="5"/>
        <v>34</v>
      </c>
      <c r="T72" s="24">
        <f t="shared" si="5"/>
        <v>35</v>
      </c>
      <c r="U72" s="24">
        <f>COUNT(U4:U71)</f>
        <v>66</v>
      </c>
      <c r="V72" s="64"/>
      <c r="W72" s="21"/>
      <c r="X72" s="19"/>
      <c r="Y72" s="19"/>
    </row>
    <row r="73" spans="1:25" ht="18" customHeight="1">
      <c r="A73" s="37"/>
      <c r="B73" s="67"/>
      <c r="D73" s="16"/>
      <c r="F73" s="16"/>
      <c r="G73" s="16"/>
      <c r="U73" s="63"/>
      <c r="V73" s="64"/>
      <c r="W73" s="21"/>
      <c r="X73" s="19"/>
      <c r="Y73" s="19"/>
    </row>
    <row r="74" spans="1:25" ht="18" customHeight="1">
      <c r="A74" s="37"/>
      <c r="B74" s="67"/>
      <c r="D74" s="16"/>
      <c r="F74" s="16"/>
      <c r="G74" s="16"/>
      <c r="U74" s="63"/>
      <c r="V74" s="64"/>
      <c r="W74" s="21"/>
      <c r="X74" s="19"/>
      <c r="Y74" s="19"/>
    </row>
    <row r="75" spans="1:25" ht="18" customHeight="1">
      <c r="A75" s="37"/>
      <c r="B75" s="67"/>
      <c r="D75" s="16"/>
      <c r="F75" s="16"/>
      <c r="G75" s="16"/>
      <c r="U75" s="63"/>
      <c r="V75" s="64"/>
      <c r="W75" s="21"/>
      <c r="X75" s="19"/>
      <c r="Y75" s="19"/>
    </row>
    <row r="76" spans="1:25" ht="18" customHeight="1">
      <c r="A76" s="37"/>
      <c r="B76" s="67"/>
      <c r="D76" s="16"/>
      <c r="F76" s="16"/>
      <c r="G76" s="16"/>
      <c r="U76" s="63"/>
      <c r="V76" s="64"/>
      <c r="W76" s="21"/>
      <c r="X76" s="19"/>
      <c r="Y76" s="19"/>
    </row>
    <row r="77" spans="1:25" ht="18" customHeight="1">
      <c r="A77" s="37"/>
      <c r="B77" s="67"/>
      <c r="D77" s="16"/>
      <c r="F77" s="16"/>
      <c r="G77" s="16"/>
      <c r="U77" s="63"/>
      <c r="V77" s="64"/>
      <c r="W77" s="21"/>
      <c r="X77" s="19"/>
      <c r="Y77" s="19"/>
    </row>
    <row r="78" spans="1:25" ht="18" customHeight="1">
      <c r="A78" s="37"/>
      <c r="B78" s="67"/>
      <c r="D78" s="16"/>
      <c r="F78" s="16"/>
      <c r="G78" s="16"/>
      <c r="U78" s="63"/>
      <c r="V78" s="64"/>
      <c r="W78" s="21"/>
      <c r="X78" s="19"/>
      <c r="Y78" s="19"/>
    </row>
    <row r="79" spans="1:25" ht="18" customHeight="1">
      <c r="A79" s="37"/>
      <c r="B79" s="67"/>
      <c r="D79" s="16"/>
      <c r="F79" s="16"/>
      <c r="G79" s="16"/>
      <c r="U79" s="63"/>
      <c r="V79" s="64"/>
      <c r="W79" s="21"/>
      <c r="X79" s="19"/>
      <c r="Y79" s="19"/>
    </row>
    <row r="80" spans="1:25" ht="18" customHeight="1">
      <c r="A80" s="37"/>
      <c r="B80" s="67"/>
      <c r="D80" s="16"/>
      <c r="F80" s="16"/>
      <c r="G80" s="16"/>
      <c r="U80" s="63"/>
      <c r="V80" s="64"/>
      <c r="W80" s="21"/>
      <c r="X80" s="19"/>
      <c r="Y80" s="19"/>
    </row>
    <row r="81" spans="1:49" ht="18" customHeight="1">
      <c r="A81" s="37"/>
      <c r="B81" s="67"/>
      <c r="D81" s="16"/>
      <c r="F81" s="16"/>
      <c r="G81" s="16"/>
      <c r="U81" s="63"/>
      <c r="V81" s="64"/>
      <c r="W81" s="21"/>
      <c r="X81" s="19"/>
      <c r="Y81" s="19"/>
    </row>
    <row r="82" spans="1:49" ht="18" customHeight="1">
      <c r="W82" s="21"/>
      <c r="X82" s="19"/>
      <c r="Y82" s="19"/>
    </row>
    <row r="84" spans="1:49" ht="18" customHeight="1">
      <c r="W84" s="21"/>
      <c r="X84" s="19"/>
      <c r="Y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</row>
    <row r="85" spans="1:49" ht="18" customHeight="1">
      <c r="W85" s="21"/>
      <c r="X85" s="19"/>
      <c r="Y85" s="19"/>
      <c r="AC85" s="19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</row>
    <row r="86" spans="1:49" ht="18" customHeight="1"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</row>
    <row r="87" spans="1:49" ht="18" customHeight="1">
      <c r="AC87" s="19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</row>
    <row r="88" spans="1:49" ht="18" customHeight="1"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</row>
    <row r="89" spans="1:49" ht="18" customHeight="1">
      <c r="AC89" s="19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</row>
    <row r="90" spans="1:49" ht="18" customHeight="1"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</row>
    <row r="91" spans="1:49" ht="18" customHeight="1">
      <c r="AC91" s="19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  <c r="AT91" s="30"/>
      <c r="AU91" s="30"/>
      <c r="AV91" s="30"/>
      <c r="AW91" s="30"/>
    </row>
    <row r="92" spans="1:49" ht="18" customHeight="1"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</row>
    <row r="93" spans="1:49" ht="18" customHeight="1">
      <c r="AC93" s="19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0"/>
      <c r="AU93" s="30"/>
      <c r="AV93" s="30"/>
      <c r="AW93" s="30"/>
    </row>
    <row r="94" spans="1:49" ht="18" customHeight="1"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</row>
    <row r="1048568" ht="12.75" customHeight="1"/>
    <row r="1048569" ht="12.75" customHeight="1"/>
    <row r="1048570" ht="12.75" customHeight="1"/>
    <row r="1048571" ht="12.75" customHeight="1"/>
    <row r="1048572" ht="12.75" customHeight="1"/>
    <row r="1048573" ht="12.75" customHeight="1"/>
  </sheetData>
  <sortState ref="A2:V3">
    <sortCondition ref="A1"/>
  </sortState>
  <mergeCells count="1">
    <mergeCell ref="X3:Y3"/>
  </mergeCells>
  <conditionalFormatting sqref="A1:B1 A3:X3 A2:IW2 U1:IW1 C72:IW81 Z3:IW3 A82:IW65544 C4:T69 X4:IW67 W4:W69">
    <cfRule type="cellIs" dxfId="15" priority="2" stopIfTrue="1" operator="equal">
      <formula>50</formula>
    </cfRule>
  </conditionalFormatting>
  <conditionalFormatting sqref="C4:T71">
    <cfRule type="cellIs" dxfId="14" priority="1" operator="equal">
      <formula>50</formula>
    </cfRule>
  </conditionalFormatting>
  <printOptions horizontalCentered="1" gridLines="1"/>
  <pageMargins left="0.25" right="0.25" top="0.75" bottom="0.25" header="0.3" footer="0.05"/>
  <pageSetup scale="71" fitToHeight="0" pageOrder="overThenDown" orientation="landscape" horizontalDpi="0" verticalDpi="0" r:id="rId1"/>
  <headerFooter alignWithMargins="0">
    <oddHeader>&amp;C&amp;"Calibri,Bold"&amp;20&amp;E&amp;A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V1048570"/>
  <sheetViews>
    <sheetView workbookViewId="0"/>
  </sheetViews>
  <sheetFormatPr defaultRowHeight="18" customHeight="1"/>
  <cols>
    <col min="1" max="1" width="23.75" style="14" customWidth="1"/>
    <col min="2" max="2" width="6.25" style="24" customWidth="1"/>
    <col min="3" max="20" width="5.375" style="1" customWidth="1"/>
    <col min="21" max="21" width="9.5" style="1" customWidth="1"/>
    <col min="22" max="22" width="9.875" style="1" customWidth="1"/>
    <col min="23" max="23" width="8.5" style="13" customWidth="1"/>
    <col min="24" max="29" width="8.375" style="14" hidden="1" customWidth="1"/>
    <col min="30" max="31" width="8.375" style="14" customWidth="1"/>
    <col min="32" max="259" width="8.5" style="14" customWidth="1"/>
    <col min="260" max="1024" width="10.75" customWidth="1"/>
    <col min="1025" max="1025" width="9" customWidth="1"/>
  </cols>
  <sheetData>
    <row r="1" spans="1:31" s="36" customFormat="1" ht="87" customHeight="1">
      <c r="A1" s="31"/>
      <c r="B1" s="2" t="s">
        <v>0</v>
      </c>
      <c r="C1" s="3">
        <v>43216</v>
      </c>
      <c r="D1" s="3">
        <v>43223</v>
      </c>
      <c r="E1" s="3">
        <v>43230</v>
      </c>
      <c r="F1" s="3">
        <v>43237</v>
      </c>
      <c r="G1" s="3">
        <v>43244</v>
      </c>
      <c r="H1" s="3">
        <v>43251</v>
      </c>
      <c r="I1" s="3">
        <v>43258</v>
      </c>
      <c r="J1" s="3">
        <v>43265</v>
      </c>
      <c r="K1" s="3">
        <v>43272</v>
      </c>
      <c r="L1" s="3">
        <v>43279</v>
      </c>
      <c r="M1" s="3">
        <v>43286</v>
      </c>
      <c r="N1" s="3">
        <v>43300</v>
      </c>
      <c r="O1" s="3">
        <v>43307</v>
      </c>
      <c r="P1" s="3">
        <v>43314</v>
      </c>
      <c r="Q1" s="3">
        <v>43321</v>
      </c>
      <c r="R1" s="3">
        <v>43328</v>
      </c>
      <c r="S1" s="3">
        <v>43335</v>
      </c>
      <c r="T1" s="3">
        <v>43342</v>
      </c>
      <c r="U1" s="4" t="s">
        <v>1</v>
      </c>
      <c r="V1" s="137" t="s">
        <v>2</v>
      </c>
      <c r="W1" s="5"/>
      <c r="X1" s="6" t="s">
        <v>3</v>
      </c>
      <c r="Y1" s="6" t="s">
        <v>4</v>
      </c>
      <c r="Z1" s="6" t="s">
        <v>5</v>
      </c>
      <c r="AA1" s="7" t="s">
        <v>6</v>
      </c>
      <c r="AB1" s="8" t="s">
        <v>7</v>
      </c>
      <c r="AC1" s="9" t="s">
        <v>8</v>
      </c>
      <c r="AD1" s="10"/>
      <c r="AE1" s="10"/>
    </row>
    <row r="2" spans="1:31" ht="18" customHeight="1">
      <c r="A2" s="12" t="s">
        <v>9</v>
      </c>
      <c r="B2" s="13"/>
      <c r="C2" s="70" t="s">
        <v>55</v>
      </c>
      <c r="D2" s="54" t="s">
        <v>55</v>
      </c>
      <c r="E2" s="70" t="s">
        <v>12</v>
      </c>
      <c r="F2" s="54" t="s">
        <v>12</v>
      </c>
      <c r="G2" s="70" t="s">
        <v>11</v>
      </c>
      <c r="H2" s="54" t="s">
        <v>11</v>
      </c>
      <c r="I2" s="70" t="s">
        <v>55</v>
      </c>
      <c r="J2" s="54" t="s">
        <v>55</v>
      </c>
      <c r="K2" s="70" t="s">
        <v>12</v>
      </c>
      <c r="L2" s="54" t="s">
        <v>11</v>
      </c>
      <c r="M2" s="70" t="s">
        <v>11</v>
      </c>
      <c r="N2" s="70" t="s">
        <v>55</v>
      </c>
      <c r="O2" s="54" t="s">
        <v>55</v>
      </c>
      <c r="P2" s="70" t="s">
        <v>12</v>
      </c>
      <c r="Q2" s="54" t="s">
        <v>12</v>
      </c>
      <c r="R2" s="70" t="s">
        <v>11</v>
      </c>
      <c r="S2" s="54" t="s">
        <v>11</v>
      </c>
      <c r="T2" s="71" t="s">
        <v>12</v>
      </c>
      <c r="U2" s="2"/>
      <c r="V2" s="2"/>
    </row>
    <row r="3" spans="1:31" ht="18" customHeight="1">
      <c r="A3" s="39" t="s">
        <v>13</v>
      </c>
      <c r="V3" s="20"/>
      <c r="X3" s="142" t="s">
        <v>260</v>
      </c>
      <c r="Y3" s="143"/>
    </row>
    <row r="4" spans="1:31" ht="18" customHeight="1">
      <c r="A4" s="37" t="s">
        <v>264</v>
      </c>
      <c r="B4" s="38" t="s">
        <v>153</v>
      </c>
      <c r="D4" s="17"/>
      <c r="E4" s="17"/>
      <c r="F4" s="17"/>
      <c r="G4" s="17"/>
      <c r="P4" s="17"/>
      <c r="Q4" s="17"/>
      <c r="R4" s="17"/>
      <c r="S4" s="17">
        <v>36</v>
      </c>
      <c r="T4" s="17"/>
      <c r="U4" s="51">
        <f t="shared" ref="U4:U35" si="0">COUNT(C4:D4,E4,F4,G4,H4,I4,J4,K4,L4,M4,N4,O4,P4,Q4,R4,S4,T4)</f>
        <v>1</v>
      </c>
      <c r="V4" s="20">
        <f t="shared" ref="V4:V35" si="1">AVERAGE(C4:T4)*2</f>
        <v>72</v>
      </c>
      <c r="W4" s="21" t="s">
        <v>86</v>
      </c>
      <c r="X4" s="19"/>
    </row>
    <row r="5" spans="1:31" ht="18" customHeight="1">
      <c r="A5" s="37" t="s">
        <v>87</v>
      </c>
      <c r="B5" s="38"/>
      <c r="C5" s="1">
        <v>47</v>
      </c>
      <c r="D5" s="17">
        <v>42</v>
      </c>
      <c r="E5" s="17">
        <v>45</v>
      </c>
      <c r="F5" s="17">
        <v>43</v>
      </c>
      <c r="G5" s="17">
        <v>44</v>
      </c>
      <c r="H5" s="1">
        <v>42</v>
      </c>
      <c r="I5" s="1">
        <v>47</v>
      </c>
      <c r="J5" s="1">
        <v>45</v>
      </c>
      <c r="K5" s="1">
        <v>45</v>
      </c>
      <c r="L5" s="1">
        <v>45</v>
      </c>
      <c r="M5" s="1">
        <v>39</v>
      </c>
      <c r="N5" s="1">
        <v>42</v>
      </c>
      <c r="O5" s="1">
        <v>46</v>
      </c>
      <c r="P5" s="17">
        <v>38</v>
      </c>
      <c r="Q5" s="17">
        <v>42</v>
      </c>
      <c r="R5" s="17">
        <v>37</v>
      </c>
      <c r="S5" s="17">
        <v>44</v>
      </c>
      <c r="T5" s="17">
        <v>46</v>
      </c>
      <c r="U5" s="51">
        <f t="shared" si="0"/>
        <v>18</v>
      </c>
      <c r="V5" s="20">
        <f t="shared" si="1"/>
        <v>86.555555555555557</v>
      </c>
      <c r="W5" s="21" t="s">
        <v>86</v>
      </c>
    </row>
    <row r="6" spans="1:31" ht="18" customHeight="1">
      <c r="A6" s="37" t="s">
        <v>88</v>
      </c>
      <c r="B6" s="38"/>
      <c r="C6" s="1">
        <v>44</v>
      </c>
      <c r="D6" s="17">
        <v>47</v>
      </c>
      <c r="E6" s="17">
        <v>47</v>
      </c>
      <c r="F6" s="17">
        <v>47</v>
      </c>
      <c r="G6" s="17">
        <v>47</v>
      </c>
      <c r="H6" s="1">
        <v>49</v>
      </c>
      <c r="I6" s="1">
        <v>42</v>
      </c>
      <c r="J6" s="1">
        <v>48</v>
      </c>
      <c r="K6" s="1">
        <v>47</v>
      </c>
      <c r="M6" s="1">
        <v>47</v>
      </c>
      <c r="N6" s="1">
        <v>47</v>
      </c>
      <c r="O6" s="1">
        <v>50</v>
      </c>
      <c r="P6" s="17">
        <v>46</v>
      </c>
      <c r="Q6" s="17">
        <v>45</v>
      </c>
      <c r="R6" s="17">
        <v>49</v>
      </c>
      <c r="S6" s="17">
        <v>45</v>
      </c>
      <c r="T6" s="17">
        <v>43</v>
      </c>
      <c r="U6" s="51">
        <f t="shared" si="0"/>
        <v>17</v>
      </c>
      <c r="V6" s="20">
        <f t="shared" si="1"/>
        <v>92.941176470588232</v>
      </c>
      <c r="W6" s="21" t="s">
        <v>86</v>
      </c>
    </row>
    <row r="7" spans="1:31" ht="18" customHeight="1">
      <c r="A7" s="37" t="s">
        <v>237</v>
      </c>
      <c r="B7" s="38" t="s">
        <v>40</v>
      </c>
      <c r="D7" s="17"/>
      <c r="E7" s="17"/>
      <c r="F7" s="17"/>
      <c r="G7" s="17"/>
      <c r="K7" s="1">
        <v>38</v>
      </c>
      <c r="M7" s="1">
        <v>46</v>
      </c>
      <c r="P7" s="17"/>
      <c r="Q7" s="17"/>
      <c r="R7" s="17"/>
      <c r="S7" s="17"/>
      <c r="T7" s="17"/>
      <c r="U7" s="51">
        <f t="shared" si="0"/>
        <v>2</v>
      </c>
      <c r="V7" s="20">
        <f t="shared" si="1"/>
        <v>84</v>
      </c>
      <c r="W7" s="21" t="s">
        <v>86</v>
      </c>
    </row>
    <row r="8" spans="1:31" ht="18" customHeight="1">
      <c r="A8" s="14" t="s">
        <v>152</v>
      </c>
      <c r="B8" s="24" t="s">
        <v>17</v>
      </c>
      <c r="C8" s="1">
        <v>38</v>
      </c>
      <c r="D8" s="1">
        <v>42</v>
      </c>
      <c r="F8" s="1">
        <v>37</v>
      </c>
      <c r="G8" s="1">
        <v>42</v>
      </c>
      <c r="H8" s="1">
        <v>38</v>
      </c>
      <c r="J8" s="1">
        <v>40</v>
      </c>
      <c r="K8" s="1">
        <v>43</v>
      </c>
      <c r="L8" s="1">
        <v>40</v>
      </c>
      <c r="M8" s="1">
        <v>41</v>
      </c>
      <c r="N8" s="1">
        <v>30</v>
      </c>
      <c r="O8" s="1">
        <v>42</v>
      </c>
      <c r="P8" s="1">
        <v>42</v>
      </c>
      <c r="R8" s="1">
        <v>43</v>
      </c>
      <c r="U8" s="51">
        <f t="shared" si="0"/>
        <v>13</v>
      </c>
      <c r="V8" s="20">
        <f t="shared" si="1"/>
        <v>79.692307692307693</v>
      </c>
      <c r="W8" s="21" t="s">
        <v>86</v>
      </c>
    </row>
    <row r="9" spans="1:31" ht="18" customHeight="1">
      <c r="A9" s="37" t="s">
        <v>89</v>
      </c>
      <c r="B9" s="38" t="s">
        <v>17</v>
      </c>
      <c r="C9" s="1">
        <v>38</v>
      </c>
      <c r="D9" s="17">
        <v>32</v>
      </c>
      <c r="E9" s="17">
        <v>41</v>
      </c>
      <c r="F9" s="17">
        <v>44</v>
      </c>
      <c r="G9" s="17">
        <v>42</v>
      </c>
      <c r="H9" s="1">
        <v>45</v>
      </c>
      <c r="I9" s="1">
        <v>43</v>
      </c>
      <c r="J9" s="1">
        <v>35</v>
      </c>
      <c r="K9" s="1">
        <v>32</v>
      </c>
      <c r="L9" s="1">
        <v>34</v>
      </c>
      <c r="M9" s="1">
        <v>38</v>
      </c>
      <c r="N9" s="1">
        <v>43</v>
      </c>
      <c r="O9" s="1">
        <v>43</v>
      </c>
      <c r="P9" s="17">
        <v>41</v>
      </c>
      <c r="Q9" s="17">
        <v>37</v>
      </c>
      <c r="R9" s="17">
        <v>41</v>
      </c>
      <c r="S9" s="17">
        <v>42</v>
      </c>
      <c r="T9" s="17">
        <v>39</v>
      </c>
      <c r="U9" s="51">
        <f t="shared" si="0"/>
        <v>18</v>
      </c>
      <c r="V9" s="20">
        <f t="shared" si="1"/>
        <v>78.888888888888886</v>
      </c>
      <c r="W9" s="21" t="s">
        <v>86</v>
      </c>
    </row>
    <row r="10" spans="1:31" ht="18" customHeight="1">
      <c r="A10" s="14" t="s">
        <v>90</v>
      </c>
      <c r="C10" s="1">
        <v>46</v>
      </c>
      <c r="G10" s="1">
        <v>44</v>
      </c>
      <c r="U10" s="51">
        <f t="shared" si="0"/>
        <v>2</v>
      </c>
      <c r="V10" s="20">
        <f t="shared" si="1"/>
        <v>90</v>
      </c>
      <c r="W10" s="21" t="s">
        <v>86</v>
      </c>
    </row>
    <row r="11" spans="1:31" ht="18" customHeight="1">
      <c r="A11" s="37" t="s">
        <v>151</v>
      </c>
      <c r="B11" s="38" t="s">
        <v>150</v>
      </c>
      <c r="C11" s="1">
        <v>47</v>
      </c>
      <c r="D11" s="1">
        <v>39</v>
      </c>
      <c r="E11" s="1">
        <v>47</v>
      </c>
      <c r="F11" s="1">
        <v>41</v>
      </c>
      <c r="G11" s="1">
        <v>48</v>
      </c>
      <c r="H11" s="1">
        <v>46</v>
      </c>
      <c r="J11" s="1">
        <v>42</v>
      </c>
      <c r="K11" s="1">
        <v>44</v>
      </c>
      <c r="L11" s="1">
        <v>37</v>
      </c>
      <c r="M11" s="1">
        <v>48</v>
      </c>
      <c r="P11" s="17"/>
      <c r="Q11" s="17">
        <v>41</v>
      </c>
      <c r="R11" s="17"/>
      <c r="S11" s="17">
        <v>38</v>
      </c>
      <c r="T11" s="17"/>
      <c r="U11" s="51">
        <f t="shared" si="0"/>
        <v>12</v>
      </c>
      <c r="V11" s="20">
        <f t="shared" si="1"/>
        <v>86.333333333333329</v>
      </c>
      <c r="W11" s="21" t="s">
        <v>86</v>
      </c>
    </row>
    <row r="12" spans="1:31" ht="18" customHeight="1">
      <c r="A12" s="37" t="s">
        <v>238</v>
      </c>
      <c r="B12" s="38" t="s">
        <v>153</v>
      </c>
      <c r="K12" s="1">
        <v>39</v>
      </c>
      <c r="M12" s="1">
        <v>46</v>
      </c>
      <c r="P12" s="17"/>
      <c r="Q12" s="17"/>
      <c r="R12" s="17"/>
      <c r="S12" s="17"/>
      <c r="T12" s="17"/>
      <c r="U12" s="51">
        <f t="shared" si="0"/>
        <v>2</v>
      </c>
      <c r="V12" s="20">
        <f t="shared" si="1"/>
        <v>85</v>
      </c>
      <c r="W12" s="21" t="s">
        <v>86</v>
      </c>
    </row>
    <row r="13" spans="1:31" ht="18" customHeight="1">
      <c r="A13" s="19" t="s">
        <v>91</v>
      </c>
      <c r="B13" s="16"/>
      <c r="C13" s="17">
        <v>36</v>
      </c>
      <c r="D13" s="17">
        <v>39</v>
      </c>
      <c r="E13" s="17">
        <v>37</v>
      </c>
      <c r="F13" s="17"/>
      <c r="G13" s="17"/>
      <c r="H13" s="17"/>
      <c r="I13" s="17"/>
      <c r="J13" s="17"/>
      <c r="K13" s="17">
        <v>37</v>
      </c>
      <c r="L13" s="17"/>
      <c r="M13" s="17"/>
      <c r="N13" s="17"/>
      <c r="O13" s="17"/>
      <c r="P13" s="17"/>
      <c r="Q13" s="17"/>
      <c r="R13" s="17"/>
      <c r="S13" s="17"/>
      <c r="T13" s="17"/>
      <c r="U13" s="51">
        <f t="shared" si="0"/>
        <v>4</v>
      </c>
      <c r="V13" s="20">
        <f t="shared" si="1"/>
        <v>74.5</v>
      </c>
      <c r="W13" s="21" t="s">
        <v>86</v>
      </c>
    </row>
    <row r="14" spans="1:31" ht="18" customHeight="1">
      <c r="A14" s="19" t="s">
        <v>224</v>
      </c>
      <c r="B14" s="16" t="s">
        <v>20</v>
      </c>
      <c r="C14" s="17"/>
      <c r="D14" s="17"/>
      <c r="E14" s="17"/>
      <c r="F14" s="17"/>
      <c r="G14" s="17"/>
      <c r="H14" s="17"/>
      <c r="I14" s="17">
        <v>40</v>
      </c>
      <c r="J14" s="17"/>
      <c r="K14" s="17"/>
      <c r="L14" s="17">
        <v>44</v>
      </c>
      <c r="M14" s="17">
        <v>46</v>
      </c>
      <c r="N14" s="17"/>
      <c r="O14" s="17">
        <v>42</v>
      </c>
      <c r="P14" s="17">
        <v>35</v>
      </c>
      <c r="Q14" s="17"/>
      <c r="R14" s="17"/>
      <c r="S14" s="17">
        <v>36</v>
      </c>
      <c r="T14" s="17"/>
      <c r="U14" s="51">
        <f t="shared" si="0"/>
        <v>6</v>
      </c>
      <c r="V14" s="20">
        <f t="shared" si="1"/>
        <v>81</v>
      </c>
      <c r="W14" s="21" t="s">
        <v>86</v>
      </c>
    </row>
    <row r="15" spans="1:31" ht="18" customHeight="1">
      <c r="A15" s="14" t="s">
        <v>211</v>
      </c>
      <c r="E15" s="1">
        <v>36</v>
      </c>
      <c r="F15" s="1">
        <v>30</v>
      </c>
      <c r="H15" s="1">
        <v>18</v>
      </c>
      <c r="L15" s="1">
        <v>35</v>
      </c>
      <c r="U15" s="51">
        <f t="shared" si="0"/>
        <v>4</v>
      </c>
      <c r="V15" s="20">
        <f t="shared" si="1"/>
        <v>59.5</v>
      </c>
      <c r="W15" s="21" t="s">
        <v>86</v>
      </c>
    </row>
    <row r="16" spans="1:31" ht="18" customHeight="1">
      <c r="A16" s="37" t="s">
        <v>92</v>
      </c>
      <c r="B16" s="38" t="s">
        <v>17</v>
      </c>
      <c r="C16" s="1">
        <v>46</v>
      </c>
      <c r="D16" s="1">
        <v>42</v>
      </c>
      <c r="E16" s="1">
        <v>40</v>
      </c>
      <c r="F16" s="1">
        <v>45</v>
      </c>
      <c r="G16" s="1">
        <v>47</v>
      </c>
      <c r="H16" s="1">
        <v>45</v>
      </c>
      <c r="I16" s="1">
        <v>42</v>
      </c>
      <c r="J16" s="1">
        <v>44</v>
      </c>
      <c r="K16" s="1">
        <v>43</v>
      </c>
      <c r="L16" s="1">
        <v>45</v>
      </c>
      <c r="M16" s="1">
        <v>47</v>
      </c>
      <c r="N16" s="1">
        <v>42</v>
      </c>
      <c r="O16" s="1">
        <v>44</v>
      </c>
      <c r="P16" s="17">
        <v>40</v>
      </c>
      <c r="Q16" s="17">
        <v>45</v>
      </c>
      <c r="R16" s="17">
        <v>45</v>
      </c>
      <c r="S16" s="17">
        <v>49</v>
      </c>
      <c r="T16" s="17">
        <v>48</v>
      </c>
      <c r="U16" s="51">
        <f t="shared" si="0"/>
        <v>18</v>
      </c>
      <c r="V16" s="20">
        <f t="shared" si="1"/>
        <v>88.777777777777771</v>
      </c>
      <c r="W16" s="21" t="s">
        <v>86</v>
      </c>
    </row>
    <row r="17" spans="1:23" ht="18" customHeight="1">
      <c r="A17" s="14" t="s">
        <v>149</v>
      </c>
      <c r="B17" s="24" t="s">
        <v>17</v>
      </c>
      <c r="C17" s="1">
        <v>35</v>
      </c>
      <c r="E17" s="1">
        <v>35</v>
      </c>
      <c r="F17" s="1">
        <v>35</v>
      </c>
      <c r="G17" s="1">
        <v>39</v>
      </c>
      <c r="H17" s="1">
        <v>37</v>
      </c>
      <c r="I17" s="1">
        <v>40</v>
      </c>
      <c r="J17" s="1">
        <v>38</v>
      </c>
      <c r="M17" s="1">
        <v>40</v>
      </c>
      <c r="N17" s="1">
        <v>36</v>
      </c>
      <c r="Q17" s="1">
        <v>39</v>
      </c>
      <c r="R17" s="1">
        <v>39</v>
      </c>
      <c r="S17" s="1">
        <v>40</v>
      </c>
      <c r="T17" s="1">
        <v>38</v>
      </c>
      <c r="U17" s="51">
        <f t="shared" si="0"/>
        <v>13</v>
      </c>
      <c r="V17" s="20">
        <f t="shared" si="1"/>
        <v>75.538461538461533</v>
      </c>
      <c r="W17" s="21" t="s">
        <v>86</v>
      </c>
    </row>
    <row r="18" spans="1:23" ht="18" customHeight="1">
      <c r="A18" s="37" t="s">
        <v>67</v>
      </c>
      <c r="B18" s="38"/>
      <c r="C18" s="17">
        <v>45</v>
      </c>
      <c r="D18" s="17">
        <v>47</v>
      </c>
      <c r="E18" s="17">
        <v>49</v>
      </c>
      <c r="F18" s="17">
        <v>47</v>
      </c>
      <c r="G18" s="17">
        <v>47</v>
      </c>
      <c r="H18" s="17">
        <v>39</v>
      </c>
      <c r="I18" s="17">
        <v>45</v>
      </c>
      <c r="J18" s="17">
        <v>43</v>
      </c>
      <c r="K18" s="17">
        <v>48</v>
      </c>
      <c r="L18" s="17">
        <v>38</v>
      </c>
      <c r="M18" s="17">
        <v>44</v>
      </c>
      <c r="N18" s="17"/>
      <c r="O18" s="17">
        <v>44</v>
      </c>
      <c r="P18" s="17">
        <v>47</v>
      </c>
      <c r="Q18" s="17">
        <v>46</v>
      </c>
      <c r="R18" s="17">
        <v>47</v>
      </c>
      <c r="S18" s="17">
        <v>50</v>
      </c>
      <c r="T18" s="17">
        <v>50</v>
      </c>
      <c r="U18" s="51">
        <f t="shared" si="0"/>
        <v>17</v>
      </c>
      <c r="V18" s="20">
        <f t="shared" si="1"/>
        <v>91.294117647058826</v>
      </c>
      <c r="W18" s="21" t="s">
        <v>86</v>
      </c>
    </row>
    <row r="19" spans="1:23" ht="18" customHeight="1">
      <c r="A19" s="37" t="s">
        <v>93</v>
      </c>
      <c r="B19" s="38" t="s">
        <v>40</v>
      </c>
      <c r="C19" s="1">
        <v>39</v>
      </c>
      <c r="F19" s="1">
        <v>39</v>
      </c>
      <c r="J19" s="1">
        <v>41</v>
      </c>
      <c r="K19" s="1">
        <v>44</v>
      </c>
      <c r="O19" s="1">
        <v>41</v>
      </c>
      <c r="P19" s="17"/>
      <c r="Q19" s="17">
        <v>38</v>
      </c>
      <c r="R19" s="17"/>
      <c r="S19" s="17"/>
      <c r="T19" s="17">
        <v>41</v>
      </c>
      <c r="U19" s="51">
        <f t="shared" si="0"/>
        <v>7</v>
      </c>
      <c r="V19" s="20">
        <f t="shared" si="1"/>
        <v>80.857142857142861</v>
      </c>
      <c r="W19" s="21" t="s">
        <v>86</v>
      </c>
    </row>
    <row r="20" spans="1:23" ht="18" customHeight="1">
      <c r="A20" s="60" t="s">
        <v>68</v>
      </c>
      <c r="B20" s="59" t="s">
        <v>16</v>
      </c>
      <c r="C20" s="72">
        <v>44</v>
      </c>
      <c r="D20" s="72">
        <v>45</v>
      </c>
      <c r="E20" s="72">
        <v>45</v>
      </c>
      <c r="F20" s="72">
        <v>43</v>
      </c>
      <c r="G20" s="72">
        <v>47</v>
      </c>
      <c r="H20" s="72">
        <v>43</v>
      </c>
      <c r="I20" s="72">
        <v>47</v>
      </c>
      <c r="J20" s="72">
        <v>44</v>
      </c>
      <c r="K20" s="72">
        <v>49</v>
      </c>
      <c r="L20" s="72">
        <v>49</v>
      </c>
      <c r="M20" s="72">
        <v>44</v>
      </c>
      <c r="N20" s="72">
        <v>48</v>
      </c>
      <c r="O20" s="72">
        <v>48</v>
      </c>
      <c r="P20" s="73">
        <v>46</v>
      </c>
      <c r="Q20" s="73">
        <v>44</v>
      </c>
      <c r="R20" s="73">
        <v>45</v>
      </c>
      <c r="S20" s="73">
        <v>48</v>
      </c>
      <c r="T20" s="73">
        <v>47</v>
      </c>
      <c r="U20" s="51">
        <f t="shared" si="0"/>
        <v>18</v>
      </c>
      <c r="V20" s="20">
        <f t="shared" si="1"/>
        <v>91.777777777777771</v>
      </c>
      <c r="W20" s="21" t="s">
        <v>86</v>
      </c>
    </row>
    <row r="21" spans="1:23" ht="18" customHeight="1">
      <c r="A21" s="60" t="s">
        <v>248</v>
      </c>
      <c r="B21" s="59" t="s">
        <v>20</v>
      </c>
      <c r="C21" s="73">
        <v>34</v>
      </c>
      <c r="D21" s="73">
        <v>30</v>
      </c>
      <c r="E21" s="73">
        <v>48</v>
      </c>
      <c r="F21" s="73">
        <v>42</v>
      </c>
      <c r="G21" s="73">
        <v>43</v>
      </c>
      <c r="H21" s="73">
        <v>45</v>
      </c>
      <c r="I21" s="73"/>
      <c r="J21" s="73">
        <v>43</v>
      </c>
      <c r="K21" s="73">
        <v>46</v>
      </c>
      <c r="L21" s="73">
        <v>47</v>
      </c>
      <c r="M21" s="73">
        <v>45</v>
      </c>
      <c r="N21" s="73">
        <v>42</v>
      </c>
      <c r="O21" s="73">
        <v>44</v>
      </c>
      <c r="P21" s="73">
        <v>38</v>
      </c>
      <c r="Q21" s="73">
        <v>40</v>
      </c>
      <c r="R21" s="73"/>
      <c r="S21" s="73">
        <v>44</v>
      </c>
      <c r="T21" s="73"/>
      <c r="U21" s="51">
        <f t="shared" si="0"/>
        <v>15</v>
      </c>
      <c r="V21" s="20">
        <f t="shared" si="1"/>
        <v>84.13333333333334</v>
      </c>
      <c r="W21" s="21" t="s">
        <v>86</v>
      </c>
    </row>
    <row r="22" spans="1:23" ht="18" customHeight="1">
      <c r="A22" s="37" t="s">
        <v>94</v>
      </c>
      <c r="B22" s="38" t="s">
        <v>16</v>
      </c>
      <c r="E22" s="1">
        <v>42</v>
      </c>
      <c r="F22" s="1">
        <v>46</v>
      </c>
      <c r="G22" s="1">
        <v>42</v>
      </c>
      <c r="H22" s="1">
        <v>44</v>
      </c>
      <c r="I22" s="1">
        <v>46</v>
      </c>
      <c r="J22" s="1">
        <v>45</v>
      </c>
      <c r="K22" s="1">
        <v>50</v>
      </c>
      <c r="L22" s="1">
        <v>47</v>
      </c>
      <c r="M22" s="1">
        <v>45</v>
      </c>
      <c r="N22" s="1">
        <v>45</v>
      </c>
      <c r="O22" s="1">
        <v>46</v>
      </c>
      <c r="P22" s="17">
        <v>45</v>
      </c>
      <c r="Q22" s="17">
        <v>48</v>
      </c>
      <c r="R22" s="17">
        <v>48</v>
      </c>
      <c r="S22" s="17">
        <v>44</v>
      </c>
      <c r="T22" s="17">
        <v>42</v>
      </c>
      <c r="U22" s="51">
        <f t="shared" si="0"/>
        <v>16</v>
      </c>
      <c r="V22" s="20">
        <f t="shared" si="1"/>
        <v>90.625</v>
      </c>
      <c r="W22" s="21" t="s">
        <v>86</v>
      </c>
    </row>
    <row r="23" spans="1:23" ht="18" customHeight="1">
      <c r="A23" s="14" t="s">
        <v>69</v>
      </c>
      <c r="C23" s="1">
        <v>20</v>
      </c>
      <c r="D23" s="1">
        <v>38</v>
      </c>
      <c r="E23" s="1">
        <v>29</v>
      </c>
      <c r="F23" s="1">
        <v>35</v>
      </c>
      <c r="G23" s="1">
        <v>39</v>
      </c>
      <c r="H23" s="1">
        <v>33</v>
      </c>
      <c r="I23" s="1">
        <v>40</v>
      </c>
      <c r="J23" s="1">
        <v>30</v>
      </c>
      <c r="K23" s="1">
        <v>33</v>
      </c>
      <c r="L23" s="1">
        <v>30</v>
      </c>
      <c r="M23" s="1">
        <v>40</v>
      </c>
      <c r="O23" s="1">
        <v>39</v>
      </c>
      <c r="P23" s="1">
        <v>32</v>
      </c>
      <c r="Q23" s="1">
        <v>31</v>
      </c>
      <c r="R23" s="1">
        <v>34</v>
      </c>
      <c r="S23" s="1">
        <v>31</v>
      </c>
      <c r="T23" s="1">
        <v>32</v>
      </c>
      <c r="U23" s="51">
        <f t="shared" si="0"/>
        <v>17</v>
      </c>
      <c r="V23" s="20">
        <f t="shared" si="1"/>
        <v>66.588235294117652</v>
      </c>
      <c r="W23" s="21" t="s">
        <v>86</v>
      </c>
    </row>
    <row r="24" spans="1:23" ht="18" customHeight="1">
      <c r="A24" s="14" t="s">
        <v>148</v>
      </c>
      <c r="B24" s="24" t="s">
        <v>40</v>
      </c>
      <c r="C24" s="1">
        <v>26</v>
      </c>
      <c r="D24" s="1">
        <v>30</v>
      </c>
      <c r="E24" s="1">
        <v>37</v>
      </c>
      <c r="F24" s="1">
        <v>32</v>
      </c>
      <c r="G24" s="1">
        <v>24</v>
      </c>
      <c r="H24" s="1">
        <v>30</v>
      </c>
      <c r="I24" s="1">
        <v>24</v>
      </c>
      <c r="J24" s="1">
        <v>32</v>
      </c>
      <c r="K24" s="1">
        <v>27</v>
      </c>
      <c r="L24" s="1">
        <v>25</v>
      </c>
      <c r="M24" s="1">
        <v>28</v>
      </c>
      <c r="O24" s="1">
        <v>31</v>
      </c>
      <c r="P24" s="1">
        <v>28</v>
      </c>
      <c r="Q24" s="1">
        <v>34</v>
      </c>
      <c r="R24" s="1">
        <v>27</v>
      </c>
      <c r="S24" s="1">
        <v>31</v>
      </c>
      <c r="T24" s="1">
        <v>23</v>
      </c>
      <c r="U24" s="51">
        <f t="shared" si="0"/>
        <v>17</v>
      </c>
      <c r="V24" s="20">
        <f t="shared" si="1"/>
        <v>57.529411764705884</v>
      </c>
      <c r="W24" s="21" t="s">
        <v>86</v>
      </c>
    </row>
    <row r="25" spans="1:23" ht="18" customHeight="1">
      <c r="A25" s="19" t="s">
        <v>95</v>
      </c>
      <c r="B25" s="16" t="s">
        <v>17</v>
      </c>
      <c r="C25" s="17">
        <v>24</v>
      </c>
      <c r="D25" s="17"/>
      <c r="E25" s="17">
        <v>33</v>
      </c>
      <c r="F25" s="17"/>
      <c r="G25" s="17">
        <v>41</v>
      </c>
      <c r="H25" s="17">
        <v>26</v>
      </c>
      <c r="I25" s="17"/>
      <c r="J25" s="17">
        <v>29</v>
      </c>
      <c r="K25" s="17">
        <v>38</v>
      </c>
      <c r="L25" s="17">
        <v>30</v>
      </c>
      <c r="M25" s="17">
        <v>37</v>
      </c>
      <c r="N25" s="17">
        <v>35</v>
      </c>
      <c r="O25" s="17">
        <v>41</v>
      </c>
      <c r="P25" s="17"/>
      <c r="Q25" s="17">
        <v>31</v>
      </c>
      <c r="R25" s="17">
        <v>35</v>
      </c>
      <c r="S25" s="17">
        <v>29</v>
      </c>
      <c r="T25" s="17"/>
      <c r="U25" s="51">
        <f t="shared" si="0"/>
        <v>13</v>
      </c>
      <c r="V25" s="20">
        <f t="shared" si="1"/>
        <v>66</v>
      </c>
      <c r="W25" s="21" t="s">
        <v>86</v>
      </c>
    </row>
    <row r="26" spans="1:23" ht="18" customHeight="1">
      <c r="A26" s="37" t="s">
        <v>96</v>
      </c>
      <c r="B26" s="38"/>
      <c r="C26" s="1">
        <v>47</v>
      </c>
      <c r="D26" s="1">
        <v>48</v>
      </c>
      <c r="E26" s="1">
        <v>50</v>
      </c>
      <c r="F26" s="1">
        <v>48</v>
      </c>
      <c r="G26" s="1">
        <v>50</v>
      </c>
      <c r="H26" s="1">
        <v>47</v>
      </c>
      <c r="I26" s="1">
        <v>49</v>
      </c>
      <c r="J26" s="1">
        <v>49</v>
      </c>
      <c r="K26" s="1">
        <v>49</v>
      </c>
      <c r="L26" s="1">
        <v>49</v>
      </c>
      <c r="M26" s="1">
        <v>50</v>
      </c>
      <c r="N26" s="1">
        <v>50</v>
      </c>
      <c r="O26" s="1">
        <v>45</v>
      </c>
      <c r="P26" s="17"/>
      <c r="Q26" s="17"/>
      <c r="R26" s="17">
        <v>48</v>
      </c>
      <c r="S26" s="17">
        <v>49</v>
      </c>
      <c r="T26" s="17">
        <v>49</v>
      </c>
      <c r="U26" s="51">
        <f t="shared" si="0"/>
        <v>16</v>
      </c>
      <c r="V26" s="20">
        <f t="shared" si="1"/>
        <v>97.125</v>
      </c>
      <c r="W26" s="21" t="s">
        <v>86</v>
      </c>
    </row>
    <row r="27" spans="1:23" ht="18" customHeight="1">
      <c r="A27" s="37" t="s">
        <v>97</v>
      </c>
      <c r="B27" s="38" t="s">
        <v>17</v>
      </c>
      <c r="C27" s="1">
        <v>35</v>
      </c>
      <c r="D27" s="1">
        <v>31</v>
      </c>
      <c r="E27" s="1">
        <v>43</v>
      </c>
      <c r="F27" s="1">
        <v>39</v>
      </c>
      <c r="G27" s="1">
        <v>44</v>
      </c>
      <c r="H27" s="1">
        <v>40</v>
      </c>
      <c r="I27" s="1">
        <v>47</v>
      </c>
      <c r="J27" s="1">
        <v>38</v>
      </c>
      <c r="K27" s="1">
        <v>44</v>
      </c>
      <c r="L27" s="1">
        <v>42</v>
      </c>
      <c r="M27" s="1">
        <v>43</v>
      </c>
      <c r="N27" s="1">
        <v>39</v>
      </c>
      <c r="O27" s="1">
        <v>38</v>
      </c>
      <c r="P27" s="17">
        <v>37</v>
      </c>
      <c r="Q27" s="17">
        <v>39</v>
      </c>
      <c r="R27" s="17"/>
      <c r="S27" s="17">
        <v>39</v>
      </c>
      <c r="T27" s="17"/>
      <c r="U27" s="51">
        <f t="shared" si="0"/>
        <v>16</v>
      </c>
      <c r="V27" s="20">
        <f t="shared" si="1"/>
        <v>79.75</v>
      </c>
      <c r="W27" s="21" t="s">
        <v>86</v>
      </c>
    </row>
    <row r="28" spans="1:23" ht="18" customHeight="1">
      <c r="A28" s="37" t="s">
        <v>147</v>
      </c>
      <c r="B28" s="38"/>
      <c r="C28" s="17">
        <v>40</v>
      </c>
      <c r="D28" s="17">
        <v>45</v>
      </c>
      <c r="E28" s="17">
        <v>43</v>
      </c>
      <c r="F28" s="17">
        <v>44</v>
      </c>
      <c r="G28" s="17"/>
      <c r="H28" s="17">
        <v>42</v>
      </c>
      <c r="I28" s="17">
        <v>47</v>
      </c>
      <c r="J28" s="17">
        <v>45</v>
      </c>
      <c r="K28" s="17">
        <v>46</v>
      </c>
      <c r="L28" s="17"/>
      <c r="M28" s="17">
        <v>49</v>
      </c>
      <c r="N28" s="17">
        <v>43</v>
      </c>
      <c r="O28" s="17">
        <v>45</v>
      </c>
      <c r="P28" s="17">
        <v>48</v>
      </c>
      <c r="Q28" s="17">
        <v>46</v>
      </c>
      <c r="R28" s="17"/>
      <c r="S28" s="17">
        <v>46</v>
      </c>
      <c r="T28" s="17"/>
      <c r="U28" s="51">
        <f t="shared" si="0"/>
        <v>14</v>
      </c>
      <c r="V28" s="20">
        <f t="shared" si="1"/>
        <v>89.857142857142861</v>
      </c>
      <c r="W28" s="21" t="s">
        <v>86</v>
      </c>
    </row>
    <row r="29" spans="1:23" ht="18" customHeight="1">
      <c r="A29" s="14" t="s">
        <v>146</v>
      </c>
      <c r="C29" s="1">
        <v>45</v>
      </c>
      <c r="D29" s="1">
        <v>45</v>
      </c>
      <c r="E29" s="1">
        <v>47</v>
      </c>
      <c r="G29" s="1">
        <v>45</v>
      </c>
      <c r="H29" s="1">
        <v>47</v>
      </c>
      <c r="I29" s="1">
        <v>46</v>
      </c>
      <c r="J29" s="1">
        <v>45</v>
      </c>
      <c r="K29" s="1">
        <v>44</v>
      </c>
      <c r="L29" s="1">
        <v>46</v>
      </c>
      <c r="M29" s="1">
        <v>48</v>
      </c>
      <c r="N29" s="1">
        <v>44</v>
      </c>
      <c r="P29" s="1">
        <v>47</v>
      </c>
      <c r="Q29" s="1">
        <v>45</v>
      </c>
      <c r="S29" s="1">
        <v>50</v>
      </c>
      <c r="T29" s="1">
        <v>47</v>
      </c>
      <c r="U29" s="51">
        <f t="shared" si="0"/>
        <v>15</v>
      </c>
      <c r="V29" s="20">
        <f t="shared" si="1"/>
        <v>92.13333333333334</v>
      </c>
      <c r="W29" s="21" t="s">
        <v>86</v>
      </c>
    </row>
    <row r="30" spans="1:23" ht="18" customHeight="1">
      <c r="A30" s="14" t="s">
        <v>145</v>
      </c>
      <c r="B30" s="24" t="s">
        <v>16</v>
      </c>
      <c r="C30" s="1">
        <v>46</v>
      </c>
      <c r="D30" s="1">
        <v>49</v>
      </c>
      <c r="E30" s="1">
        <v>48</v>
      </c>
      <c r="F30" s="1">
        <v>45</v>
      </c>
      <c r="G30" s="1">
        <v>47</v>
      </c>
      <c r="H30" s="1">
        <v>43</v>
      </c>
      <c r="I30" s="1">
        <v>48</v>
      </c>
      <c r="J30" s="1">
        <v>48</v>
      </c>
      <c r="K30" s="1">
        <v>46</v>
      </c>
      <c r="L30" s="1">
        <v>50</v>
      </c>
      <c r="M30" s="1">
        <v>46</v>
      </c>
      <c r="N30" s="1">
        <v>48</v>
      </c>
      <c r="O30" s="1">
        <v>48</v>
      </c>
      <c r="P30" s="1">
        <v>45</v>
      </c>
      <c r="Q30" s="1">
        <v>45</v>
      </c>
      <c r="S30" s="1">
        <v>46</v>
      </c>
      <c r="T30" s="1">
        <v>48</v>
      </c>
      <c r="U30" s="51">
        <f t="shared" si="0"/>
        <v>17</v>
      </c>
      <c r="V30" s="20">
        <f t="shared" si="1"/>
        <v>93.647058823529406</v>
      </c>
      <c r="W30" s="21" t="s">
        <v>86</v>
      </c>
    </row>
    <row r="31" spans="1:23" ht="18" customHeight="1">
      <c r="A31" s="14" t="s">
        <v>225</v>
      </c>
      <c r="I31" s="1">
        <v>47</v>
      </c>
      <c r="S31" s="1">
        <v>45</v>
      </c>
      <c r="T31" s="1">
        <v>48</v>
      </c>
      <c r="U31" s="51">
        <f t="shared" si="0"/>
        <v>3</v>
      </c>
      <c r="V31" s="20">
        <f t="shared" si="1"/>
        <v>93.333333333333329</v>
      </c>
      <c r="W31" s="21" t="s">
        <v>86</v>
      </c>
    </row>
    <row r="32" spans="1:23" ht="18" customHeight="1">
      <c r="A32" s="37" t="s">
        <v>98</v>
      </c>
      <c r="B32" s="38" t="s">
        <v>20</v>
      </c>
      <c r="C32" s="1">
        <v>43</v>
      </c>
      <c r="D32" s="1">
        <v>42</v>
      </c>
      <c r="E32" s="1">
        <v>42</v>
      </c>
      <c r="F32" s="1">
        <v>41</v>
      </c>
      <c r="G32" s="1">
        <v>44</v>
      </c>
      <c r="H32" s="1">
        <v>47</v>
      </c>
      <c r="I32" s="1">
        <v>40</v>
      </c>
      <c r="J32" s="1">
        <v>46</v>
      </c>
      <c r="K32" s="1">
        <v>36</v>
      </c>
      <c r="L32" s="1">
        <v>47</v>
      </c>
      <c r="M32" s="1">
        <v>48</v>
      </c>
      <c r="N32" s="1">
        <v>42</v>
      </c>
      <c r="O32" s="1">
        <v>43</v>
      </c>
      <c r="P32" s="17">
        <v>44</v>
      </c>
      <c r="Q32" s="17">
        <v>46</v>
      </c>
      <c r="R32" s="17">
        <v>43</v>
      </c>
      <c r="S32" s="17">
        <v>45</v>
      </c>
      <c r="T32" s="17">
        <v>44</v>
      </c>
      <c r="U32" s="51">
        <f t="shared" si="0"/>
        <v>18</v>
      </c>
      <c r="V32" s="20">
        <f t="shared" si="1"/>
        <v>87</v>
      </c>
      <c r="W32" s="21" t="s">
        <v>86</v>
      </c>
    </row>
    <row r="33" spans="1:282" ht="18" customHeight="1">
      <c r="A33" s="37" t="s">
        <v>247</v>
      </c>
      <c r="B33" s="38" t="s">
        <v>153</v>
      </c>
      <c r="N33" s="1">
        <v>20</v>
      </c>
      <c r="O33" s="1">
        <v>21</v>
      </c>
      <c r="P33" s="17"/>
      <c r="Q33" s="17">
        <v>16</v>
      </c>
      <c r="R33" s="17">
        <v>17</v>
      </c>
      <c r="S33" s="17">
        <v>21</v>
      </c>
      <c r="T33" s="17">
        <v>11</v>
      </c>
      <c r="U33" s="51">
        <f t="shared" si="0"/>
        <v>6</v>
      </c>
      <c r="V33" s="20">
        <f t="shared" si="1"/>
        <v>35.333333333333336</v>
      </c>
      <c r="W33" s="21" t="s">
        <v>86</v>
      </c>
    </row>
    <row r="34" spans="1:282" ht="18" customHeight="1">
      <c r="A34" s="37" t="s">
        <v>99</v>
      </c>
      <c r="B34" s="38" t="s">
        <v>17</v>
      </c>
      <c r="C34" s="17">
        <v>32</v>
      </c>
      <c r="D34" s="17">
        <v>31</v>
      </c>
      <c r="E34" s="17"/>
      <c r="F34" s="17">
        <v>40</v>
      </c>
      <c r="G34" s="17"/>
      <c r="H34" s="17">
        <v>36</v>
      </c>
      <c r="I34" s="17"/>
      <c r="J34" s="17">
        <v>26</v>
      </c>
      <c r="K34" s="17"/>
      <c r="L34" s="17">
        <v>36</v>
      </c>
      <c r="M34" s="17"/>
      <c r="N34" s="17"/>
      <c r="O34" s="17">
        <v>40</v>
      </c>
      <c r="P34" s="17"/>
      <c r="Q34" s="17">
        <v>40</v>
      </c>
      <c r="R34" s="17"/>
      <c r="S34" s="17">
        <v>38</v>
      </c>
      <c r="T34" s="17"/>
      <c r="U34" s="51">
        <f t="shared" si="0"/>
        <v>9</v>
      </c>
      <c r="V34" s="20">
        <f t="shared" si="1"/>
        <v>70.888888888888886</v>
      </c>
      <c r="W34" s="21" t="s">
        <v>86</v>
      </c>
    </row>
    <row r="35" spans="1:282" ht="18" customHeight="1">
      <c r="A35" s="14" t="s">
        <v>72</v>
      </c>
      <c r="C35" s="1">
        <v>47</v>
      </c>
      <c r="D35" s="1">
        <v>46</v>
      </c>
      <c r="E35" s="1">
        <v>48</v>
      </c>
      <c r="F35" s="1">
        <v>49</v>
      </c>
      <c r="G35" s="1">
        <v>48</v>
      </c>
      <c r="H35" s="1">
        <v>42</v>
      </c>
      <c r="I35" s="1">
        <v>46</v>
      </c>
      <c r="K35" s="1">
        <v>47</v>
      </c>
      <c r="L35" s="1">
        <v>48</v>
      </c>
      <c r="O35" s="1">
        <v>47</v>
      </c>
      <c r="P35" s="1">
        <v>46</v>
      </c>
      <c r="Q35" s="1">
        <v>47</v>
      </c>
      <c r="R35" s="1">
        <v>47</v>
      </c>
      <c r="S35" s="1">
        <v>48</v>
      </c>
      <c r="T35" s="1">
        <v>48</v>
      </c>
      <c r="U35" s="51">
        <f t="shared" si="0"/>
        <v>15</v>
      </c>
      <c r="V35" s="20">
        <f t="shared" si="1"/>
        <v>93.86666666666666</v>
      </c>
      <c r="W35" s="21" t="s">
        <v>86</v>
      </c>
    </row>
    <row r="36" spans="1:282" ht="18" customHeight="1">
      <c r="A36" s="14" t="s">
        <v>144</v>
      </c>
      <c r="B36" s="24" t="s">
        <v>40</v>
      </c>
      <c r="C36" s="1">
        <v>40</v>
      </c>
      <c r="D36" s="1">
        <v>47</v>
      </c>
      <c r="E36" s="1">
        <v>43</v>
      </c>
      <c r="F36" s="1">
        <v>42</v>
      </c>
      <c r="G36" s="1">
        <v>47</v>
      </c>
      <c r="H36" s="1">
        <v>49</v>
      </c>
      <c r="I36" s="1">
        <v>44</v>
      </c>
      <c r="K36" s="1">
        <v>46</v>
      </c>
      <c r="L36" s="1">
        <v>48</v>
      </c>
      <c r="N36" s="17"/>
      <c r="O36" s="1">
        <v>45</v>
      </c>
      <c r="P36" s="1">
        <v>46</v>
      </c>
      <c r="Q36" s="1">
        <v>45</v>
      </c>
      <c r="R36" s="1">
        <v>46</v>
      </c>
      <c r="S36" s="1">
        <v>45</v>
      </c>
      <c r="T36" s="1">
        <v>45</v>
      </c>
      <c r="U36" s="51">
        <f t="shared" ref="U36:U67" si="2">COUNT(C36:D36,E36,F36,G36,H36,I36,J36,K36,L36,M36,N36,O36,P36,Q36,R36,S36,T36)</f>
        <v>15</v>
      </c>
      <c r="V36" s="20">
        <f t="shared" ref="V36:V57" si="3">AVERAGE(C36:T36)*2</f>
        <v>90.4</v>
      </c>
      <c r="W36" s="21" t="s">
        <v>86</v>
      </c>
    </row>
    <row r="37" spans="1:282" ht="18" customHeight="1">
      <c r="A37" s="14" t="s">
        <v>74</v>
      </c>
      <c r="B37" s="24" t="s">
        <v>17</v>
      </c>
      <c r="C37" s="1">
        <v>45</v>
      </c>
      <c r="D37" s="1">
        <v>48</v>
      </c>
      <c r="E37" s="1">
        <v>48</v>
      </c>
      <c r="F37" s="1">
        <v>43</v>
      </c>
      <c r="G37" s="1">
        <v>46</v>
      </c>
      <c r="H37" s="1">
        <v>46</v>
      </c>
      <c r="I37" s="1">
        <v>44</v>
      </c>
      <c r="J37" s="1">
        <v>48</v>
      </c>
      <c r="K37" s="1">
        <v>47</v>
      </c>
      <c r="L37" s="1">
        <v>50</v>
      </c>
      <c r="M37" s="1">
        <v>49</v>
      </c>
      <c r="N37" s="1">
        <v>45</v>
      </c>
      <c r="O37" s="1">
        <v>47</v>
      </c>
      <c r="P37" s="1">
        <v>50</v>
      </c>
      <c r="Q37" s="1">
        <v>47</v>
      </c>
      <c r="R37" s="1">
        <v>48</v>
      </c>
      <c r="S37" s="1">
        <v>45</v>
      </c>
      <c r="T37" s="1">
        <v>48</v>
      </c>
      <c r="U37" s="51">
        <f t="shared" si="2"/>
        <v>18</v>
      </c>
      <c r="V37" s="20">
        <f t="shared" si="3"/>
        <v>93.777777777777771</v>
      </c>
      <c r="W37" s="21" t="s">
        <v>86</v>
      </c>
    </row>
    <row r="38" spans="1:282" ht="18" customHeight="1">
      <c r="A38" s="37" t="s">
        <v>100</v>
      </c>
      <c r="B38" s="38"/>
      <c r="C38" s="74">
        <v>50</v>
      </c>
      <c r="D38" s="17">
        <v>48</v>
      </c>
      <c r="E38" s="17">
        <v>49</v>
      </c>
      <c r="F38" s="17">
        <v>48</v>
      </c>
      <c r="G38" s="17">
        <v>48</v>
      </c>
      <c r="H38" s="17">
        <v>49</v>
      </c>
      <c r="I38" s="17">
        <v>46</v>
      </c>
      <c r="J38" s="17">
        <v>46</v>
      </c>
      <c r="K38" s="17">
        <v>47</v>
      </c>
      <c r="L38" s="17">
        <v>46</v>
      </c>
      <c r="M38" s="17">
        <v>48</v>
      </c>
      <c r="N38" s="17">
        <v>47</v>
      </c>
      <c r="O38" s="17">
        <v>47</v>
      </c>
      <c r="P38" s="17">
        <v>50</v>
      </c>
      <c r="Q38" s="17">
        <v>49</v>
      </c>
      <c r="R38" s="17">
        <v>49</v>
      </c>
      <c r="S38" s="17">
        <v>49</v>
      </c>
      <c r="T38" s="17">
        <v>49</v>
      </c>
      <c r="U38" s="51">
        <f t="shared" si="2"/>
        <v>18</v>
      </c>
      <c r="V38" s="20">
        <f t="shared" si="3"/>
        <v>96.111111111111114</v>
      </c>
      <c r="W38" s="21" t="s">
        <v>86</v>
      </c>
    </row>
    <row r="39" spans="1:282" ht="18" customHeight="1">
      <c r="A39" s="14" t="s">
        <v>143</v>
      </c>
      <c r="B39" s="24" t="s">
        <v>20</v>
      </c>
      <c r="C39" s="1">
        <v>39</v>
      </c>
      <c r="D39" s="1">
        <v>40</v>
      </c>
      <c r="E39" s="1">
        <v>45</v>
      </c>
      <c r="F39" s="1">
        <v>33</v>
      </c>
      <c r="G39" s="1">
        <v>43</v>
      </c>
      <c r="H39" s="1">
        <v>48</v>
      </c>
      <c r="I39" s="1">
        <v>43</v>
      </c>
      <c r="J39" s="1">
        <v>43</v>
      </c>
      <c r="K39" s="1">
        <v>43</v>
      </c>
      <c r="L39" s="1">
        <v>46</v>
      </c>
      <c r="N39" s="17">
        <v>41</v>
      </c>
      <c r="P39" s="1">
        <v>42</v>
      </c>
      <c r="Q39" s="1">
        <v>46</v>
      </c>
      <c r="R39" s="1">
        <v>44</v>
      </c>
      <c r="S39" s="1">
        <v>44</v>
      </c>
      <c r="T39" s="1">
        <v>42</v>
      </c>
      <c r="U39" s="51">
        <f t="shared" si="2"/>
        <v>16</v>
      </c>
      <c r="V39" s="20">
        <f t="shared" si="3"/>
        <v>85.25</v>
      </c>
      <c r="W39" s="21" t="s">
        <v>86</v>
      </c>
    </row>
    <row r="40" spans="1:282" ht="18" customHeight="1">
      <c r="A40" s="14" t="s">
        <v>142</v>
      </c>
      <c r="B40" s="24" t="s">
        <v>16</v>
      </c>
      <c r="C40" s="1">
        <v>47</v>
      </c>
      <c r="D40" s="1">
        <v>44</v>
      </c>
      <c r="E40" s="1">
        <v>45</v>
      </c>
      <c r="F40" s="1">
        <v>46</v>
      </c>
      <c r="G40" s="1">
        <v>46</v>
      </c>
      <c r="H40" s="1">
        <v>45</v>
      </c>
      <c r="I40" s="1">
        <v>49</v>
      </c>
      <c r="J40" s="1">
        <v>45</v>
      </c>
      <c r="K40" s="1">
        <v>48</v>
      </c>
      <c r="L40" s="1">
        <v>44</v>
      </c>
      <c r="M40" s="1">
        <v>47</v>
      </c>
      <c r="N40" s="1">
        <v>44</v>
      </c>
      <c r="O40" s="1">
        <v>47</v>
      </c>
      <c r="P40" s="1">
        <v>47</v>
      </c>
      <c r="Q40" s="1">
        <v>46</v>
      </c>
      <c r="R40" s="1">
        <v>46</v>
      </c>
      <c r="S40" s="1">
        <v>48</v>
      </c>
      <c r="T40" s="1">
        <v>43</v>
      </c>
      <c r="U40" s="51">
        <f t="shared" si="2"/>
        <v>18</v>
      </c>
      <c r="V40" s="20">
        <f t="shared" si="3"/>
        <v>91.888888888888886</v>
      </c>
      <c r="W40" s="21" t="s">
        <v>86</v>
      </c>
    </row>
    <row r="41" spans="1:282" ht="18" customHeight="1">
      <c r="A41" s="37" t="s">
        <v>101</v>
      </c>
      <c r="B41" s="38"/>
      <c r="C41" s="17">
        <v>45</v>
      </c>
      <c r="D41" s="17">
        <v>44</v>
      </c>
      <c r="E41" s="17">
        <v>47</v>
      </c>
      <c r="F41" s="17">
        <v>50</v>
      </c>
      <c r="G41" s="17">
        <v>46</v>
      </c>
      <c r="H41" s="17"/>
      <c r="I41" s="17">
        <v>50</v>
      </c>
      <c r="J41" s="17">
        <v>47</v>
      </c>
      <c r="K41" s="17">
        <v>48</v>
      </c>
      <c r="L41" s="17">
        <v>47</v>
      </c>
      <c r="M41" s="17">
        <v>47</v>
      </c>
      <c r="N41" s="17">
        <v>43</v>
      </c>
      <c r="O41" s="17">
        <v>45</v>
      </c>
      <c r="P41" s="17">
        <v>48</v>
      </c>
      <c r="Q41" s="17">
        <v>45</v>
      </c>
      <c r="R41" s="17">
        <v>46</v>
      </c>
      <c r="S41" s="17">
        <v>49</v>
      </c>
      <c r="T41" s="17">
        <v>48</v>
      </c>
      <c r="U41" s="51">
        <f t="shared" si="2"/>
        <v>17</v>
      </c>
      <c r="V41" s="20">
        <f t="shared" si="3"/>
        <v>93.529411764705884</v>
      </c>
      <c r="W41" s="21" t="s">
        <v>86</v>
      </c>
    </row>
    <row r="42" spans="1:282" ht="18" customHeight="1">
      <c r="A42" s="37" t="s">
        <v>102</v>
      </c>
      <c r="B42" s="38"/>
      <c r="C42" s="17"/>
      <c r="D42" s="17">
        <v>47</v>
      </c>
      <c r="E42" s="17"/>
      <c r="F42" s="17">
        <v>44</v>
      </c>
      <c r="G42" s="17"/>
      <c r="H42" s="17"/>
      <c r="I42" s="17"/>
      <c r="J42" s="17">
        <v>37</v>
      </c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51">
        <f t="shared" si="2"/>
        <v>3</v>
      </c>
      <c r="V42" s="20">
        <f t="shared" si="3"/>
        <v>85.333333333333329</v>
      </c>
      <c r="W42" s="21" t="s">
        <v>86</v>
      </c>
    </row>
    <row r="43" spans="1:282" ht="18" customHeight="1">
      <c r="A43" s="37" t="s">
        <v>103</v>
      </c>
      <c r="B43" s="38"/>
      <c r="C43" s="17"/>
      <c r="D43" s="17">
        <v>43</v>
      </c>
      <c r="E43" s="17">
        <v>40</v>
      </c>
      <c r="F43" s="17"/>
      <c r="G43" s="17"/>
      <c r="H43" s="17"/>
      <c r="I43" s="17"/>
      <c r="J43" s="17"/>
      <c r="K43" s="17">
        <v>40</v>
      </c>
      <c r="L43" s="17"/>
      <c r="M43" s="17"/>
      <c r="N43" s="17"/>
      <c r="O43" s="17"/>
      <c r="P43" s="17"/>
      <c r="Q43" s="17"/>
      <c r="R43" s="17"/>
      <c r="S43" s="17">
        <v>42</v>
      </c>
      <c r="T43" s="17">
        <v>36</v>
      </c>
      <c r="U43" s="51">
        <f t="shared" si="2"/>
        <v>5</v>
      </c>
      <c r="V43" s="20">
        <f t="shared" si="3"/>
        <v>80.400000000000006</v>
      </c>
      <c r="W43" s="21" t="s">
        <v>86</v>
      </c>
    </row>
    <row r="44" spans="1:282" ht="18" customHeight="1">
      <c r="A44" s="60" t="s">
        <v>214</v>
      </c>
      <c r="B44" s="59" t="s">
        <v>150</v>
      </c>
      <c r="C44" s="73"/>
      <c r="D44" s="73"/>
      <c r="E44" s="73"/>
      <c r="F44" s="73">
        <v>48</v>
      </c>
      <c r="G44" s="73"/>
      <c r="H44" s="73">
        <v>39</v>
      </c>
      <c r="I44" s="73"/>
      <c r="J44" s="73">
        <v>41</v>
      </c>
      <c r="K44" s="73">
        <v>43</v>
      </c>
      <c r="L44" s="73">
        <v>45</v>
      </c>
      <c r="M44" s="73"/>
      <c r="N44" s="73"/>
      <c r="O44" s="73">
        <v>42</v>
      </c>
      <c r="P44" s="73"/>
      <c r="Q44" s="73"/>
      <c r="R44" s="73"/>
      <c r="S44" s="73">
        <v>43</v>
      </c>
      <c r="T44" s="73">
        <v>37</v>
      </c>
      <c r="U44" s="51">
        <f t="shared" si="2"/>
        <v>8</v>
      </c>
      <c r="V44" s="20">
        <f t="shared" si="3"/>
        <v>84.5</v>
      </c>
      <c r="W44" s="21" t="s">
        <v>86</v>
      </c>
    </row>
    <row r="45" spans="1:282" ht="18" customHeight="1">
      <c r="A45" s="60" t="s">
        <v>222</v>
      </c>
      <c r="B45" s="59"/>
      <c r="C45" s="73"/>
      <c r="D45" s="73"/>
      <c r="E45" s="73"/>
      <c r="F45" s="73"/>
      <c r="G45" s="73"/>
      <c r="H45" s="73">
        <v>46</v>
      </c>
      <c r="I45" s="73">
        <v>47</v>
      </c>
      <c r="J45" s="73"/>
      <c r="K45" s="73">
        <v>43</v>
      </c>
      <c r="L45" s="73">
        <v>47</v>
      </c>
      <c r="M45" s="73">
        <v>43</v>
      </c>
      <c r="N45" s="73"/>
      <c r="O45" s="73">
        <v>45</v>
      </c>
      <c r="P45" s="73">
        <v>48</v>
      </c>
      <c r="Q45" s="73">
        <v>47</v>
      </c>
      <c r="R45" s="73"/>
      <c r="S45" s="73">
        <v>49</v>
      </c>
      <c r="T45" s="73">
        <v>47</v>
      </c>
      <c r="U45" s="51">
        <f t="shared" si="2"/>
        <v>10</v>
      </c>
      <c r="V45" s="20">
        <f t="shared" si="3"/>
        <v>92.4</v>
      </c>
      <c r="W45" s="21" t="s">
        <v>86</v>
      </c>
    </row>
    <row r="46" spans="1:282" ht="18" customHeight="1">
      <c r="A46" s="58" t="s">
        <v>78</v>
      </c>
      <c r="B46" s="57" t="s">
        <v>40</v>
      </c>
      <c r="C46" s="72">
        <v>33</v>
      </c>
      <c r="D46" s="72"/>
      <c r="E46" s="72">
        <v>36</v>
      </c>
      <c r="F46" s="72">
        <v>35</v>
      </c>
      <c r="G46" s="72">
        <v>37</v>
      </c>
      <c r="H46" s="72"/>
      <c r="I46" s="72">
        <v>34</v>
      </c>
      <c r="J46" s="72">
        <v>37</v>
      </c>
      <c r="K46" s="72"/>
      <c r="L46" s="72">
        <v>42</v>
      </c>
      <c r="M46" s="72"/>
      <c r="N46" s="72"/>
      <c r="O46" s="72">
        <v>42</v>
      </c>
      <c r="P46" s="72"/>
      <c r="Q46" s="72">
        <v>40</v>
      </c>
      <c r="R46" s="72">
        <v>40</v>
      </c>
      <c r="S46" s="72">
        <v>39</v>
      </c>
      <c r="T46" s="72">
        <v>34</v>
      </c>
      <c r="U46" s="51">
        <f t="shared" si="2"/>
        <v>12</v>
      </c>
      <c r="V46" s="20">
        <f t="shared" si="3"/>
        <v>74.833333333333329</v>
      </c>
      <c r="W46" s="21" t="s">
        <v>86</v>
      </c>
    </row>
    <row r="47" spans="1:282" ht="18" customHeight="1">
      <c r="A47" s="14" t="s">
        <v>141</v>
      </c>
      <c r="B47" s="24" t="s">
        <v>16</v>
      </c>
      <c r="C47" s="1">
        <v>38</v>
      </c>
      <c r="E47" s="1">
        <v>40</v>
      </c>
      <c r="F47" s="1">
        <v>41</v>
      </c>
      <c r="G47" s="1">
        <v>42</v>
      </c>
      <c r="H47" s="1">
        <v>34</v>
      </c>
      <c r="I47" s="1">
        <v>38</v>
      </c>
      <c r="J47" s="1">
        <v>35</v>
      </c>
      <c r="L47" s="1">
        <v>40</v>
      </c>
      <c r="M47" s="1">
        <v>46</v>
      </c>
      <c r="N47" s="1">
        <v>34</v>
      </c>
      <c r="O47" s="1">
        <v>42</v>
      </c>
      <c r="Q47" s="1">
        <v>42</v>
      </c>
      <c r="S47" s="1">
        <v>42</v>
      </c>
      <c r="U47" s="51">
        <f t="shared" si="2"/>
        <v>13</v>
      </c>
      <c r="V47" s="20">
        <f t="shared" si="3"/>
        <v>79.07692307692308</v>
      </c>
      <c r="W47" s="21" t="s">
        <v>86</v>
      </c>
      <c r="Y47" s="24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5"/>
      <c r="AS47" s="20"/>
      <c r="AT47" s="21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</row>
    <row r="48" spans="1:282" ht="18" customHeight="1">
      <c r="A48" s="60" t="s">
        <v>104</v>
      </c>
      <c r="B48" s="59" t="s">
        <v>17</v>
      </c>
      <c r="C48" s="73"/>
      <c r="D48" s="73">
        <v>46</v>
      </c>
      <c r="E48" s="73">
        <v>41</v>
      </c>
      <c r="F48" s="73">
        <v>42</v>
      </c>
      <c r="G48" s="73">
        <v>41</v>
      </c>
      <c r="H48" s="73">
        <v>44</v>
      </c>
      <c r="I48" s="73">
        <v>40</v>
      </c>
      <c r="J48" s="73">
        <v>44</v>
      </c>
      <c r="K48" s="73">
        <v>41</v>
      </c>
      <c r="L48" s="73">
        <v>44</v>
      </c>
      <c r="M48" s="73"/>
      <c r="N48" s="73">
        <v>43</v>
      </c>
      <c r="O48" s="73">
        <v>42</v>
      </c>
      <c r="P48" s="73">
        <v>48</v>
      </c>
      <c r="Q48" s="73">
        <v>47</v>
      </c>
      <c r="R48" s="73">
        <v>44</v>
      </c>
      <c r="S48" s="73">
        <v>46</v>
      </c>
      <c r="T48" s="73">
        <v>45</v>
      </c>
      <c r="U48" s="51">
        <f t="shared" si="2"/>
        <v>16</v>
      </c>
      <c r="V48" s="20">
        <f t="shared" si="3"/>
        <v>87.25</v>
      </c>
      <c r="W48" s="21" t="s">
        <v>86</v>
      </c>
      <c r="Y48" s="24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5"/>
      <c r="AS48" s="20"/>
      <c r="AT48" s="21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</row>
    <row r="49" spans="1:282" ht="18" customHeight="1">
      <c r="A49" s="58" t="s">
        <v>230</v>
      </c>
      <c r="B49" s="57"/>
      <c r="C49" s="72"/>
      <c r="D49" s="72"/>
      <c r="E49" s="72"/>
      <c r="F49" s="72"/>
      <c r="G49" s="72"/>
      <c r="H49" s="72"/>
      <c r="I49" s="72"/>
      <c r="J49" s="72">
        <v>45</v>
      </c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5">
        <f t="shared" si="2"/>
        <v>1</v>
      </c>
      <c r="V49" s="56">
        <f t="shared" si="3"/>
        <v>90</v>
      </c>
      <c r="W49" s="55" t="s">
        <v>86</v>
      </c>
      <c r="Y49" s="24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>
        <f>COUNT(#REF!)</f>
        <v>0</v>
      </c>
      <c r="AS49" s="1"/>
      <c r="AT49" s="13"/>
      <c r="IZ49" s="14"/>
      <c r="JA49" s="14"/>
      <c r="JB49" s="14"/>
      <c r="JC49" s="14"/>
      <c r="JD49" s="14"/>
      <c r="JE49" s="14"/>
      <c r="JF49" s="14"/>
      <c r="JG49" s="14"/>
      <c r="JH49" s="14"/>
      <c r="JI49" s="14"/>
      <c r="JJ49" s="14"/>
      <c r="JK49" s="14"/>
      <c r="JL49" s="14"/>
      <c r="JM49" s="14"/>
      <c r="JN49" s="14"/>
      <c r="JO49" s="14"/>
      <c r="JP49" s="14"/>
      <c r="JQ49" s="14"/>
      <c r="JR49" s="14"/>
      <c r="JS49" s="14"/>
      <c r="JT49" s="14"/>
      <c r="JU49" s="14"/>
      <c r="JV49" s="14"/>
    </row>
    <row r="50" spans="1:282" ht="18" customHeight="1">
      <c r="A50" s="60" t="s">
        <v>105</v>
      </c>
      <c r="B50" s="59" t="s">
        <v>17</v>
      </c>
      <c r="C50" s="73">
        <v>31</v>
      </c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5">
        <f t="shared" si="2"/>
        <v>1</v>
      </c>
      <c r="V50" s="56">
        <f t="shared" si="3"/>
        <v>62</v>
      </c>
      <c r="W50" s="55" t="s">
        <v>86</v>
      </c>
      <c r="Y50" s="24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S50" s="1"/>
      <c r="AT50" s="13"/>
      <c r="IZ50" s="14"/>
      <c r="JA50" s="14"/>
      <c r="JB50" s="14"/>
      <c r="JC50" s="14"/>
      <c r="JD50" s="14"/>
      <c r="JE50" s="14"/>
      <c r="JF50" s="14"/>
      <c r="JG50" s="14"/>
      <c r="JH50" s="14"/>
      <c r="JI50" s="14"/>
      <c r="JJ50" s="14"/>
      <c r="JK50" s="14"/>
      <c r="JL50" s="14"/>
      <c r="JM50" s="14"/>
      <c r="JN50" s="14"/>
      <c r="JO50" s="14"/>
      <c r="JP50" s="14"/>
      <c r="JQ50" s="14"/>
      <c r="JR50" s="14"/>
      <c r="JS50" s="14"/>
      <c r="JT50" s="14"/>
      <c r="JU50" s="14"/>
      <c r="JV50" s="14"/>
    </row>
    <row r="51" spans="1:282" ht="18" customHeight="1">
      <c r="A51" s="60" t="s">
        <v>249</v>
      </c>
      <c r="B51" s="59" t="s">
        <v>153</v>
      </c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>
        <v>45</v>
      </c>
      <c r="P51" s="73"/>
      <c r="Q51" s="73"/>
      <c r="R51" s="73"/>
      <c r="S51" s="73"/>
      <c r="T51" s="73"/>
      <c r="U51" s="75">
        <f t="shared" si="2"/>
        <v>1</v>
      </c>
      <c r="V51" s="56">
        <f t="shared" si="3"/>
        <v>90</v>
      </c>
      <c r="W51" s="55" t="s">
        <v>86</v>
      </c>
      <c r="Y51" s="24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S51" s="1"/>
      <c r="AT51" s="13"/>
      <c r="IZ51" s="14"/>
      <c r="JA51" s="14"/>
      <c r="JB51" s="14"/>
      <c r="JC51" s="14"/>
      <c r="JD51" s="14"/>
      <c r="JE51" s="14"/>
      <c r="JF51" s="14"/>
      <c r="JG51" s="14"/>
      <c r="JH51" s="14"/>
      <c r="JI51" s="14"/>
      <c r="JJ51" s="14"/>
      <c r="JK51" s="14"/>
      <c r="JL51" s="14"/>
      <c r="JM51" s="14"/>
      <c r="JN51" s="14"/>
      <c r="JO51" s="14"/>
      <c r="JP51" s="14"/>
      <c r="JQ51" s="14"/>
      <c r="JR51" s="14"/>
      <c r="JS51" s="14"/>
      <c r="JT51" s="14"/>
      <c r="JU51" s="14"/>
      <c r="JV51" s="14"/>
    </row>
    <row r="52" spans="1:282" ht="18" customHeight="1">
      <c r="A52" s="58" t="s">
        <v>140</v>
      </c>
      <c r="B52" s="57"/>
      <c r="C52" s="72">
        <v>49</v>
      </c>
      <c r="D52" s="72">
        <v>49</v>
      </c>
      <c r="E52" s="72">
        <v>48</v>
      </c>
      <c r="F52" s="72">
        <v>50</v>
      </c>
      <c r="G52" s="72"/>
      <c r="H52" s="72">
        <v>50</v>
      </c>
      <c r="I52" s="72">
        <v>47</v>
      </c>
      <c r="J52" s="72">
        <v>50</v>
      </c>
      <c r="K52" s="72"/>
      <c r="L52" s="72">
        <v>46</v>
      </c>
      <c r="M52" s="72">
        <v>49</v>
      </c>
      <c r="N52" s="72">
        <v>47</v>
      </c>
      <c r="O52" s="72">
        <v>49</v>
      </c>
      <c r="P52" s="72">
        <v>50</v>
      </c>
      <c r="Q52" s="72">
        <v>49</v>
      </c>
      <c r="R52" s="72">
        <v>50</v>
      </c>
      <c r="S52" s="72"/>
      <c r="T52" s="72">
        <v>50</v>
      </c>
      <c r="U52" s="75">
        <f t="shared" si="2"/>
        <v>15</v>
      </c>
      <c r="V52" s="56">
        <f t="shared" si="3"/>
        <v>97.733333333333334</v>
      </c>
      <c r="W52" s="55" t="s">
        <v>86</v>
      </c>
      <c r="Y52" s="24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S52" s="1"/>
      <c r="AT52" s="13"/>
      <c r="IZ52" s="14"/>
      <c r="JA52" s="14"/>
      <c r="JB52" s="14"/>
      <c r="JC52" s="14"/>
      <c r="JD52" s="14"/>
      <c r="JE52" s="14"/>
      <c r="JF52" s="14"/>
      <c r="JG52" s="14"/>
      <c r="JH52" s="14"/>
      <c r="JI52" s="14"/>
      <c r="JJ52" s="14"/>
      <c r="JK52" s="14"/>
      <c r="JL52" s="14"/>
      <c r="JM52" s="14"/>
      <c r="JN52" s="14"/>
      <c r="JO52" s="14"/>
      <c r="JP52" s="14"/>
      <c r="JQ52" s="14"/>
      <c r="JR52" s="14"/>
      <c r="JS52" s="14"/>
      <c r="JT52" s="14"/>
      <c r="JU52" s="14"/>
      <c r="JV52" s="14"/>
    </row>
    <row r="53" spans="1:282" ht="18" customHeight="1">
      <c r="A53" s="58" t="s">
        <v>231</v>
      </c>
      <c r="B53" s="57"/>
      <c r="C53" s="72"/>
      <c r="D53" s="72"/>
      <c r="E53" s="72"/>
      <c r="F53" s="72"/>
      <c r="G53" s="72"/>
      <c r="H53" s="72"/>
      <c r="I53" s="72"/>
      <c r="J53" s="72">
        <v>45</v>
      </c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5">
        <f t="shared" si="2"/>
        <v>1</v>
      </c>
      <c r="V53" s="56">
        <f t="shared" si="3"/>
        <v>90</v>
      </c>
      <c r="W53" s="55" t="s">
        <v>86</v>
      </c>
      <c r="Y53" s="24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S53" s="1"/>
      <c r="AT53" s="13"/>
      <c r="IZ53" s="14"/>
      <c r="JA53" s="14"/>
      <c r="JB53" s="14"/>
      <c r="JC53" s="14"/>
      <c r="JD53" s="14"/>
      <c r="JE53" s="14"/>
      <c r="JF53" s="14"/>
      <c r="JG53" s="14"/>
      <c r="JH53" s="14"/>
      <c r="JI53" s="14"/>
      <c r="JJ53" s="14"/>
      <c r="JK53" s="14"/>
      <c r="JL53" s="14"/>
      <c r="JM53" s="14"/>
      <c r="JN53" s="14"/>
      <c r="JO53" s="14"/>
      <c r="JP53" s="14"/>
      <c r="JQ53" s="14"/>
      <c r="JR53" s="14"/>
      <c r="JS53" s="14"/>
      <c r="JT53" s="14"/>
      <c r="JU53" s="14"/>
      <c r="JV53" s="14"/>
    </row>
    <row r="54" spans="1:282" ht="18" customHeight="1">
      <c r="A54" s="58" t="s">
        <v>232</v>
      </c>
      <c r="B54" s="57" t="s">
        <v>40</v>
      </c>
      <c r="C54" s="72"/>
      <c r="D54" s="72"/>
      <c r="E54" s="72"/>
      <c r="F54" s="72"/>
      <c r="G54" s="72"/>
      <c r="H54" s="72"/>
      <c r="I54" s="72"/>
      <c r="J54" s="72">
        <v>44</v>
      </c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5">
        <f t="shared" si="2"/>
        <v>1</v>
      </c>
      <c r="V54" s="56">
        <f t="shared" si="3"/>
        <v>88</v>
      </c>
      <c r="W54" s="55" t="s">
        <v>86</v>
      </c>
      <c r="Y54" s="24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S54" s="1"/>
      <c r="AT54" s="13"/>
      <c r="IZ54" s="14"/>
      <c r="JA54" s="14"/>
      <c r="JB54" s="14"/>
      <c r="JC54" s="14"/>
      <c r="JD54" s="14"/>
      <c r="JE54" s="14"/>
      <c r="JF54" s="14"/>
      <c r="JG54" s="14"/>
      <c r="JH54" s="14"/>
      <c r="JI54" s="14"/>
      <c r="JJ54" s="14"/>
      <c r="JK54" s="14"/>
      <c r="JL54" s="14"/>
      <c r="JM54" s="14"/>
      <c r="JN54" s="14"/>
      <c r="JO54" s="14"/>
      <c r="JP54" s="14"/>
      <c r="JQ54" s="14"/>
      <c r="JR54" s="14"/>
      <c r="JS54" s="14"/>
      <c r="JT54" s="14"/>
      <c r="JU54" s="14"/>
      <c r="JV54" s="14"/>
    </row>
    <row r="55" spans="1:282" ht="18" customHeight="1">
      <c r="A55" s="58" t="s">
        <v>139</v>
      </c>
      <c r="B55" s="57"/>
      <c r="C55" s="72">
        <v>44</v>
      </c>
      <c r="D55" s="72">
        <v>43</v>
      </c>
      <c r="E55" s="72">
        <v>45</v>
      </c>
      <c r="F55" s="72"/>
      <c r="G55" s="72">
        <v>48</v>
      </c>
      <c r="H55" s="72">
        <v>43</v>
      </c>
      <c r="I55" s="72">
        <v>45</v>
      </c>
      <c r="J55" s="72">
        <v>42</v>
      </c>
      <c r="K55" s="72"/>
      <c r="L55" s="72"/>
      <c r="M55" s="72"/>
      <c r="N55" s="72">
        <v>44</v>
      </c>
      <c r="O55" s="72">
        <v>47</v>
      </c>
      <c r="P55" s="72"/>
      <c r="Q55" s="72">
        <v>45</v>
      </c>
      <c r="R55" s="72">
        <v>46</v>
      </c>
      <c r="S55" s="72">
        <v>45</v>
      </c>
      <c r="T55" s="72"/>
      <c r="U55" s="75">
        <f t="shared" si="2"/>
        <v>12</v>
      </c>
      <c r="V55" s="56">
        <f t="shared" si="3"/>
        <v>89.5</v>
      </c>
      <c r="W55" s="55" t="s">
        <v>86</v>
      </c>
      <c r="Y55" s="24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S55" s="1"/>
      <c r="AT55" s="13"/>
      <c r="IZ55" s="14"/>
      <c r="JA55" s="14"/>
      <c r="JB55" s="14"/>
      <c r="JC55" s="14"/>
      <c r="JD55" s="14"/>
      <c r="JE55" s="14"/>
      <c r="JF55" s="14"/>
      <c r="JG55" s="14"/>
      <c r="JH55" s="14"/>
      <c r="JI55" s="14"/>
      <c r="JJ55" s="14"/>
      <c r="JK55" s="14"/>
      <c r="JL55" s="14"/>
      <c r="JM55" s="14"/>
      <c r="JN55" s="14"/>
      <c r="JO55" s="14"/>
      <c r="JP55" s="14"/>
      <c r="JQ55" s="14"/>
      <c r="JR55" s="14"/>
      <c r="JS55" s="14"/>
      <c r="JT55" s="14"/>
      <c r="JU55" s="14"/>
      <c r="JV55" s="14"/>
    </row>
    <row r="56" spans="1:282" ht="18" customHeight="1">
      <c r="A56" s="60" t="s">
        <v>106</v>
      </c>
      <c r="B56" s="59"/>
      <c r="C56" s="73">
        <v>44</v>
      </c>
      <c r="D56" s="73">
        <v>45</v>
      </c>
      <c r="E56" s="73">
        <v>43</v>
      </c>
      <c r="F56" s="73"/>
      <c r="G56" s="73">
        <v>46</v>
      </c>
      <c r="H56" s="73">
        <v>47</v>
      </c>
      <c r="I56" s="73">
        <v>49</v>
      </c>
      <c r="J56" s="73">
        <v>43</v>
      </c>
      <c r="K56" s="73">
        <v>45</v>
      </c>
      <c r="L56" s="73">
        <v>48</v>
      </c>
      <c r="M56" s="73"/>
      <c r="N56" s="73">
        <v>41</v>
      </c>
      <c r="O56" s="73">
        <v>45</v>
      </c>
      <c r="P56" s="73">
        <v>42</v>
      </c>
      <c r="Q56" s="73">
        <v>48</v>
      </c>
      <c r="R56" s="73">
        <v>49</v>
      </c>
      <c r="S56" s="73">
        <v>44</v>
      </c>
      <c r="T56" s="73">
        <v>44</v>
      </c>
      <c r="U56" s="75">
        <f t="shared" si="2"/>
        <v>16</v>
      </c>
      <c r="V56" s="56">
        <f t="shared" si="3"/>
        <v>90.375</v>
      </c>
      <c r="W56" s="55" t="s">
        <v>86</v>
      </c>
      <c r="Y56" s="24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S56" s="1"/>
      <c r="AT56" s="13"/>
      <c r="IZ56" s="14"/>
      <c r="JA56" s="14"/>
      <c r="JB56" s="14"/>
      <c r="JC56" s="14"/>
      <c r="JD56" s="14"/>
      <c r="JE56" s="14"/>
      <c r="JF56" s="14"/>
      <c r="JG56" s="14"/>
      <c r="JH56" s="14"/>
      <c r="JI56" s="14"/>
      <c r="JJ56" s="14"/>
      <c r="JK56" s="14"/>
      <c r="JL56" s="14"/>
      <c r="JM56" s="14"/>
      <c r="JN56" s="14"/>
      <c r="JO56" s="14"/>
      <c r="JP56" s="14"/>
      <c r="JQ56" s="14"/>
      <c r="JR56" s="14"/>
      <c r="JS56" s="14"/>
      <c r="JT56" s="14"/>
      <c r="JU56" s="14"/>
      <c r="JV56" s="14"/>
    </row>
    <row r="57" spans="1:282" ht="18" customHeight="1">
      <c r="A57" s="58" t="s">
        <v>107</v>
      </c>
      <c r="B57" s="57" t="s">
        <v>20</v>
      </c>
      <c r="C57" s="72">
        <v>42</v>
      </c>
      <c r="D57" s="72">
        <v>48</v>
      </c>
      <c r="E57" s="72">
        <v>42</v>
      </c>
      <c r="F57" s="72">
        <v>44</v>
      </c>
      <c r="G57" s="72">
        <v>45</v>
      </c>
      <c r="H57" s="72">
        <v>47</v>
      </c>
      <c r="I57" s="72">
        <v>43</v>
      </c>
      <c r="J57" s="72">
        <v>46</v>
      </c>
      <c r="K57" s="72">
        <v>47</v>
      </c>
      <c r="L57" s="72">
        <v>45</v>
      </c>
      <c r="M57" s="72">
        <v>47</v>
      </c>
      <c r="N57" s="72">
        <v>45</v>
      </c>
      <c r="O57" s="72">
        <v>46</v>
      </c>
      <c r="P57" s="72">
        <v>42</v>
      </c>
      <c r="Q57" s="72">
        <v>48</v>
      </c>
      <c r="R57" s="72">
        <v>46</v>
      </c>
      <c r="S57" s="72">
        <v>45</v>
      </c>
      <c r="T57" s="72">
        <v>38</v>
      </c>
      <c r="U57" s="75">
        <f t="shared" si="2"/>
        <v>18</v>
      </c>
      <c r="V57" s="56">
        <f t="shared" si="3"/>
        <v>89.555555555555557</v>
      </c>
      <c r="W57" s="55" t="s">
        <v>86</v>
      </c>
      <c r="Y57" s="24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S57" s="1"/>
      <c r="AT57" s="13"/>
      <c r="IZ57" s="14"/>
      <c r="JA57" s="14"/>
      <c r="JB57" s="14"/>
      <c r="JC57" s="14"/>
      <c r="JD57" s="14"/>
      <c r="JE57" s="14"/>
      <c r="JF57" s="14"/>
      <c r="JG57" s="14"/>
      <c r="JH57" s="14"/>
      <c r="JI57" s="14"/>
      <c r="JJ57" s="14"/>
      <c r="JK57" s="14"/>
      <c r="JL57" s="14"/>
      <c r="JM57" s="14"/>
      <c r="JN57" s="14"/>
      <c r="JO57" s="14"/>
      <c r="JP57" s="14"/>
      <c r="JQ57" s="14"/>
      <c r="JR57" s="14"/>
      <c r="JS57" s="14"/>
      <c r="JT57" s="14"/>
      <c r="JU57" s="14"/>
      <c r="JV57" s="14"/>
    </row>
    <row r="58" spans="1:282" ht="18" customHeight="1">
      <c r="Y58" s="24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S58" s="1"/>
      <c r="AT58" s="13"/>
      <c r="IZ58" s="14"/>
      <c r="JA58" s="14"/>
      <c r="JB58" s="14"/>
      <c r="JC58" s="14"/>
      <c r="JD58" s="14"/>
      <c r="JE58" s="14"/>
      <c r="JF58" s="14"/>
      <c r="JG58" s="14"/>
      <c r="JH58" s="14"/>
      <c r="JI58" s="14"/>
      <c r="JJ58" s="14"/>
      <c r="JK58" s="14"/>
      <c r="JL58" s="14"/>
      <c r="JM58" s="14"/>
      <c r="JN58" s="14"/>
      <c r="JO58" s="14"/>
      <c r="JP58" s="14"/>
      <c r="JQ58" s="14"/>
      <c r="JR58" s="14"/>
      <c r="JS58" s="14"/>
      <c r="JT58" s="14"/>
      <c r="JU58" s="14"/>
      <c r="JV58" s="14"/>
    </row>
    <row r="59" spans="1:282" ht="18" customHeight="1">
      <c r="Y59" s="24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S59" s="1"/>
      <c r="AT59" s="13"/>
      <c r="IZ59" s="14"/>
      <c r="JA59" s="14"/>
      <c r="JB59" s="14"/>
      <c r="JC59" s="14"/>
      <c r="JD59" s="14"/>
      <c r="JE59" s="14"/>
      <c r="JF59" s="14"/>
      <c r="JG59" s="14"/>
      <c r="JH59" s="14"/>
      <c r="JI59" s="14"/>
      <c r="JJ59" s="14"/>
      <c r="JK59" s="14"/>
      <c r="JL59" s="14"/>
      <c r="JM59" s="14"/>
      <c r="JN59" s="14"/>
      <c r="JO59" s="14"/>
      <c r="JP59" s="14"/>
      <c r="JQ59" s="14"/>
      <c r="JR59" s="14"/>
      <c r="JS59" s="14"/>
      <c r="JT59" s="14"/>
      <c r="JU59" s="14"/>
      <c r="JV59" s="14"/>
    </row>
    <row r="60" spans="1:282" ht="18" customHeight="1">
      <c r="A60" s="14" t="s">
        <v>54</v>
      </c>
      <c r="C60" s="17">
        <f t="shared" ref="C60:T60" si="4">COUNT(C4:C57)</f>
        <v>37</v>
      </c>
      <c r="D60" s="17">
        <f t="shared" si="4"/>
        <v>33</v>
      </c>
      <c r="E60" s="17">
        <f t="shared" si="4"/>
        <v>36</v>
      </c>
      <c r="F60" s="17">
        <f t="shared" si="4"/>
        <v>35</v>
      </c>
      <c r="G60" s="17">
        <f t="shared" si="4"/>
        <v>33</v>
      </c>
      <c r="H60" s="17">
        <f t="shared" si="4"/>
        <v>36</v>
      </c>
      <c r="I60" s="17">
        <f t="shared" si="4"/>
        <v>33</v>
      </c>
      <c r="J60" s="17">
        <f t="shared" si="4"/>
        <v>39</v>
      </c>
      <c r="K60" s="17">
        <f t="shared" si="4"/>
        <v>36</v>
      </c>
      <c r="L60" s="17">
        <f t="shared" si="4"/>
        <v>35</v>
      </c>
      <c r="M60" s="17">
        <f t="shared" si="4"/>
        <v>31</v>
      </c>
      <c r="N60" s="17">
        <f t="shared" si="4"/>
        <v>28</v>
      </c>
      <c r="O60" s="17">
        <f t="shared" si="4"/>
        <v>37</v>
      </c>
      <c r="P60" s="17">
        <f t="shared" si="4"/>
        <v>29</v>
      </c>
      <c r="Q60" s="17">
        <f t="shared" si="4"/>
        <v>36</v>
      </c>
      <c r="R60" s="17">
        <f t="shared" si="4"/>
        <v>28</v>
      </c>
      <c r="S60" s="17">
        <f t="shared" si="4"/>
        <v>40</v>
      </c>
      <c r="T60" s="17">
        <f t="shared" si="4"/>
        <v>32</v>
      </c>
      <c r="U60" s="17">
        <f>COUNT(U11:U57)</f>
        <v>47</v>
      </c>
    </row>
    <row r="61" spans="1:282" ht="18" customHeight="1">
      <c r="Y61" s="24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S61" s="1"/>
      <c r="AT61" s="13"/>
      <c r="IZ61" s="14"/>
      <c r="JA61" s="14"/>
      <c r="JB61" s="14"/>
      <c r="JC61" s="14"/>
      <c r="JD61" s="14"/>
      <c r="JE61" s="14"/>
      <c r="JF61" s="14"/>
      <c r="JG61" s="14"/>
      <c r="JH61" s="14"/>
      <c r="JI61" s="14"/>
      <c r="JJ61" s="14"/>
      <c r="JK61" s="14"/>
      <c r="JL61" s="14"/>
      <c r="JM61" s="14"/>
      <c r="JN61" s="14"/>
      <c r="JO61" s="14"/>
      <c r="JP61" s="14"/>
      <c r="JQ61" s="14"/>
      <c r="JR61" s="14"/>
      <c r="JS61" s="14"/>
      <c r="JT61" s="14"/>
      <c r="JU61" s="14"/>
      <c r="JV61" s="14"/>
    </row>
    <row r="62" spans="1:282" ht="18" customHeight="1">
      <c r="Y62" s="24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S62" s="1"/>
      <c r="AT62" s="13"/>
      <c r="IZ62" s="14"/>
      <c r="JA62" s="14"/>
      <c r="JB62" s="14"/>
      <c r="JC62" s="14"/>
      <c r="JD62" s="14"/>
      <c r="JE62" s="14"/>
      <c r="JF62" s="14"/>
      <c r="JG62" s="14"/>
      <c r="JH62" s="14"/>
      <c r="JI62" s="14"/>
      <c r="JJ62" s="14"/>
      <c r="JK62" s="14"/>
      <c r="JL62" s="14"/>
      <c r="JM62" s="14"/>
      <c r="JN62" s="14"/>
      <c r="JO62" s="14"/>
      <c r="JP62" s="14"/>
      <c r="JQ62" s="14"/>
      <c r="JR62" s="14"/>
      <c r="JS62" s="14"/>
      <c r="JT62" s="14"/>
      <c r="JU62" s="14"/>
      <c r="JV62" s="14"/>
    </row>
    <row r="63" spans="1:282" ht="18" customHeight="1">
      <c r="Y63" s="24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S63" s="1"/>
      <c r="AT63" s="13"/>
      <c r="IZ63" s="14"/>
      <c r="JA63" s="14"/>
      <c r="JB63" s="14"/>
      <c r="JC63" s="14"/>
      <c r="JD63" s="14"/>
      <c r="JE63" s="14"/>
      <c r="JF63" s="14"/>
      <c r="JG63" s="14"/>
      <c r="JH63" s="14"/>
      <c r="JI63" s="14"/>
      <c r="JJ63" s="14"/>
      <c r="JK63" s="14"/>
      <c r="JL63" s="14"/>
      <c r="JM63" s="14"/>
      <c r="JN63" s="14"/>
      <c r="JO63" s="14"/>
      <c r="JP63" s="14"/>
      <c r="JQ63" s="14"/>
      <c r="JR63" s="14"/>
      <c r="JS63" s="14"/>
      <c r="JT63" s="14"/>
      <c r="JU63" s="14"/>
      <c r="JV63" s="14"/>
    </row>
    <row r="64" spans="1:282" ht="18" customHeight="1">
      <c r="Y64" s="24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S64" s="1"/>
      <c r="AT64" s="13"/>
      <c r="IZ64" s="14"/>
      <c r="JA64" s="14"/>
      <c r="JB64" s="14"/>
      <c r="JC64" s="14"/>
      <c r="JD64" s="14"/>
      <c r="JE64" s="14"/>
      <c r="JF64" s="14"/>
      <c r="JG64" s="14"/>
      <c r="JH64" s="14"/>
      <c r="JI64" s="14"/>
      <c r="JJ64" s="14"/>
      <c r="JK64" s="14"/>
      <c r="JL64" s="14"/>
      <c r="JM64" s="14"/>
      <c r="JN64" s="14"/>
      <c r="JO64" s="14"/>
      <c r="JP64" s="14"/>
      <c r="JQ64" s="14"/>
      <c r="JR64" s="14"/>
      <c r="JS64" s="14"/>
      <c r="JT64" s="14"/>
      <c r="JU64" s="14"/>
      <c r="JV64" s="14"/>
    </row>
    <row r="65" spans="25:282" ht="18" customHeight="1">
      <c r="Y65" s="24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S65" s="1"/>
      <c r="AT65" s="13"/>
      <c r="IZ65" s="14"/>
      <c r="JA65" s="14"/>
      <c r="JB65" s="14"/>
      <c r="JC65" s="14"/>
      <c r="JD65" s="14"/>
      <c r="JE65" s="14"/>
      <c r="JF65" s="14"/>
      <c r="JG65" s="14"/>
      <c r="JH65" s="14"/>
      <c r="JI65" s="14"/>
      <c r="JJ65" s="14"/>
      <c r="JK65" s="14"/>
      <c r="JL65" s="14"/>
      <c r="JM65" s="14"/>
      <c r="JN65" s="14"/>
      <c r="JO65" s="14"/>
      <c r="JP65" s="14"/>
      <c r="JQ65" s="14"/>
      <c r="JR65" s="14"/>
      <c r="JS65" s="14"/>
      <c r="JT65" s="14"/>
      <c r="JU65" s="14"/>
      <c r="JV65" s="14"/>
    </row>
    <row r="66" spans="25:282" ht="18" customHeight="1">
      <c r="Y66" s="24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S66" s="1"/>
      <c r="AT66" s="13"/>
      <c r="IZ66" s="14"/>
      <c r="JA66" s="14"/>
      <c r="JB66" s="14"/>
      <c r="JC66" s="14"/>
      <c r="JD66" s="14"/>
      <c r="JE66" s="14"/>
      <c r="JF66" s="14"/>
      <c r="JG66" s="14"/>
      <c r="JH66" s="14"/>
      <c r="JI66" s="14"/>
      <c r="JJ66" s="14"/>
      <c r="JK66" s="14"/>
      <c r="JL66" s="14"/>
      <c r="JM66" s="14"/>
      <c r="JN66" s="14"/>
      <c r="JO66" s="14"/>
      <c r="JP66" s="14"/>
      <c r="JQ66" s="14"/>
      <c r="JR66" s="14"/>
      <c r="JS66" s="14"/>
      <c r="JT66" s="14"/>
      <c r="JU66" s="14"/>
      <c r="JV66" s="14"/>
    </row>
    <row r="67" spans="25:282" ht="18" customHeight="1">
      <c r="Y67" s="24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S67" s="1"/>
      <c r="AT67" s="13"/>
      <c r="IZ67" s="14"/>
      <c r="JA67" s="14"/>
      <c r="JB67" s="14"/>
      <c r="JC67" s="14"/>
      <c r="JD67" s="14"/>
      <c r="JE67" s="14"/>
      <c r="JF67" s="14"/>
      <c r="JG67" s="14"/>
      <c r="JH67" s="14"/>
      <c r="JI67" s="14"/>
      <c r="JJ67" s="14"/>
      <c r="JK67" s="14"/>
      <c r="JL67" s="14"/>
      <c r="JM67" s="14"/>
      <c r="JN67" s="14"/>
      <c r="JO67" s="14"/>
      <c r="JP67" s="14"/>
      <c r="JQ67" s="14"/>
      <c r="JR67" s="14"/>
      <c r="JS67" s="14"/>
      <c r="JT67" s="14"/>
      <c r="JU67" s="14"/>
      <c r="JV67" s="14"/>
    </row>
    <row r="68" spans="25:282" ht="18" customHeight="1">
      <c r="Y68" s="24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S68" s="1"/>
      <c r="AT68" s="13"/>
      <c r="IZ68" s="14"/>
      <c r="JA68" s="14"/>
      <c r="JB68" s="14"/>
      <c r="JC68" s="14"/>
      <c r="JD68" s="14"/>
      <c r="JE68" s="14"/>
      <c r="JF68" s="14"/>
      <c r="JG68" s="14"/>
      <c r="JH68" s="14"/>
      <c r="JI68" s="14"/>
      <c r="JJ68" s="14"/>
      <c r="JK68" s="14"/>
      <c r="JL68" s="14"/>
      <c r="JM68" s="14"/>
      <c r="JN68" s="14"/>
      <c r="JO68" s="14"/>
      <c r="JP68" s="14"/>
      <c r="JQ68" s="14"/>
      <c r="JR68" s="14"/>
      <c r="JS68" s="14"/>
      <c r="JT68" s="14"/>
      <c r="JU68" s="14"/>
      <c r="JV68" s="14"/>
    </row>
    <row r="69" spans="25:282" ht="18" customHeight="1">
      <c r="Y69" s="24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S69" s="1"/>
      <c r="AT69" s="13"/>
      <c r="IZ69" s="14"/>
      <c r="JA69" s="14"/>
      <c r="JB69" s="14"/>
      <c r="JC69" s="14"/>
      <c r="JD69" s="14"/>
      <c r="JE69" s="14"/>
      <c r="JF69" s="14"/>
      <c r="JG69" s="14"/>
      <c r="JH69" s="14"/>
      <c r="JI69" s="14"/>
      <c r="JJ69" s="14"/>
      <c r="JK69" s="14"/>
      <c r="JL69" s="14"/>
      <c r="JM69" s="14"/>
      <c r="JN69" s="14"/>
      <c r="JO69" s="14"/>
      <c r="JP69" s="14"/>
      <c r="JQ69" s="14"/>
      <c r="JR69" s="14"/>
      <c r="JS69" s="14"/>
      <c r="JT69" s="14"/>
      <c r="JU69" s="14"/>
      <c r="JV69" s="14"/>
    </row>
    <row r="70" spans="25:282" ht="18" customHeight="1">
      <c r="Y70" s="24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S70" s="1"/>
      <c r="AT70" s="13"/>
      <c r="IZ70" s="14"/>
      <c r="JA70" s="14"/>
      <c r="JB70" s="14"/>
      <c r="JC70" s="14"/>
      <c r="JD70" s="14"/>
      <c r="JE70" s="14"/>
      <c r="JF70" s="14"/>
      <c r="JG70" s="14"/>
      <c r="JH70" s="14"/>
      <c r="JI70" s="14"/>
      <c r="JJ70" s="14"/>
      <c r="JK70" s="14"/>
      <c r="JL70" s="14"/>
      <c r="JM70" s="14"/>
      <c r="JN70" s="14"/>
      <c r="JO70" s="14"/>
      <c r="JP70" s="14"/>
      <c r="JQ70" s="14"/>
      <c r="JR70" s="14"/>
      <c r="JS70" s="14"/>
      <c r="JT70" s="14"/>
      <c r="JU70" s="14"/>
      <c r="JV70" s="14"/>
    </row>
    <row r="71" spans="25:282" ht="18" customHeight="1">
      <c r="Y71" s="24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S71" s="1"/>
      <c r="AT71" s="13"/>
      <c r="IZ71" s="14"/>
      <c r="JA71" s="14"/>
      <c r="JB71" s="14"/>
      <c r="JC71" s="14"/>
      <c r="JD71" s="14"/>
      <c r="JE71" s="14"/>
      <c r="JF71" s="14"/>
      <c r="JG71" s="14"/>
      <c r="JH71" s="14"/>
      <c r="JI71" s="14"/>
      <c r="JJ71" s="14"/>
      <c r="JK71" s="14"/>
      <c r="JL71" s="14"/>
      <c r="JM71" s="14"/>
      <c r="JN71" s="14"/>
      <c r="JO71" s="14"/>
      <c r="JP71" s="14"/>
      <c r="JQ71" s="14"/>
      <c r="JR71" s="14"/>
      <c r="JS71" s="14"/>
      <c r="JT71" s="14"/>
      <c r="JU71" s="14"/>
      <c r="JV71" s="14"/>
    </row>
    <row r="72" spans="25:282" ht="18" customHeight="1">
      <c r="Y72" s="24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S72" s="1"/>
      <c r="AT72" s="13"/>
      <c r="IZ72" s="14"/>
      <c r="JA72" s="14"/>
      <c r="JB72" s="14"/>
      <c r="JC72" s="14"/>
      <c r="JD72" s="14"/>
      <c r="JE72" s="14"/>
      <c r="JF72" s="14"/>
      <c r="JG72" s="14"/>
      <c r="JH72" s="14"/>
      <c r="JI72" s="14"/>
      <c r="JJ72" s="14"/>
      <c r="JK72" s="14"/>
      <c r="JL72" s="14"/>
      <c r="JM72" s="14"/>
      <c r="JN72" s="14"/>
      <c r="JO72" s="14"/>
      <c r="JP72" s="14"/>
      <c r="JQ72" s="14"/>
      <c r="JR72" s="14"/>
      <c r="JS72" s="14"/>
      <c r="JT72" s="14"/>
      <c r="JU72" s="14"/>
      <c r="JV72" s="14"/>
    </row>
    <row r="73" spans="25:282" ht="18" customHeight="1">
      <c r="Y73" s="24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S73" s="1"/>
      <c r="AT73" s="13"/>
      <c r="IZ73" s="14"/>
      <c r="JA73" s="14"/>
      <c r="JB73" s="14"/>
      <c r="JC73" s="14"/>
      <c r="JD73" s="14"/>
      <c r="JE73" s="14"/>
      <c r="JF73" s="14"/>
      <c r="JG73" s="14"/>
      <c r="JH73" s="14"/>
      <c r="JI73" s="14"/>
      <c r="JJ73" s="14"/>
      <c r="JK73" s="14"/>
      <c r="JL73" s="14"/>
      <c r="JM73" s="14"/>
      <c r="JN73" s="14"/>
      <c r="JO73" s="14"/>
      <c r="JP73" s="14"/>
      <c r="JQ73" s="14"/>
      <c r="JR73" s="14"/>
      <c r="JS73" s="14"/>
      <c r="JT73" s="14"/>
      <c r="JU73" s="14"/>
      <c r="JV73" s="14"/>
    </row>
    <row r="74" spans="25:282" ht="18" customHeight="1">
      <c r="Y74" s="24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S74" s="1"/>
      <c r="AT74" s="13"/>
      <c r="IZ74" s="14"/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</row>
    <row r="75" spans="25:282" ht="18" customHeight="1">
      <c r="Y75" s="24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S75" s="1"/>
      <c r="AT75" s="13"/>
      <c r="IZ75" s="14"/>
      <c r="JA75" s="14"/>
      <c r="JB75" s="14"/>
      <c r="JC75" s="14"/>
      <c r="JD75" s="14"/>
      <c r="JE75" s="14"/>
      <c r="JF75" s="14"/>
      <c r="JG75" s="14"/>
      <c r="JH75" s="14"/>
      <c r="JI75" s="14"/>
      <c r="JJ75" s="14"/>
      <c r="JK75" s="14"/>
      <c r="JL75" s="14"/>
      <c r="JM75" s="14"/>
      <c r="JN75" s="14"/>
      <c r="JO75" s="14"/>
      <c r="JP75" s="14"/>
      <c r="JQ75" s="14"/>
      <c r="JR75" s="14"/>
      <c r="JS75" s="14"/>
      <c r="JT75" s="14"/>
      <c r="JU75" s="14"/>
      <c r="JV75" s="14"/>
    </row>
    <row r="76" spans="25:282" ht="18" customHeight="1">
      <c r="Y76" s="24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S76" s="1"/>
      <c r="AT76" s="13"/>
      <c r="IZ76" s="14"/>
      <c r="JA76" s="14"/>
      <c r="JB76" s="14"/>
      <c r="JC76" s="14"/>
      <c r="JD76" s="14"/>
      <c r="JE76" s="14"/>
      <c r="JF76" s="14"/>
      <c r="JG76" s="14"/>
      <c r="JH76" s="14"/>
      <c r="JI76" s="14"/>
      <c r="JJ76" s="14"/>
      <c r="JK76" s="14"/>
      <c r="JL76" s="14"/>
      <c r="JM76" s="14"/>
      <c r="JN76" s="14"/>
      <c r="JO76" s="14"/>
      <c r="JP76" s="14"/>
      <c r="JQ76" s="14"/>
      <c r="JR76" s="14"/>
      <c r="JS76" s="14"/>
      <c r="JT76" s="14"/>
      <c r="JU76" s="14"/>
      <c r="JV76" s="14"/>
    </row>
    <row r="77" spans="25:282" ht="18" customHeight="1">
      <c r="Y77" s="24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S77" s="1"/>
      <c r="AT77" s="13"/>
      <c r="IZ77" s="14"/>
      <c r="JA77" s="14"/>
      <c r="JB77" s="14"/>
      <c r="JC77" s="14"/>
      <c r="JD77" s="14"/>
      <c r="JE77" s="14"/>
      <c r="JF77" s="14"/>
      <c r="JG77" s="14"/>
      <c r="JH77" s="14"/>
      <c r="JI77" s="14"/>
      <c r="JJ77" s="14"/>
      <c r="JK77" s="14"/>
      <c r="JL77" s="14"/>
      <c r="JM77" s="14"/>
      <c r="JN77" s="14"/>
      <c r="JO77" s="14"/>
      <c r="JP77" s="14"/>
      <c r="JQ77" s="14"/>
      <c r="JR77" s="14"/>
      <c r="JS77" s="14"/>
      <c r="JT77" s="14"/>
      <c r="JU77" s="14"/>
      <c r="JV77" s="14"/>
    </row>
    <row r="78" spans="25:282" ht="18" customHeight="1">
      <c r="Y78" s="24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S78" s="1"/>
      <c r="AT78" s="13"/>
      <c r="IZ78" s="14"/>
      <c r="JA78" s="14"/>
      <c r="JB78" s="14"/>
      <c r="JC78" s="14"/>
      <c r="JD78" s="14"/>
      <c r="JE78" s="14"/>
      <c r="JF78" s="14"/>
      <c r="JG78" s="14"/>
      <c r="JH78" s="14"/>
      <c r="JI78" s="14"/>
      <c r="JJ78" s="14"/>
      <c r="JK78" s="14"/>
      <c r="JL78" s="14"/>
      <c r="JM78" s="14"/>
      <c r="JN78" s="14"/>
      <c r="JO78" s="14"/>
      <c r="JP78" s="14"/>
      <c r="JQ78" s="14"/>
      <c r="JR78" s="14"/>
      <c r="JS78" s="14"/>
      <c r="JT78" s="14"/>
      <c r="JU78" s="14"/>
      <c r="JV78" s="14"/>
    </row>
    <row r="79" spans="25:282" ht="18" customHeight="1">
      <c r="Y79" s="24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S79" s="1"/>
      <c r="AT79" s="13"/>
      <c r="IZ79" s="14"/>
      <c r="JA79" s="14"/>
      <c r="JB79" s="14"/>
      <c r="JC79" s="14"/>
      <c r="JD79" s="14"/>
      <c r="JE79" s="14"/>
      <c r="JF79" s="14"/>
      <c r="JG79" s="14"/>
      <c r="JH79" s="14"/>
      <c r="JI79" s="14"/>
      <c r="JJ79" s="14"/>
      <c r="JK79" s="14"/>
      <c r="JL79" s="14"/>
      <c r="JM79" s="14"/>
      <c r="JN79" s="14"/>
      <c r="JO79" s="14"/>
      <c r="JP79" s="14"/>
      <c r="JQ79" s="14"/>
      <c r="JR79" s="14"/>
      <c r="JS79" s="14"/>
      <c r="JT79" s="14"/>
      <c r="JU79" s="14"/>
      <c r="JV79" s="14"/>
    </row>
    <row r="80" spans="25:282" ht="18" customHeight="1">
      <c r="Y80" s="24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S80" s="1"/>
      <c r="AT80" s="13"/>
      <c r="IZ80" s="14"/>
      <c r="JA80" s="14"/>
      <c r="JB80" s="14"/>
      <c r="JC80" s="14"/>
      <c r="JD80" s="14"/>
      <c r="JE80" s="14"/>
      <c r="JF80" s="14"/>
      <c r="JG80" s="14"/>
      <c r="JH80" s="14"/>
      <c r="JI80" s="14"/>
      <c r="JJ80" s="14"/>
      <c r="JK80" s="14"/>
      <c r="JL80" s="14"/>
      <c r="JM80" s="14"/>
      <c r="JN80" s="14"/>
      <c r="JO80" s="14"/>
      <c r="JP80" s="14"/>
      <c r="JQ80" s="14"/>
      <c r="JR80" s="14"/>
      <c r="JS80" s="14"/>
      <c r="JT80" s="14"/>
      <c r="JU80" s="14"/>
      <c r="JV80" s="14"/>
    </row>
    <row r="81" spans="25:282" ht="18" customHeight="1">
      <c r="Y81" s="24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S81" s="1"/>
      <c r="AT81" s="13"/>
      <c r="IZ81" s="14"/>
      <c r="JA81" s="14"/>
      <c r="JB81" s="14"/>
      <c r="JC81" s="14"/>
      <c r="JD81" s="14"/>
      <c r="JE81" s="14"/>
      <c r="JF81" s="14"/>
      <c r="JG81" s="14"/>
      <c r="JH81" s="14"/>
      <c r="JI81" s="14"/>
      <c r="JJ81" s="14"/>
      <c r="JK81" s="14"/>
      <c r="JL81" s="14"/>
      <c r="JM81" s="14"/>
      <c r="JN81" s="14"/>
      <c r="JO81" s="14"/>
      <c r="JP81" s="14"/>
      <c r="JQ81" s="14"/>
      <c r="JR81" s="14"/>
      <c r="JS81" s="14"/>
      <c r="JT81" s="14"/>
      <c r="JU81" s="14"/>
      <c r="JV81" s="14"/>
    </row>
    <row r="82" spans="25:282" ht="18" customHeight="1">
      <c r="Y82" s="24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S82" s="1"/>
      <c r="AT82" s="13"/>
      <c r="IZ82" s="14"/>
      <c r="JA82" s="14"/>
      <c r="JB82" s="14"/>
      <c r="JC82" s="14"/>
      <c r="JD82" s="14"/>
      <c r="JE82" s="14"/>
      <c r="JF82" s="14"/>
      <c r="JG82" s="14"/>
      <c r="JH82" s="14"/>
      <c r="JI82" s="14"/>
      <c r="JJ82" s="14"/>
      <c r="JK82" s="14"/>
      <c r="JL82" s="14"/>
      <c r="JM82" s="14"/>
      <c r="JN82" s="14"/>
      <c r="JO82" s="14"/>
      <c r="JP82" s="14"/>
      <c r="JQ82" s="14"/>
      <c r="JR82" s="14"/>
      <c r="JS82" s="14"/>
      <c r="JT82" s="14"/>
      <c r="JU82" s="14"/>
      <c r="JV82" s="14"/>
    </row>
    <row r="83" spans="25:282" ht="18" customHeight="1">
      <c r="Y83" s="24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S83" s="1"/>
      <c r="AT83" s="13"/>
      <c r="IZ83" s="14"/>
      <c r="JA83" s="14"/>
      <c r="JB83" s="14"/>
      <c r="JC83" s="14"/>
      <c r="JD83" s="14"/>
      <c r="JE83" s="14"/>
      <c r="JF83" s="14"/>
      <c r="JG83" s="14"/>
      <c r="JH83" s="14"/>
      <c r="JI83" s="14"/>
      <c r="JJ83" s="14"/>
      <c r="JK83" s="14"/>
      <c r="JL83" s="14"/>
      <c r="JM83" s="14"/>
      <c r="JN83" s="14"/>
      <c r="JO83" s="14"/>
      <c r="JP83" s="14"/>
      <c r="JQ83" s="14"/>
      <c r="JR83" s="14"/>
      <c r="JS83" s="14"/>
      <c r="JT83" s="14"/>
      <c r="JU83" s="14"/>
      <c r="JV83" s="14"/>
    </row>
    <row r="84" spans="25:282" ht="18" customHeight="1">
      <c r="Y84" s="24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S84" s="1"/>
      <c r="AT84" s="13"/>
      <c r="IZ84" s="14"/>
      <c r="JA84" s="14"/>
      <c r="JB84" s="14"/>
      <c r="JC84" s="14"/>
      <c r="JD84" s="14"/>
      <c r="JE84" s="14"/>
      <c r="JF84" s="14"/>
      <c r="JG84" s="14"/>
      <c r="JH84" s="14"/>
      <c r="JI84" s="14"/>
      <c r="JJ84" s="14"/>
      <c r="JK84" s="14"/>
      <c r="JL84" s="14"/>
      <c r="JM84" s="14"/>
      <c r="JN84" s="14"/>
      <c r="JO84" s="14"/>
      <c r="JP84" s="14"/>
      <c r="JQ84" s="14"/>
      <c r="JR84" s="14"/>
      <c r="JS84" s="14"/>
      <c r="JT84" s="14"/>
      <c r="JU84" s="14"/>
      <c r="JV84" s="14"/>
    </row>
    <row r="85" spans="25:282" ht="18" customHeight="1">
      <c r="Y85" s="24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S85" s="1"/>
      <c r="AT85" s="13"/>
      <c r="IZ85" s="14"/>
      <c r="JA85" s="14"/>
      <c r="JB85" s="14"/>
      <c r="JC85" s="14"/>
      <c r="JD85" s="14"/>
      <c r="JE85" s="14"/>
      <c r="JF85" s="14"/>
      <c r="JG85" s="14"/>
      <c r="JH85" s="14"/>
      <c r="JI85" s="14"/>
      <c r="JJ85" s="14"/>
      <c r="JK85" s="14"/>
      <c r="JL85" s="14"/>
      <c r="JM85" s="14"/>
      <c r="JN85" s="14"/>
      <c r="JO85" s="14"/>
      <c r="JP85" s="14"/>
      <c r="JQ85" s="14"/>
      <c r="JR85" s="14"/>
      <c r="JS85" s="14"/>
      <c r="JT85" s="14"/>
      <c r="JU85" s="14"/>
      <c r="JV85" s="14"/>
    </row>
    <row r="86" spans="25:282" ht="18" customHeight="1">
      <c r="Y86" s="24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S86" s="1"/>
      <c r="AT86" s="13"/>
      <c r="IZ86" s="14"/>
      <c r="JA86" s="14"/>
      <c r="JB86" s="14"/>
      <c r="JC86" s="14"/>
      <c r="JD86" s="14"/>
      <c r="JE86" s="14"/>
      <c r="JF86" s="14"/>
      <c r="JG86" s="14"/>
      <c r="JH86" s="14"/>
      <c r="JI86" s="14"/>
      <c r="JJ86" s="14"/>
      <c r="JK86" s="14"/>
      <c r="JL86" s="14"/>
      <c r="JM86" s="14"/>
      <c r="JN86" s="14"/>
      <c r="JO86" s="14"/>
      <c r="JP86" s="14"/>
      <c r="JQ86" s="14"/>
      <c r="JR86" s="14"/>
      <c r="JS86" s="14"/>
      <c r="JT86" s="14"/>
      <c r="JU86" s="14"/>
      <c r="JV86" s="14"/>
    </row>
    <row r="87" spans="25:282" ht="18" customHeight="1">
      <c r="Y87" s="24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S87" s="1"/>
      <c r="AT87" s="13"/>
      <c r="IZ87" s="14"/>
      <c r="JA87" s="14"/>
      <c r="JB87" s="14"/>
      <c r="JC87" s="14"/>
      <c r="JD87" s="14"/>
      <c r="JE87" s="14"/>
      <c r="JF87" s="14"/>
      <c r="JG87" s="14"/>
      <c r="JH87" s="14"/>
      <c r="JI87" s="14"/>
      <c r="JJ87" s="14"/>
      <c r="JK87" s="14"/>
      <c r="JL87" s="14"/>
      <c r="JM87" s="14"/>
      <c r="JN87" s="14"/>
      <c r="JO87" s="14"/>
      <c r="JP87" s="14"/>
      <c r="JQ87" s="14"/>
      <c r="JR87" s="14"/>
      <c r="JS87" s="14"/>
      <c r="JT87" s="14"/>
      <c r="JU87" s="14"/>
      <c r="JV87" s="14"/>
    </row>
    <row r="88" spans="25:282" ht="18" customHeight="1">
      <c r="Y88" s="24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S88" s="1"/>
      <c r="AT88" s="13"/>
      <c r="IZ88" s="14"/>
      <c r="JA88" s="14"/>
      <c r="JB88" s="14"/>
      <c r="JC88" s="14"/>
      <c r="JD88" s="14"/>
      <c r="JE88" s="14"/>
      <c r="JF88" s="14"/>
      <c r="JG88" s="14"/>
      <c r="JH88" s="14"/>
      <c r="JI88" s="14"/>
      <c r="JJ88" s="14"/>
      <c r="JK88" s="14"/>
      <c r="JL88" s="14"/>
      <c r="JM88" s="14"/>
      <c r="JN88" s="14"/>
      <c r="JO88" s="14"/>
      <c r="JP88" s="14"/>
      <c r="JQ88" s="14"/>
      <c r="JR88" s="14"/>
      <c r="JS88" s="14"/>
      <c r="JT88" s="14"/>
      <c r="JU88" s="14"/>
      <c r="JV88" s="14"/>
    </row>
    <row r="89" spans="25:282" ht="18" customHeight="1">
      <c r="Y89" s="24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S89" s="1"/>
      <c r="AT89" s="13"/>
      <c r="IZ89" s="14"/>
      <c r="JA89" s="14"/>
      <c r="JB89" s="14"/>
      <c r="JC89" s="14"/>
      <c r="JD89" s="14"/>
      <c r="JE89" s="14"/>
      <c r="JF89" s="14"/>
      <c r="JG89" s="14"/>
      <c r="JH89" s="14"/>
      <c r="JI89" s="14"/>
      <c r="JJ89" s="14"/>
      <c r="JK89" s="14"/>
      <c r="JL89" s="14"/>
      <c r="JM89" s="14"/>
      <c r="JN89" s="14"/>
      <c r="JO89" s="14"/>
      <c r="JP89" s="14"/>
      <c r="JQ89" s="14"/>
      <c r="JR89" s="14"/>
      <c r="JS89" s="14"/>
      <c r="JT89" s="14"/>
      <c r="JU89" s="14"/>
      <c r="JV89" s="14"/>
    </row>
    <row r="90" spans="25:282" ht="18" customHeight="1">
      <c r="Y90" s="24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S90" s="1"/>
      <c r="AT90" s="13"/>
      <c r="IZ90" s="14"/>
      <c r="JA90" s="14"/>
      <c r="JB90" s="14"/>
      <c r="JC90" s="14"/>
      <c r="JD90" s="14"/>
      <c r="JE90" s="14"/>
      <c r="JF90" s="14"/>
      <c r="JG90" s="14"/>
      <c r="JH90" s="14"/>
      <c r="JI90" s="14"/>
      <c r="JJ90" s="14"/>
      <c r="JK90" s="14"/>
      <c r="JL90" s="14"/>
      <c r="JM90" s="14"/>
      <c r="JN90" s="14"/>
      <c r="JO90" s="14"/>
      <c r="JP90" s="14"/>
      <c r="JQ90" s="14"/>
      <c r="JR90" s="14"/>
      <c r="JS90" s="14"/>
      <c r="JT90" s="14"/>
      <c r="JU90" s="14"/>
      <c r="JV90" s="14"/>
    </row>
    <row r="91" spans="25:282" ht="18" customHeight="1">
      <c r="Y91" s="24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S91" s="1"/>
      <c r="AT91" s="13"/>
      <c r="IZ91" s="14"/>
      <c r="JA91" s="14"/>
      <c r="JB91" s="14"/>
      <c r="JC91" s="14"/>
      <c r="JD91" s="14"/>
      <c r="JE91" s="14"/>
      <c r="JF91" s="14"/>
      <c r="JG91" s="14"/>
      <c r="JH91" s="14"/>
      <c r="JI91" s="14"/>
      <c r="JJ91" s="14"/>
      <c r="JK91" s="14"/>
      <c r="JL91" s="14"/>
      <c r="JM91" s="14"/>
      <c r="JN91" s="14"/>
      <c r="JO91" s="14"/>
      <c r="JP91" s="14"/>
      <c r="JQ91" s="14"/>
      <c r="JR91" s="14"/>
      <c r="JS91" s="14"/>
      <c r="JT91" s="14"/>
      <c r="JU91" s="14"/>
      <c r="JV91" s="14"/>
    </row>
    <row r="92" spans="25:282" ht="18" customHeight="1">
      <c r="Y92" s="24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S92" s="1"/>
      <c r="AT92" s="13"/>
      <c r="IZ92" s="14"/>
      <c r="JA92" s="14"/>
      <c r="JB92" s="14"/>
      <c r="JC92" s="14"/>
      <c r="JD92" s="14"/>
      <c r="JE92" s="14"/>
      <c r="JF92" s="14"/>
      <c r="JG92" s="14"/>
      <c r="JH92" s="14"/>
      <c r="JI92" s="14"/>
      <c r="JJ92" s="14"/>
      <c r="JK92" s="14"/>
      <c r="JL92" s="14"/>
      <c r="JM92" s="14"/>
      <c r="JN92" s="14"/>
      <c r="JO92" s="14"/>
      <c r="JP92" s="14"/>
      <c r="JQ92" s="14"/>
      <c r="JR92" s="14"/>
      <c r="JS92" s="14"/>
      <c r="JT92" s="14"/>
      <c r="JU92" s="14"/>
      <c r="JV92" s="14"/>
    </row>
    <row r="93" spans="25:282" ht="18" customHeight="1">
      <c r="Y93" s="24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S93" s="1"/>
      <c r="AT93" s="13"/>
      <c r="IZ93" s="14"/>
      <c r="JA93" s="14"/>
      <c r="JB93" s="14"/>
      <c r="JC93" s="14"/>
      <c r="JD93" s="14"/>
      <c r="JE93" s="14"/>
      <c r="JF93" s="14"/>
      <c r="JG93" s="14"/>
      <c r="JH93" s="14"/>
      <c r="JI93" s="14"/>
      <c r="JJ93" s="14"/>
      <c r="JK93" s="14"/>
      <c r="JL93" s="14"/>
      <c r="JM93" s="14"/>
      <c r="JN93" s="14"/>
      <c r="JO93" s="14"/>
      <c r="JP93" s="14"/>
      <c r="JQ93" s="14"/>
      <c r="JR93" s="14"/>
      <c r="JS93" s="14"/>
      <c r="JT93" s="14"/>
      <c r="JU93" s="14"/>
      <c r="JV93" s="14"/>
    </row>
    <row r="94" spans="25:282" ht="18" customHeight="1">
      <c r="Y94" s="24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S94" s="1"/>
      <c r="AT94" s="13"/>
      <c r="IZ94" s="14"/>
      <c r="JA94" s="14"/>
      <c r="JB94" s="14"/>
      <c r="JC94" s="14"/>
      <c r="JD94" s="14"/>
      <c r="JE94" s="14"/>
      <c r="JF94" s="14"/>
      <c r="JG94" s="14"/>
      <c r="JH94" s="14"/>
      <c r="JI94" s="14"/>
      <c r="JJ94" s="14"/>
      <c r="JK94" s="14"/>
      <c r="JL94" s="14"/>
      <c r="JM94" s="14"/>
      <c r="JN94" s="14"/>
      <c r="JO94" s="14"/>
      <c r="JP94" s="14"/>
      <c r="JQ94" s="14"/>
      <c r="JR94" s="14"/>
      <c r="JS94" s="14"/>
      <c r="JT94" s="14"/>
      <c r="JU94" s="14"/>
      <c r="JV94" s="14"/>
    </row>
    <row r="95" spans="25:282" ht="18" customHeight="1">
      <c r="Y95" s="24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S95" s="1"/>
      <c r="AT95" s="13"/>
      <c r="IZ95" s="14"/>
      <c r="JA95" s="14"/>
      <c r="JB95" s="14"/>
      <c r="JC95" s="14"/>
      <c r="JD95" s="14"/>
      <c r="JE95" s="14"/>
      <c r="JF95" s="14"/>
      <c r="JG95" s="14"/>
      <c r="JH95" s="14"/>
      <c r="JI95" s="14"/>
      <c r="JJ95" s="14"/>
      <c r="JK95" s="14"/>
      <c r="JL95" s="14"/>
      <c r="JM95" s="14"/>
      <c r="JN95" s="14"/>
      <c r="JO95" s="14"/>
      <c r="JP95" s="14"/>
      <c r="JQ95" s="14"/>
      <c r="JR95" s="14"/>
      <c r="JS95" s="14"/>
      <c r="JT95" s="14"/>
      <c r="JU95" s="14"/>
      <c r="JV95" s="14"/>
    </row>
    <row r="96" spans="25:282" ht="18" customHeight="1">
      <c r="Y96" s="24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S96" s="1"/>
      <c r="AT96" s="13"/>
      <c r="IZ96" s="14"/>
      <c r="JA96" s="14"/>
      <c r="JB96" s="14"/>
      <c r="JC96" s="14"/>
      <c r="JD96" s="14"/>
      <c r="JE96" s="14"/>
      <c r="JF96" s="14"/>
      <c r="JG96" s="14"/>
      <c r="JH96" s="14"/>
      <c r="JI96" s="14"/>
      <c r="JJ96" s="14"/>
      <c r="JK96" s="14"/>
      <c r="JL96" s="14"/>
      <c r="JM96" s="14"/>
      <c r="JN96" s="14"/>
      <c r="JO96" s="14"/>
      <c r="JP96" s="14"/>
      <c r="JQ96" s="14"/>
      <c r="JR96" s="14"/>
      <c r="JS96" s="14"/>
      <c r="JT96" s="14"/>
      <c r="JU96" s="14"/>
      <c r="JV96" s="14"/>
    </row>
    <row r="97" spans="25:282" ht="18" customHeight="1">
      <c r="Y97" s="24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S97" s="1"/>
      <c r="AT97" s="13"/>
      <c r="IZ97" s="14"/>
      <c r="JA97" s="14"/>
      <c r="JB97" s="14"/>
      <c r="JC97" s="14"/>
      <c r="JD97" s="14"/>
      <c r="JE97" s="14"/>
      <c r="JF97" s="14"/>
      <c r="JG97" s="14"/>
      <c r="JH97" s="14"/>
      <c r="JI97" s="14"/>
      <c r="JJ97" s="14"/>
      <c r="JK97" s="14"/>
      <c r="JL97" s="14"/>
      <c r="JM97" s="14"/>
      <c r="JN97" s="14"/>
      <c r="JO97" s="14"/>
      <c r="JP97" s="14"/>
      <c r="JQ97" s="14"/>
      <c r="JR97" s="14"/>
      <c r="JS97" s="14"/>
      <c r="JT97" s="14"/>
      <c r="JU97" s="14"/>
      <c r="JV97" s="14"/>
    </row>
    <row r="98" spans="25:282" ht="18" customHeight="1">
      <c r="Y98" s="24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S98" s="1"/>
      <c r="AT98" s="13"/>
      <c r="IZ98" s="14"/>
      <c r="JA98" s="14"/>
      <c r="JB98" s="14"/>
      <c r="JC98" s="14"/>
      <c r="JD98" s="14"/>
      <c r="JE98" s="14"/>
      <c r="JF98" s="14"/>
      <c r="JG98" s="14"/>
      <c r="JH98" s="14"/>
      <c r="JI98" s="14"/>
      <c r="JJ98" s="14"/>
      <c r="JK98" s="14"/>
      <c r="JL98" s="14"/>
      <c r="JM98" s="14"/>
      <c r="JN98" s="14"/>
      <c r="JO98" s="14"/>
      <c r="JP98" s="14"/>
      <c r="JQ98" s="14"/>
      <c r="JR98" s="14"/>
      <c r="JS98" s="14"/>
      <c r="JT98" s="14"/>
      <c r="JU98" s="14"/>
      <c r="JV98" s="14"/>
    </row>
    <row r="99" spans="25:282" ht="18" customHeight="1">
      <c r="Y99" s="24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S99" s="1"/>
      <c r="AT99" s="13"/>
      <c r="IZ99" s="14"/>
      <c r="JA99" s="14"/>
      <c r="JB99" s="14"/>
      <c r="JC99" s="14"/>
      <c r="JD99" s="14"/>
      <c r="JE99" s="14"/>
      <c r="JF99" s="14"/>
      <c r="JG99" s="14"/>
      <c r="JH99" s="14"/>
      <c r="JI99" s="14"/>
      <c r="JJ99" s="14"/>
      <c r="JK99" s="14"/>
      <c r="JL99" s="14"/>
      <c r="JM99" s="14"/>
      <c r="JN99" s="14"/>
      <c r="JO99" s="14"/>
      <c r="JP99" s="14"/>
      <c r="JQ99" s="14"/>
      <c r="JR99" s="14"/>
      <c r="JS99" s="14"/>
      <c r="JT99" s="14"/>
      <c r="JU99" s="14"/>
      <c r="JV99" s="14"/>
    </row>
    <row r="100" spans="25:282" ht="18" customHeight="1">
      <c r="Y100" s="24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S100" s="1"/>
      <c r="AT100" s="13"/>
      <c r="IZ100" s="14"/>
      <c r="JA100" s="14"/>
      <c r="JB100" s="14"/>
      <c r="JC100" s="14"/>
      <c r="JD100" s="14"/>
      <c r="JE100" s="14"/>
      <c r="JF100" s="14"/>
      <c r="JG100" s="14"/>
      <c r="JH100" s="14"/>
      <c r="JI100" s="14"/>
      <c r="JJ100" s="14"/>
      <c r="JK100" s="14"/>
      <c r="JL100" s="14"/>
      <c r="JM100" s="14"/>
      <c r="JN100" s="14"/>
      <c r="JO100" s="14"/>
      <c r="JP100" s="14"/>
      <c r="JQ100" s="14"/>
      <c r="JR100" s="14"/>
      <c r="JS100" s="14"/>
      <c r="JT100" s="14"/>
      <c r="JU100" s="14"/>
      <c r="JV100" s="14"/>
    </row>
    <row r="101" spans="25:282" ht="18" customHeight="1">
      <c r="Y101" s="24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S101" s="1"/>
      <c r="AT101" s="13"/>
      <c r="IZ101" s="14"/>
      <c r="JA101" s="14"/>
      <c r="JB101" s="14"/>
      <c r="JC101" s="14"/>
      <c r="JD101" s="14"/>
      <c r="JE101" s="14"/>
      <c r="JF101" s="14"/>
      <c r="JG101" s="14"/>
      <c r="JH101" s="14"/>
      <c r="JI101" s="14"/>
      <c r="JJ101" s="14"/>
      <c r="JK101" s="14"/>
      <c r="JL101" s="14"/>
      <c r="JM101" s="14"/>
      <c r="JN101" s="14"/>
      <c r="JO101" s="14"/>
      <c r="JP101" s="14"/>
      <c r="JQ101" s="14"/>
      <c r="JR101" s="14"/>
      <c r="JS101" s="14"/>
      <c r="JT101" s="14"/>
      <c r="JU101" s="14"/>
      <c r="JV101" s="14"/>
    </row>
    <row r="102" spans="25:282" ht="18" customHeight="1">
      <c r="Y102" s="24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S102" s="1"/>
      <c r="AT102" s="13"/>
      <c r="IZ102" s="14"/>
      <c r="JA102" s="14"/>
      <c r="JB102" s="14"/>
      <c r="JC102" s="14"/>
      <c r="JD102" s="14"/>
      <c r="JE102" s="14"/>
      <c r="JF102" s="14"/>
      <c r="JG102" s="14"/>
      <c r="JH102" s="14"/>
      <c r="JI102" s="14"/>
      <c r="JJ102" s="14"/>
      <c r="JK102" s="14"/>
      <c r="JL102" s="14"/>
      <c r="JM102" s="14"/>
      <c r="JN102" s="14"/>
      <c r="JO102" s="14"/>
      <c r="JP102" s="14"/>
      <c r="JQ102" s="14"/>
      <c r="JR102" s="14"/>
      <c r="JS102" s="14"/>
      <c r="JT102" s="14"/>
      <c r="JU102" s="14"/>
      <c r="JV102" s="14"/>
    </row>
    <row r="103" spans="25:282" ht="18" customHeight="1">
      <c r="Y103" s="24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S103" s="1"/>
      <c r="AT103" s="13"/>
      <c r="IZ103" s="14"/>
      <c r="JA103" s="14"/>
      <c r="JB103" s="14"/>
      <c r="JC103" s="14"/>
      <c r="JD103" s="14"/>
      <c r="JE103" s="14"/>
      <c r="JF103" s="14"/>
      <c r="JG103" s="14"/>
      <c r="JH103" s="14"/>
      <c r="JI103" s="14"/>
      <c r="JJ103" s="14"/>
      <c r="JK103" s="14"/>
      <c r="JL103" s="14"/>
      <c r="JM103" s="14"/>
      <c r="JN103" s="14"/>
      <c r="JO103" s="14"/>
      <c r="JP103" s="14"/>
      <c r="JQ103" s="14"/>
      <c r="JR103" s="14"/>
      <c r="JS103" s="14"/>
      <c r="JT103" s="14"/>
      <c r="JU103" s="14"/>
      <c r="JV103" s="14"/>
    </row>
    <row r="104" spans="25:282" ht="18" customHeight="1">
      <c r="Y104" s="24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S104" s="1"/>
      <c r="AT104" s="13"/>
      <c r="IZ104" s="14"/>
      <c r="JA104" s="14"/>
      <c r="JB104" s="14"/>
      <c r="JC104" s="14"/>
      <c r="JD104" s="14"/>
      <c r="JE104" s="14"/>
      <c r="JF104" s="14"/>
      <c r="JG104" s="14"/>
      <c r="JH104" s="14"/>
      <c r="JI104" s="14"/>
      <c r="JJ104" s="14"/>
      <c r="JK104" s="14"/>
      <c r="JL104" s="14"/>
      <c r="JM104" s="14"/>
      <c r="JN104" s="14"/>
      <c r="JO104" s="14"/>
      <c r="JP104" s="14"/>
      <c r="JQ104" s="14"/>
      <c r="JR104" s="14"/>
      <c r="JS104" s="14"/>
      <c r="JT104" s="14"/>
      <c r="JU104" s="14"/>
      <c r="JV104" s="14"/>
    </row>
    <row r="105" spans="25:282" ht="18" customHeight="1">
      <c r="Y105" s="24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S105" s="1"/>
      <c r="AT105" s="13"/>
      <c r="IZ105" s="14"/>
      <c r="JA105" s="14"/>
      <c r="JB105" s="14"/>
      <c r="JC105" s="14"/>
      <c r="JD105" s="14"/>
      <c r="JE105" s="14"/>
      <c r="JF105" s="14"/>
      <c r="JG105" s="14"/>
      <c r="JH105" s="14"/>
      <c r="JI105" s="14"/>
      <c r="JJ105" s="14"/>
      <c r="JK105" s="14"/>
      <c r="JL105" s="14"/>
      <c r="JM105" s="14"/>
      <c r="JN105" s="14"/>
      <c r="JO105" s="14"/>
      <c r="JP105" s="14"/>
      <c r="JQ105" s="14"/>
      <c r="JR105" s="14"/>
      <c r="JS105" s="14"/>
      <c r="JT105" s="14"/>
      <c r="JU105" s="14"/>
      <c r="JV105" s="14"/>
    </row>
    <row r="106" spans="25:282" ht="18" customHeight="1">
      <c r="Y106" s="24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S106" s="1"/>
      <c r="AT106" s="13"/>
      <c r="IZ106" s="14"/>
      <c r="JA106" s="14"/>
      <c r="JB106" s="14"/>
      <c r="JC106" s="14"/>
      <c r="JD106" s="14"/>
      <c r="JE106" s="14"/>
      <c r="JF106" s="14"/>
      <c r="JG106" s="14"/>
      <c r="JH106" s="14"/>
      <c r="JI106" s="14"/>
      <c r="JJ106" s="14"/>
      <c r="JK106" s="14"/>
      <c r="JL106" s="14"/>
      <c r="JM106" s="14"/>
      <c r="JN106" s="14"/>
      <c r="JO106" s="14"/>
      <c r="JP106" s="14"/>
      <c r="JQ106" s="14"/>
      <c r="JR106" s="14"/>
      <c r="JS106" s="14"/>
      <c r="JT106" s="14"/>
      <c r="JU106" s="14"/>
      <c r="JV106" s="14"/>
    </row>
    <row r="1048553" ht="12.75" customHeight="1"/>
    <row r="1048554" ht="12.75" customHeight="1"/>
    <row r="1048555" ht="12.75" customHeight="1"/>
    <row r="1048556" ht="12.75" customHeight="1"/>
    <row r="1048557" ht="12.75" customHeight="1"/>
    <row r="1048558" ht="12.75" customHeight="1"/>
    <row r="1048559" ht="12.75" customHeight="1"/>
    <row r="1048560" ht="12.75" customHeight="1"/>
    <row r="1048561" ht="12.75" customHeight="1"/>
    <row r="1048562" ht="12.75" customHeight="1"/>
    <row r="1048563" ht="12.75" customHeight="1"/>
    <row r="1048564" ht="12.75" customHeight="1"/>
    <row r="1048565" ht="12.75" customHeight="1"/>
    <row r="1048566" ht="12.75" customHeight="1"/>
    <row r="1048567" ht="12.75" customHeight="1"/>
    <row r="1048568" ht="12.75" customHeight="1"/>
    <row r="1048569" ht="12.75" customHeight="1"/>
    <row r="1048570" ht="12.75" customHeight="1"/>
  </sheetData>
  <mergeCells count="1">
    <mergeCell ref="X3:Y3"/>
  </mergeCells>
  <conditionalFormatting sqref="Z47:AQ48 C107:T1048576 Z61:AQ106 C3:T12 C43:T45 Z50:AQ59 C52:T55">
    <cfRule type="cellIs" dxfId="13" priority="5" stopIfTrue="1" operator="equal">
      <formula>50</formula>
    </cfRule>
  </conditionalFormatting>
  <conditionalFormatting sqref="C15:T21 C23:T28 C47:T48 C49:M51 O49:T51 C57:T57">
    <cfRule type="cellIs" dxfId="12" priority="2" stopIfTrue="1" operator="equal">
      <formula>50</formula>
    </cfRule>
  </conditionalFormatting>
  <conditionalFormatting sqref="C4:T59">
    <cfRule type="cellIs" dxfId="11" priority="1" operator="equal">
      <formula>50</formula>
    </cfRule>
  </conditionalFormatting>
  <printOptions horizontalCentered="1" gridLines="1"/>
  <pageMargins left="0.25" right="0.25" top="0.76770000000000005" bottom="1.0457000000000001" header="0.3" footer="0.75"/>
  <pageSetup scale="68" fitToHeight="0" pageOrder="overThenDown" orientation="landscape" horizontalDpi="0" verticalDpi="0" r:id="rId1"/>
  <headerFooter alignWithMargins="0">
    <oddHeader>&amp;C&amp;"Calibri,Bold"&amp;20&amp;E&amp;A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Y1048560"/>
  <sheetViews>
    <sheetView tabSelected="1" workbookViewId="0"/>
  </sheetViews>
  <sheetFormatPr defaultRowHeight="18" customHeight="1"/>
  <cols>
    <col min="1" max="1" width="23.75" style="14" customWidth="1"/>
    <col min="2" max="2" width="6.25" style="24" customWidth="1"/>
    <col min="3" max="20" width="5.375" style="24" customWidth="1"/>
    <col min="21" max="21" width="9.875" style="14" customWidth="1"/>
    <col min="22" max="22" width="9.875" style="1" customWidth="1"/>
    <col min="23" max="23" width="8.5" style="13" customWidth="1"/>
    <col min="24" max="29" width="8.5" style="14" hidden="1" customWidth="1"/>
    <col min="30" max="259" width="8.5" style="14" customWidth="1"/>
    <col min="260" max="1024" width="10.75" customWidth="1"/>
    <col min="1025" max="1025" width="9" customWidth="1"/>
  </cols>
  <sheetData>
    <row r="1" spans="1:259" s="11" customFormat="1" ht="87" customHeight="1">
      <c r="A1" s="85"/>
      <c r="B1" s="115" t="s">
        <v>0</v>
      </c>
      <c r="C1" s="116">
        <v>43216</v>
      </c>
      <c r="D1" s="116">
        <v>43223</v>
      </c>
      <c r="E1" s="116">
        <v>43230</v>
      </c>
      <c r="F1" s="116">
        <v>43237</v>
      </c>
      <c r="G1" s="116">
        <v>43244</v>
      </c>
      <c r="H1" s="116">
        <v>43251</v>
      </c>
      <c r="I1" s="116">
        <v>43258</v>
      </c>
      <c r="J1" s="116">
        <v>43265</v>
      </c>
      <c r="K1" s="116">
        <v>43272</v>
      </c>
      <c r="L1" s="116">
        <v>43279</v>
      </c>
      <c r="M1" s="116">
        <v>43286</v>
      </c>
      <c r="N1" s="116">
        <v>43300</v>
      </c>
      <c r="O1" s="116">
        <v>43307</v>
      </c>
      <c r="P1" s="116">
        <v>43314</v>
      </c>
      <c r="Q1" s="116">
        <v>43321</v>
      </c>
      <c r="R1" s="116">
        <v>43328</v>
      </c>
      <c r="S1" s="116">
        <v>43335</v>
      </c>
      <c r="T1" s="116">
        <v>43342</v>
      </c>
      <c r="U1" s="117" t="s">
        <v>1</v>
      </c>
      <c r="V1" s="138" t="s">
        <v>2</v>
      </c>
      <c r="W1" s="115"/>
      <c r="X1" s="118" t="s">
        <v>3</v>
      </c>
      <c r="Y1" s="118" t="s">
        <v>4</v>
      </c>
      <c r="Z1" s="118" t="s">
        <v>5</v>
      </c>
      <c r="AA1" s="119" t="s">
        <v>6</v>
      </c>
      <c r="AB1" s="120" t="s">
        <v>7</v>
      </c>
      <c r="AC1" s="121" t="s">
        <v>8</v>
      </c>
      <c r="AD1" s="107"/>
      <c r="AE1" s="35"/>
    </row>
    <row r="2" spans="1:259" ht="18" customHeight="1">
      <c r="A2" s="122" t="s">
        <v>9</v>
      </c>
      <c r="B2" s="123"/>
      <c r="C2" s="124" t="s">
        <v>12</v>
      </c>
      <c r="D2" s="125" t="s">
        <v>12</v>
      </c>
      <c r="E2" s="125" t="s">
        <v>55</v>
      </c>
      <c r="F2" s="124" t="s">
        <v>55</v>
      </c>
      <c r="G2" s="125" t="s">
        <v>10</v>
      </c>
      <c r="H2" s="124" t="s">
        <v>10</v>
      </c>
      <c r="I2" s="124" t="s">
        <v>11</v>
      </c>
      <c r="J2" s="125" t="s">
        <v>11</v>
      </c>
      <c r="K2" s="125" t="s">
        <v>55</v>
      </c>
      <c r="L2" s="124" t="s">
        <v>10</v>
      </c>
      <c r="M2" s="125" t="s">
        <v>10</v>
      </c>
      <c r="N2" s="125" t="s">
        <v>12</v>
      </c>
      <c r="O2" s="124" t="s">
        <v>12</v>
      </c>
      <c r="P2" s="125" t="s">
        <v>55</v>
      </c>
      <c r="Q2" s="124" t="s">
        <v>55</v>
      </c>
      <c r="R2" s="125" t="s">
        <v>10</v>
      </c>
      <c r="S2" s="124" t="s">
        <v>10</v>
      </c>
      <c r="T2" s="124" t="s">
        <v>55</v>
      </c>
      <c r="U2" s="126"/>
      <c r="V2" s="115"/>
      <c r="W2" s="123"/>
      <c r="X2" s="99"/>
      <c r="Y2" s="99"/>
      <c r="Z2" s="99"/>
      <c r="AA2" s="99"/>
      <c r="AB2" s="99"/>
      <c r="AC2" s="99"/>
      <c r="AD2" s="97"/>
    </row>
    <row r="3" spans="1:259" s="19" customFormat="1" ht="18" customHeight="1">
      <c r="A3" s="127" t="s">
        <v>13</v>
      </c>
      <c r="B3" s="106"/>
      <c r="C3" s="106"/>
      <c r="D3" s="106"/>
      <c r="E3" s="106"/>
      <c r="F3" s="106"/>
      <c r="G3" s="106"/>
      <c r="H3" s="106"/>
      <c r="I3" s="106"/>
      <c r="J3" s="106"/>
      <c r="K3" s="125"/>
      <c r="L3" s="106"/>
      <c r="M3" s="106"/>
      <c r="N3" s="106"/>
      <c r="O3" s="106"/>
      <c r="P3" s="106"/>
      <c r="Q3" s="106"/>
      <c r="R3" s="106"/>
      <c r="S3" s="106"/>
      <c r="T3" s="106"/>
      <c r="U3" s="105"/>
      <c r="V3" s="128"/>
      <c r="W3" s="129"/>
      <c r="X3" s="105"/>
      <c r="Y3" s="105"/>
      <c r="Z3" s="105"/>
      <c r="AA3" s="105"/>
      <c r="AB3" s="105"/>
      <c r="AC3" s="105"/>
      <c r="AD3" s="108"/>
    </row>
    <row r="4" spans="1:259" s="19" customFormat="1" ht="18" customHeight="1">
      <c r="A4" s="100" t="s">
        <v>109</v>
      </c>
      <c r="B4" s="130" t="s">
        <v>17</v>
      </c>
      <c r="C4" s="131"/>
      <c r="D4" s="131">
        <v>45</v>
      </c>
      <c r="E4" s="131">
        <v>44</v>
      </c>
      <c r="F4" s="131">
        <v>45</v>
      </c>
      <c r="G4" s="131">
        <v>46</v>
      </c>
      <c r="H4" s="131">
        <v>46</v>
      </c>
      <c r="I4" s="131">
        <v>49</v>
      </c>
      <c r="J4" s="131">
        <v>43</v>
      </c>
      <c r="K4" s="131">
        <v>45</v>
      </c>
      <c r="L4" s="131">
        <v>49</v>
      </c>
      <c r="M4" s="131">
        <v>50</v>
      </c>
      <c r="N4" s="131">
        <v>49</v>
      </c>
      <c r="O4" s="131">
        <v>46</v>
      </c>
      <c r="P4" s="106">
        <v>50</v>
      </c>
      <c r="Q4" s="106">
        <v>45</v>
      </c>
      <c r="R4" s="106">
        <v>49</v>
      </c>
      <c r="S4" s="106">
        <v>46</v>
      </c>
      <c r="T4" s="106">
        <v>47</v>
      </c>
      <c r="U4" s="132">
        <f t="shared" ref="U4:U47" si="0">COUNT(C4:D4,E4,F4,G4,H4,I4,J4,K4,L4,M4,N4,O4,P4,Q4,R4,S4,T4)</f>
        <v>17</v>
      </c>
      <c r="V4" s="128">
        <f t="shared" ref="V4:V47" si="1">AVERAGE(C4:T4)*2</f>
        <v>93.411764705882348</v>
      </c>
      <c r="W4" s="129" t="s">
        <v>108</v>
      </c>
      <c r="X4" s="105"/>
      <c r="Y4" s="105"/>
      <c r="Z4" s="105"/>
      <c r="AA4" s="105"/>
      <c r="AB4" s="105"/>
      <c r="AC4" s="105"/>
      <c r="AD4" s="108"/>
    </row>
    <row r="5" spans="1:259" s="19" customFormat="1" ht="18" customHeight="1">
      <c r="A5" s="100" t="s">
        <v>110</v>
      </c>
      <c r="B5" s="130"/>
      <c r="C5" s="131">
        <v>47</v>
      </c>
      <c r="D5" s="131">
        <v>47</v>
      </c>
      <c r="E5" s="131">
        <v>44</v>
      </c>
      <c r="F5" s="131"/>
      <c r="G5" s="131"/>
      <c r="H5" s="131"/>
      <c r="I5" s="131"/>
      <c r="J5" s="131">
        <v>46</v>
      </c>
      <c r="K5" s="131">
        <v>50</v>
      </c>
      <c r="L5" s="131">
        <v>46</v>
      </c>
      <c r="M5" s="131">
        <v>49</v>
      </c>
      <c r="N5" s="131"/>
      <c r="O5" s="131">
        <v>49</v>
      </c>
      <c r="P5" s="106">
        <v>45</v>
      </c>
      <c r="Q5" s="106">
        <v>42</v>
      </c>
      <c r="R5" s="106">
        <v>48</v>
      </c>
      <c r="S5" s="106">
        <v>49</v>
      </c>
      <c r="T5" s="106"/>
      <c r="U5" s="132">
        <f t="shared" si="0"/>
        <v>12</v>
      </c>
      <c r="V5" s="128">
        <f t="shared" si="1"/>
        <v>93.666666666666671</v>
      </c>
      <c r="W5" s="129" t="s">
        <v>108</v>
      </c>
      <c r="X5" s="99"/>
      <c r="Y5" s="105"/>
      <c r="Z5" s="105"/>
      <c r="AA5" s="105"/>
      <c r="AB5" s="105"/>
      <c r="AC5" s="105"/>
      <c r="AD5" s="108"/>
    </row>
    <row r="6" spans="1:259" s="19" customFormat="1" ht="18" customHeight="1">
      <c r="A6" s="100" t="s">
        <v>111</v>
      </c>
      <c r="B6" s="130" t="s">
        <v>17</v>
      </c>
      <c r="C6" s="131">
        <v>44</v>
      </c>
      <c r="D6" s="131">
        <v>47</v>
      </c>
      <c r="E6" s="131">
        <v>47</v>
      </c>
      <c r="F6" s="131">
        <v>41</v>
      </c>
      <c r="G6" s="131">
        <v>47</v>
      </c>
      <c r="H6" s="131">
        <v>47</v>
      </c>
      <c r="I6" s="131">
        <v>48</v>
      </c>
      <c r="J6" s="131">
        <v>44</v>
      </c>
      <c r="K6" s="131">
        <v>47</v>
      </c>
      <c r="L6" s="131">
        <v>47</v>
      </c>
      <c r="M6" s="131">
        <v>47</v>
      </c>
      <c r="N6" s="131">
        <v>22</v>
      </c>
      <c r="O6" s="131"/>
      <c r="P6" s="106">
        <v>45</v>
      </c>
      <c r="Q6" s="106">
        <v>46</v>
      </c>
      <c r="R6" s="106">
        <v>47</v>
      </c>
      <c r="S6" s="106">
        <v>50</v>
      </c>
      <c r="T6" s="106">
        <v>48</v>
      </c>
      <c r="U6" s="132">
        <f t="shared" si="0"/>
        <v>17</v>
      </c>
      <c r="V6" s="128">
        <f t="shared" si="1"/>
        <v>89.882352941176464</v>
      </c>
      <c r="W6" s="129" t="s">
        <v>108</v>
      </c>
      <c r="X6" s="99"/>
      <c r="Y6" s="105"/>
      <c r="Z6" s="105"/>
      <c r="AA6" s="105"/>
      <c r="AB6" s="105"/>
      <c r="AC6" s="105"/>
      <c r="AD6" s="108"/>
    </row>
    <row r="7" spans="1:259" s="19" customFormat="1" ht="18" customHeight="1">
      <c r="A7" s="100" t="s">
        <v>112</v>
      </c>
      <c r="B7" s="130" t="s">
        <v>20</v>
      </c>
      <c r="C7" s="131">
        <v>34</v>
      </c>
      <c r="D7" s="131">
        <v>39</v>
      </c>
      <c r="E7" s="131">
        <v>35</v>
      </c>
      <c r="F7" s="131"/>
      <c r="G7" s="131">
        <v>34</v>
      </c>
      <c r="H7" s="131"/>
      <c r="I7" s="131">
        <v>47</v>
      </c>
      <c r="J7" s="131">
        <v>38</v>
      </c>
      <c r="K7" s="131">
        <v>43</v>
      </c>
      <c r="L7" s="131">
        <v>45</v>
      </c>
      <c r="M7" s="131">
        <v>42</v>
      </c>
      <c r="N7" s="131">
        <v>42</v>
      </c>
      <c r="O7" s="131">
        <v>42</v>
      </c>
      <c r="P7" s="106"/>
      <c r="Q7" s="106"/>
      <c r="R7" s="106"/>
      <c r="S7" s="106"/>
      <c r="T7" s="106"/>
      <c r="U7" s="132">
        <f t="shared" si="0"/>
        <v>11</v>
      </c>
      <c r="V7" s="128">
        <f t="shared" si="1"/>
        <v>80.181818181818187</v>
      </c>
      <c r="W7" s="129" t="s">
        <v>108</v>
      </c>
      <c r="X7" s="99"/>
      <c r="Y7" s="105"/>
      <c r="Z7" s="105"/>
      <c r="AA7" s="105"/>
      <c r="AB7" s="105"/>
      <c r="AC7" s="105"/>
      <c r="AD7" s="108"/>
    </row>
    <row r="8" spans="1:259" ht="18" customHeight="1">
      <c r="A8" s="100" t="s">
        <v>113</v>
      </c>
      <c r="B8" s="130" t="s">
        <v>17</v>
      </c>
      <c r="C8" s="131">
        <v>47</v>
      </c>
      <c r="D8" s="131">
        <v>47</v>
      </c>
      <c r="E8" s="131">
        <v>47</v>
      </c>
      <c r="F8" s="131">
        <v>42</v>
      </c>
      <c r="G8" s="131">
        <v>47</v>
      </c>
      <c r="H8" s="131">
        <v>46</v>
      </c>
      <c r="I8" s="131">
        <v>44</v>
      </c>
      <c r="J8" s="131"/>
      <c r="K8" s="131">
        <v>47</v>
      </c>
      <c r="L8" s="131">
        <v>44</v>
      </c>
      <c r="M8" s="131">
        <v>45</v>
      </c>
      <c r="N8" s="131">
        <v>48</v>
      </c>
      <c r="O8" s="131">
        <v>48</v>
      </c>
      <c r="P8" s="106">
        <v>49</v>
      </c>
      <c r="Q8" s="106">
        <v>49</v>
      </c>
      <c r="R8" s="106">
        <v>48</v>
      </c>
      <c r="S8" s="106">
        <v>45</v>
      </c>
      <c r="T8" s="106"/>
      <c r="U8" s="132">
        <f t="shared" si="0"/>
        <v>16</v>
      </c>
      <c r="V8" s="128">
        <f t="shared" si="1"/>
        <v>92.875</v>
      </c>
      <c r="W8" s="129" t="s">
        <v>108</v>
      </c>
      <c r="X8" s="99"/>
      <c r="Y8" s="99"/>
      <c r="Z8" s="99"/>
      <c r="AA8" s="99"/>
      <c r="AB8" s="99"/>
      <c r="AC8" s="99"/>
      <c r="AD8" s="97"/>
    </row>
    <row r="9" spans="1:259" ht="18" customHeight="1">
      <c r="A9" s="100" t="s">
        <v>114</v>
      </c>
      <c r="B9" s="130" t="s">
        <v>17</v>
      </c>
      <c r="C9" s="131">
        <v>31</v>
      </c>
      <c r="D9" s="131">
        <v>38</v>
      </c>
      <c r="E9" s="131">
        <v>41</v>
      </c>
      <c r="F9" s="131">
        <v>37</v>
      </c>
      <c r="G9" s="131">
        <v>38</v>
      </c>
      <c r="H9" s="131">
        <v>40</v>
      </c>
      <c r="I9" s="131">
        <v>38</v>
      </c>
      <c r="J9" s="131">
        <v>34</v>
      </c>
      <c r="K9" s="131">
        <v>38</v>
      </c>
      <c r="L9" s="131">
        <v>39</v>
      </c>
      <c r="M9" s="131">
        <v>38</v>
      </c>
      <c r="N9" s="131">
        <v>40</v>
      </c>
      <c r="O9" s="131">
        <v>35</v>
      </c>
      <c r="P9" s="106">
        <v>41</v>
      </c>
      <c r="Q9" s="106">
        <v>43</v>
      </c>
      <c r="R9" s="106">
        <v>40</v>
      </c>
      <c r="S9" s="106">
        <v>42</v>
      </c>
      <c r="T9" s="106">
        <v>34</v>
      </c>
      <c r="U9" s="132">
        <f t="shared" si="0"/>
        <v>18</v>
      </c>
      <c r="V9" s="128">
        <f t="shared" si="1"/>
        <v>76.333333333333329</v>
      </c>
      <c r="W9" s="129" t="s">
        <v>108</v>
      </c>
      <c r="X9" s="105"/>
      <c r="Y9" s="99"/>
      <c r="Z9" s="99"/>
      <c r="AA9" s="99"/>
      <c r="AB9" s="99"/>
      <c r="AC9" s="99"/>
      <c r="AD9" s="97"/>
    </row>
    <row r="10" spans="1:259" ht="18" customHeight="1">
      <c r="A10" s="100" t="s">
        <v>115</v>
      </c>
      <c r="B10" s="130" t="s">
        <v>16</v>
      </c>
      <c r="C10" s="131">
        <v>43</v>
      </c>
      <c r="D10" s="131">
        <v>37</v>
      </c>
      <c r="E10" s="131">
        <v>42</v>
      </c>
      <c r="F10" s="131">
        <v>36</v>
      </c>
      <c r="G10" s="131">
        <v>37</v>
      </c>
      <c r="H10" s="131"/>
      <c r="I10" s="131"/>
      <c r="J10" s="131"/>
      <c r="K10" s="131"/>
      <c r="L10" s="131"/>
      <c r="M10" s="131"/>
      <c r="N10" s="131"/>
      <c r="O10" s="131"/>
      <c r="P10" s="106"/>
      <c r="Q10" s="106">
        <v>37</v>
      </c>
      <c r="R10" s="106"/>
      <c r="S10" s="106"/>
      <c r="T10" s="106"/>
      <c r="U10" s="132">
        <f t="shared" si="0"/>
        <v>6</v>
      </c>
      <c r="V10" s="128">
        <f t="shared" si="1"/>
        <v>77.333333333333329</v>
      </c>
      <c r="W10" s="129" t="s">
        <v>108</v>
      </c>
      <c r="X10" s="105"/>
      <c r="Y10" s="99"/>
      <c r="Z10" s="99"/>
      <c r="AA10" s="99"/>
      <c r="AB10" s="99"/>
      <c r="AC10" s="99"/>
      <c r="AD10" s="97"/>
    </row>
    <row r="11" spans="1:259" ht="18" customHeight="1">
      <c r="A11" s="100" t="s">
        <v>178</v>
      </c>
      <c r="B11" s="130" t="s">
        <v>153</v>
      </c>
      <c r="C11" s="131">
        <v>42</v>
      </c>
      <c r="D11" s="131">
        <v>42</v>
      </c>
      <c r="E11" s="131"/>
      <c r="F11" s="131"/>
      <c r="G11" s="131">
        <v>42</v>
      </c>
      <c r="H11" s="131"/>
      <c r="I11" s="131">
        <v>41</v>
      </c>
      <c r="J11" s="131">
        <v>34</v>
      </c>
      <c r="K11" s="131">
        <v>43</v>
      </c>
      <c r="L11" s="131">
        <v>46</v>
      </c>
      <c r="M11" s="131">
        <v>47</v>
      </c>
      <c r="N11" s="131">
        <v>39</v>
      </c>
      <c r="O11" s="131"/>
      <c r="P11" s="106">
        <v>45</v>
      </c>
      <c r="Q11" s="106">
        <v>46</v>
      </c>
      <c r="R11" s="106">
        <v>48</v>
      </c>
      <c r="S11" s="106">
        <v>42</v>
      </c>
      <c r="T11" s="106">
        <v>47</v>
      </c>
      <c r="U11" s="132">
        <f t="shared" si="0"/>
        <v>14</v>
      </c>
      <c r="V11" s="128">
        <f t="shared" si="1"/>
        <v>86.285714285714292</v>
      </c>
      <c r="W11" s="129" t="s">
        <v>108</v>
      </c>
      <c r="X11" s="105"/>
      <c r="Y11" s="99"/>
      <c r="Z11" s="99"/>
      <c r="AA11" s="99"/>
      <c r="AB11" s="99"/>
      <c r="AC11" s="99"/>
      <c r="AD11" s="97"/>
    </row>
    <row r="12" spans="1:259" ht="18" customHeight="1">
      <c r="A12" s="100" t="s">
        <v>116</v>
      </c>
      <c r="B12" s="130"/>
      <c r="C12" s="131">
        <v>48</v>
      </c>
      <c r="D12" s="131">
        <v>49</v>
      </c>
      <c r="E12" s="131">
        <v>43</v>
      </c>
      <c r="F12" s="131">
        <v>47</v>
      </c>
      <c r="G12" s="131">
        <v>41</v>
      </c>
      <c r="H12" s="131">
        <v>46</v>
      </c>
      <c r="I12" s="131">
        <v>46</v>
      </c>
      <c r="J12" s="131">
        <v>48</v>
      </c>
      <c r="K12" s="131">
        <v>47</v>
      </c>
      <c r="L12" s="131">
        <v>48</v>
      </c>
      <c r="M12" s="131">
        <v>49</v>
      </c>
      <c r="N12" s="131">
        <v>49</v>
      </c>
      <c r="O12" s="131">
        <v>47</v>
      </c>
      <c r="P12" s="106">
        <v>46</v>
      </c>
      <c r="Q12" s="106">
        <v>48</v>
      </c>
      <c r="R12" s="106">
        <v>45</v>
      </c>
      <c r="S12" s="106">
        <v>45</v>
      </c>
      <c r="T12" s="106">
        <v>44</v>
      </c>
      <c r="U12" s="132">
        <f t="shared" si="0"/>
        <v>18</v>
      </c>
      <c r="V12" s="128">
        <f t="shared" si="1"/>
        <v>92.888888888888886</v>
      </c>
      <c r="W12" s="129" t="s">
        <v>108</v>
      </c>
      <c r="X12" s="105"/>
      <c r="Y12" s="99"/>
      <c r="Z12" s="99"/>
      <c r="AA12" s="99"/>
      <c r="AB12" s="99"/>
      <c r="AC12" s="99"/>
      <c r="AD12" s="97"/>
    </row>
    <row r="13" spans="1:259" s="61" customFormat="1" ht="18" customHeight="1">
      <c r="A13" s="100" t="s">
        <v>198</v>
      </c>
      <c r="B13" s="130" t="s">
        <v>16</v>
      </c>
      <c r="C13" s="131"/>
      <c r="D13" s="131">
        <v>50</v>
      </c>
      <c r="E13" s="131">
        <v>50</v>
      </c>
      <c r="F13" s="131">
        <v>45</v>
      </c>
      <c r="G13" s="131">
        <v>49</v>
      </c>
      <c r="H13" s="131">
        <v>45</v>
      </c>
      <c r="I13" s="131">
        <v>49</v>
      </c>
      <c r="J13" s="131">
        <v>49</v>
      </c>
      <c r="K13" s="131">
        <v>47</v>
      </c>
      <c r="L13" s="131">
        <v>49</v>
      </c>
      <c r="M13" s="131">
        <v>48</v>
      </c>
      <c r="N13" s="131">
        <v>49</v>
      </c>
      <c r="O13" s="131">
        <v>48</v>
      </c>
      <c r="P13" s="106">
        <v>48</v>
      </c>
      <c r="Q13" s="106"/>
      <c r="R13" s="106">
        <v>50</v>
      </c>
      <c r="S13" s="106">
        <v>50</v>
      </c>
      <c r="T13" s="106">
        <v>49</v>
      </c>
      <c r="U13" s="132">
        <f t="shared" si="0"/>
        <v>16</v>
      </c>
      <c r="V13" s="128">
        <f t="shared" si="1"/>
        <v>96.875</v>
      </c>
      <c r="W13" s="129" t="s">
        <v>108</v>
      </c>
      <c r="X13" s="99"/>
      <c r="Y13" s="105"/>
      <c r="Z13" s="105"/>
      <c r="AA13" s="105"/>
      <c r="AB13" s="105"/>
      <c r="AC13" s="105"/>
      <c r="AD13" s="108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</row>
    <row r="14" spans="1:259" ht="18" customHeight="1">
      <c r="A14" s="99" t="s">
        <v>179</v>
      </c>
      <c r="B14" s="131"/>
      <c r="C14" s="131">
        <v>44</v>
      </c>
      <c r="D14" s="131">
        <v>44</v>
      </c>
      <c r="E14" s="131">
        <v>48</v>
      </c>
      <c r="F14" s="131">
        <v>43</v>
      </c>
      <c r="G14" s="131">
        <v>48</v>
      </c>
      <c r="H14" s="131">
        <v>47</v>
      </c>
      <c r="I14" s="131">
        <v>46</v>
      </c>
      <c r="J14" s="131">
        <v>43</v>
      </c>
      <c r="K14" s="131">
        <v>46</v>
      </c>
      <c r="L14" s="131">
        <v>49</v>
      </c>
      <c r="M14" s="131">
        <v>48</v>
      </c>
      <c r="N14" s="131">
        <v>50</v>
      </c>
      <c r="O14" s="131"/>
      <c r="P14" s="131">
        <v>47</v>
      </c>
      <c r="Q14" s="131">
        <v>46</v>
      </c>
      <c r="R14" s="131">
        <v>47</v>
      </c>
      <c r="S14" s="131">
        <v>46</v>
      </c>
      <c r="T14" s="131">
        <v>49</v>
      </c>
      <c r="U14" s="132">
        <f t="shared" si="0"/>
        <v>17</v>
      </c>
      <c r="V14" s="128">
        <f t="shared" si="1"/>
        <v>93.058823529411768</v>
      </c>
      <c r="W14" s="129" t="s">
        <v>108</v>
      </c>
      <c r="X14" s="99"/>
      <c r="Y14" s="105"/>
      <c r="Z14" s="99"/>
      <c r="AA14" s="99"/>
      <c r="AB14" s="99"/>
      <c r="AC14" s="99"/>
      <c r="AD14" s="97"/>
    </row>
    <row r="15" spans="1:259" ht="18" customHeight="1">
      <c r="A15" s="99" t="s">
        <v>180</v>
      </c>
      <c r="B15" s="131" t="s">
        <v>40</v>
      </c>
      <c r="C15" s="131">
        <v>28</v>
      </c>
      <c r="D15" s="131">
        <v>28</v>
      </c>
      <c r="E15" s="131">
        <v>31</v>
      </c>
      <c r="F15" s="131">
        <v>37</v>
      </c>
      <c r="G15" s="131">
        <v>33</v>
      </c>
      <c r="H15" s="131">
        <v>26</v>
      </c>
      <c r="I15" s="131">
        <v>32</v>
      </c>
      <c r="J15" s="131">
        <v>33</v>
      </c>
      <c r="K15" s="131">
        <v>31</v>
      </c>
      <c r="L15" s="131">
        <v>21</v>
      </c>
      <c r="M15" s="131">
        <v>28</v>
      </c>
      <c r="N15" s="131">
        <v>34</v>
      </c>
      <c r="O15" s="131">
        <v>28</v>
      </c>
      <c r="P15" s="131">
        <v>25</v>
      </c>
      <c r="Q15" s="131">
        <v>20</v>
      </c>
      <c r="R15" s="131">
        <v>29</v>
      </c>
      <c r="S15" s="131"/>
      <c r="T15" s="131">
        <v>24</v>
      </c>
      <c r="U15" s="132">
        <f t="shared" si="0"/>
        <v>17</v>
      </c>
      <c r="V15" s="128">
        <f t="shared" si="1"/>
        <v>57.411764705882355</v>
      </c>
      <c r="W15" s="129" t="s">
        <v>108</v>
      </c>
      <c r="X15" s="99"/>
      <c r="Y15" s="99"/>
      <c r="Z15" s="99"/>
      <c r="AA15" s="99"/>
      <c r="AB15" s="99"/>
      <c r="AC15" s="99"/>
      <c r="AD15" s="97"/>
    </row>
    <row r="16" spans="1:259" ht="18" customHeight="1">
      <c r="A16" s="99" t="s">
        <v>181</v>
      </c>
      <c r="B16" s="131"/>
      <c r="C16" s="131">
        <v>47</v>
      </c>
      <c r="D16" s="131">
        <v>50</v>
      </c>
      <c r="E16" s="131">
        <v>47</v>
      </c>
      <c r="F16" s="131">
        <v>49</v>
      </c>
      <c r="G16" s="131">
        <v>48</v>
      </c>
      <c r="H16" s="131">
        <v>48</v>
      </c>
      <c r="I16" s="131">
        <v>49</v>
      </c>
      <c r="J16" s="131">
        <v>49</v>
      </c>
      <c r="K16" s="131">
        <v>48</v>
      </c>
      <c r="L16" s="131">
        <v>50</v>
      </c>
      <c r="M16" s="131">
        <v>49</v>
      </c>
      <c r="N16" s="131">
        <v>49</v>
      </c>
      <c r="O16" s="131">
        <v>45</v>
      </c>
      <c r="P16" s="131">
        <v>50</v>
      </c>
      <c r="Q16" s="131">
        <v>41</v>
      </c>
      <c r="R16" s="131">
        <v>48</v>
      </c>
      <c r="S16" s="131">
        <v>50</v>
      </c>
      <c r="T16" s="131">
        <v>48</v>
      </c>
      <c r="U16" s="132">
        <f t="shared" si="0"/>
        <v>18</v>
      </c>
      <c r="V16" s="128">
        <f t="shared" si="1"/>
        <v>96.111111111111114</v>
      </c>
      <c r="W16" s="129" t="s">
        <v>108</v>
      </c>
      <c r="X16" s="99"/>
      <c r="Y16" s="99"/>
      <c r="Z16" s="99"/>
      <c r="AA16" s="99"/>
      <c r="AB16" s="99"/>
      <c r="AC16" s="99"/>
      <c r="AD16" s="97"/>
    </row>
    <row r="17" spans="1:30" ht="18" customHeight="1">
      <c r="A17" s="100" t="s">
        <v>183</v>
      </c>
      <c r="B17" s="130" t="s">
        <v>16</v>
      </c>
      <c r="C17" s="131">
        <v>47</v>
      </c>
      <c r="D17" s="131">
        <v>46</v>
      </c>
      <c r="E17" s="131">
        <v>46</v>
      </c>
      <c r="F17" s="131">
        <v>44</v>
      </c>
      <c r="G17" s="131">
        <v>50</v>
      </c>
      <c r="H17" s="131">
        <v>48</v>
      </c>
      <c r="I17" s="131">
        <v>48</v>
      </c>
      <c r="J17" s="131">
        <v>42</v>
      </c>
      <c r="K17" s="131">
        <v>48</v>
      </c>
      <c r="L17" s="131">
        <v>46</v>
      </c>
      <c r="M17" s="131">
        <v>46</v>
      </c>
      <c r="N17" s="131">
        <v>48</v>
      </c>
      <c r="O17" s="131">
        <v>45</v>
      </c>
      <c r="P17" s="106"/>
      <c r="Q17" s="106">
        <v>48</v>
      </c>
      <c r="R17" s="106">
        <v>47</v>
      </c>
      <c r="S17" s="106">
        <v>49</v>
      </c>
      <c r="T17" s="106">
        <v>50</v>
      </c>
      <c r="U17" s="132">
        <f t="shared" si="0"/>
        <v>17</v>
      </c>
      <c r="V17" s="128">
        <f t="shared" si="1"/>
        <v>93.882352941176464</v>
      </c>
      <c r="W17" s="129" t="s">
        <v>108</v>
      </c>
      <c r="X17" s="99"/>
      <c r="Y17" s="99"/>
      <c r="Z17" s="99"/>
      <c r="AA17" s="99"/>
      <c r="AB17" s="99"/>
      <c r="AC17" s="99"/>
      <c r="AD17" s="97"/>
    </row>
    <row r="18" spans="1:30" ht="18" customHeight="1">
      <c r="A18" s="100" t="s">
        <v>215</v>
      </c>
      <c r="B18" s="130" t="s">
        <v>17</v>
      </c>
      <c r="C18" s="131"/>
      <c r="D18" s="131"/>
      <c r="E18" s="131"/>
      <c r="F18" s="131"/>
      <c r="G18" s="131">
        <v>44</v>
      </c>
      <c r="H18" s="131"/>
      <c r="I18" s="131">
        <v>45</v>
      </c>
      <c r="J18" s="131"/>
      <c r="K18" s="131">
        <v>19</v>
      </c>
      <c r="L18" s="131"/>
      <c r="M18" s="131"/>
      <c r="N18" s="131"/>
      <c r="O18" s="131"/>
      <c r="P18" s="106"/>
      <c r="Q18" s="106"/>
      <c r="R18" s="106"/>
      <c r="S18" s="106"/>
      <c r="T18" s="106"/>
      <c r="U18" s="132">
        <f t="shared" si="0"/>
        <v>3</v>
      </c>
      <c r="V18" s="128">
        <f t="shared" si="1"/>
        <v>72</v>
      </c>
      <c r="W18" s="129" t="s">
        <v>108</v>
      </c>
      <c r="X18" s="99"/>
      <c r="Y18" s="99"/>
      <c r="Z18" s="99"/>
      <c r="AA18" s="99"/>
      <c r="AB18" s="99"/>
      <c r="AC18" s="99"/>
      <c r="AD18" s="97"/>
    </row>
    <row r="19" spans="1:30" ht="18" customHeight="1">
      <c r="A19" s="100" t="s">
        <v>117</v>
      </c>
      <c r="B19" s="130" t="s">
        <v>16</v>
      </c>
      <c r="C19" s="106">
        <v>46</v>
      </c>
      <c r="D19" s="106">
        <v>49</v>
      </c>
      <c r="E19" s="131">
        <v>49</v>
      </c>
      <c r="F19" s="131">
        <v>45</v>
      </c>
      <c r="G19" s="131">
        <v>47</v>
      </c>
      <c r="H19" s="131">
        <v>49</v>
      </c>
      <c r="I19" s="131">
        <v>48</v>
      </c>
      <c r="J19" s="131">
        <v>45</v>
      </c>
      <c r="K19" s="131">
        <v>49</v>
      </c>
      <c r="L19" s="131">
        <v>50</v>
      </c>
      <c r="M19" s="131">
        <v>50</v>
      </c>
      <c r="N19" s="131">
        <v>49</v>
      </c>
      <c r="O19" s="131">
        <v>50</v>
      </c>
      <c r="P19" s="106">
        <v>49</v>
      </c>
      <c r="Q19" s="106">
        <v>45</v>
      </c>
      <c r="R19" s="106">
        <v>50</v>
      </c>
      <c r="S19" s="106">
        <v>47</v>
      </c>
      <c r="T19" s="106">
        <v>49</v>
      </c>
      <c r="U19" s="132">
        <f t="shared" si="0"/>
        <v>18</v>
      </c>
      <c r="V19" s="128">
        <f t="shared" si="1"/>
        <v>96.222222222222229</v>
      </c>
      <c r="W19" s="129" t="s">
        <v>108</v>
      </c>
      <c r="X19" s="99"/>
      <c r="Y19" s="99"/>
      <c r="Z19" s="99"/>
      <c r="AA19" s="99"/>
      <c r="AB19" s="99"/>
      <c r="AC19" s="99"/>
      <c r="AD19" s="97"/>
    </row>
    <row r="20" spans="1:30" ht="18" customHeight="1">
      <c r="A20" s="100" t="s">
        <v>118</v>
      </c>
      <c r="B20" s="130"/>
      <c r="C20" s="131">
        <v>46</v>
      </c>
      <c r="D20" s="131">
        <v>50</v>
      </c>
      <c r="E20" s="131">
        <v>48</v>
      </c>
      <c r="F20" s="131">
        <v>50</v>
      </c>
      <c r="G20" s="131">
        <v>49</v>
      </c>
      <c r="H20" s="131">
        <v>50</v>
      </c>
      <c r="I20" s="131">
        <v>48</v>
      </c>
      <c r="J20" s="131">
        <v>44</v>
      </c>
      <c r="K20" s="131">
        <v>47</v>
      </c>
      <c r="L20" s="131">
        <v>48</v>
      </c>
      <c r="M20" s="131">
        <v>50</v>
      </c>
      <c r="N20" s="131">
        <v>48</v>
      </c>
      <c r="O20" s="131">
        <v>50</v>
      </c>
      <c r="P20" s="131">
        <v>49</v>
      </c>
      <c r="Q20" s="131">
        <v>49</v>
      </c>
      <c r="R20" s="131"/>
      <c r="S20" s="131"/>
      <c r="T20" s="131">
        <v>49</v>
      </c>
      <c r="U20" s="132">
        <f t="shared" si="0"/>
        <v>16</v>
      </c>
      <c r="V20" s="128">
        <f t="shared" si="1"/>
        <v>96.875</v>
      </c>
      <c r="W20" s="129" t="s">
        <v>108</v>
      </c>
      <c r="X20" s="99"/>
      <c r="Y20" s="99"/>
      <c r="Z20" s="99"/>
      <c r="AA20" s="99"/>
      <c r="AB20" s="99"/>
      <c r="AC20" s="99"/>
      <c r="AD20" s="97"/>
    </row>
    <row r="21" spans="1:30" ht="18" customHeight="1">
      <c r="A21" s="99" t="s">
        <v>199</v>
      </c>
      <c r="B21" s="131"/>
      <c r="C21" s="131"/>
      <c r="D21" s="131">
        <v>47</v>
      </c>
      <c r="E21" s="131">
        <v>46</v>
      </c>
      <c r="F21" s="131">
        <v>44</v>
      </c>
      <c r="G21" s="131">
        <v>43</v>
      </c>
      <c r="H21" s="131">
        <v>46</v>
      </c>
      <c r="I21" s="131">
        <v>44</v>
      </c>
      <c r="J21" s="131">
        <v>42</v>
      </c>
      <c r="K21" s="131">
        <v>46</v>
      </c>
      <c r="L21" s="131">
        <v>47</v>
      </c>
      <c r="M21" s="131">
        <v>48</v>
      </c>
      <c r="N21" s="131">
        <v>42</v>
      </c>
      <c r="O21" s="131">
        <v>44</v>
      </c>
      <c r="P21" s="131">
        <v>47</v>
      </c>
      <c r="Q21" s="131">
        <v>45</v>
      </c>
      <c r="R21" s="131">
        <v>48</v>
      </c>
      <c r="S21" s="131">
        <v>47</v>
      </c>
      <c r="T21" s="131">
        <v>47</v>
      </c>
      <c r="U21" s="132">
        <f t="shared" si="0"/>
        <v>17</v>
      </c>
      <c r="V21" s="128">
        <f t="shared" si="1"/>
        <v>90.941176470588232</v>
      </c>
      <c r="W21" s="129" t="s">
        <v>108</v>
      </c>
      <c r="X21" s="99"/>
      <c r="Y21" s="99"/>
      <c r="Z21" s="99"/>
      <c r="AA21" s="99"/>
      <c r="AB21" s="99"/>
      <c r="AC21" s="99"/>
      <c r="AD21" s="97"/>
    </row>
    <row r="22" spans="1:30" ht="18" customHeight="1">
      <c r="A22" s="99" t="s">
        <v>182</v>
      </c>
      <c r="B22" s="131"/>
      <c r="C22" s="131">
        <v>48</v>
      </c>
      <c r="D22" s="131">
        <v>49</v>
      </c>
      <c r="E22" s="131">
        <v>49</v>
      </c>
      <c r="F22" s="131">
        <v>45</v>
      </c>
      <c r="G22" s="131">
        <v>47</v>
      </c>
      <c r="H22" s="131">
        <v>44</v>
      </c>
      <c r="I22" s="131">
        <v>48</v>
      </c>
      <c r="J22" s="131">
        <v>48</v>
      </c>
      <c r="K22" s="131">
        <v>49</v>
      </c>
      <c r="L22" s="131"/>
      <c r="M22" s="131">
        <v>50</v>
      </c>
      <c r="N22" s="131">
        <v>49</v>
      </c>
      <c r="O22" s="131">
        <v>48</v>
      </c>
      <c r="P22" s="131"/>
      <c r="Q22" s="131">
        <v>46</v>
      </c>
      <c r="R22" s="131">
        <v>49</v>
      </c>
      <c r="S22" s="131">
        <v>49</v>
      </c>
      <c r="T22" s="131">
        <v>47</v>
      </c>
      <c r="U22" s="132">
        <f t="shared" si="0"/>
        <v>16</v>
      </c>
      <c r="V22" s="128">
        <f t="shared" si="1"/>
        <v>95.625</v>
      </c>
      <c r="W22" s="129" t="s">
        <v>108</v>
      </c>
      <c r="X22" s="105"/>
      <c r="Y22" s="99"/>
      <c r="Z22" s="99"/>
      <c r="AA22" s="99"/>
      <c r="AB22" s="99"/>
      <c r="AC22" s="99"/>
      <c r="AD22" s="97"/>
    </row>
    <row r="23" spans="1:30" ht="18" customHeight="1">
      <c r="A23" s="100" t="s">
        <v>119</v>
      </c>
      <c r="B23" s="130"/>
      <c r="C23" s="131">
        <v>39</v>
      </c>
      <c r="D23" s="131">
        <v>45</v>
      </c>
      <c r="E23" s="131">
        <v>42</v>
      </c>
      <c r="F23" s="131">
        <v>48</v>
      </c>
      <c r="G23" s="131">
        <v>43</v>
      </c>
      <c r="H23" s="131">
        <v>46</v>
      </c>
      <c r="I23" s="131">
        <v>47</v>
      </c>
      <c r="J23" s="131">
        <v>44</v>
      </c>
      <c r="K23" s="131">
        <v>43</v>
      </c>
      <c r="L23" s="131">
        <v>47</v>
      </c>
      <c r="M23" s="131">
        <v>47</v>
      </c>
      <c r="N23" s="131">
        <v>46</v>
      </c>
      <c r="O23" s="131">
        <v>45</v>
      </c>
      <c r="P23" s="131">
        <v>45</v>
      </c>
      <c r="Q23" s="131">
        <v>46</v>
      </c>
      <c r="R23" s="131">
        <v>46</v>
      </c>
      <c r="S23" s="131">
        <v>49</v>
      </c>
      <c r="T23" s="131">
        <v>47</v>
      </c>
      <c r="U23" s="132">
        <f t="shared" si="0"/>
        <v>18</v>
      </c>
      <c r="V23" s="128">
        <f t="shared" si="1"/>
        <v>90.555555555555557</v>
      </c>
      <c r="W23" s="129" t="s">
        <v>108</v>
      </c>
      <c r="X23" s="105"/>
      <c r="Y23" s="99"/>
      <c r="Z23" s="99"/>
      <c r="AA23" s="99"/>
      <c r="AB23" s="99"/>
      <c r="AC23" s="99"/>
      <c r="AD23" s="97"/>
    </row>
    <row r="24" spans="1:30" ht="18" customHeight="1">
      <c r="A24" s="99" t="s">
        <v>120</v>
      </c>
      <c r="B24" s="131" t="s">
        <v>16</v>
      </c>
      <c r="C24" s="131">
        <v>27</v>
      </c>
      <c r="D24" s="131">
        <v>42</v>
      </c>
      <c r="E24" s="131">
        <v>34</v>
      </c>
      <c r="F24" s="131">
        <v>33</v>
      </c>
      <c r="G24" s="84">
        <v>42</v>
      </c>
      <c r="H24" s="84">
        <v>43</v>
      </c>
      <c r="I24" s="131">
        <v>47</v>
      </c>
      <c r="J24" s="131">
        <v>39</v>
      </c>
      <c r="K24" s="131">
        <v>39</v>
      </c>
      <c r="L24" s="131">
        <v>48</v>
      </c>
      <c r="M24" s="131">
        <v>40</v>
      </c>
      <c r="N24" s="131">
        <v>47</v>
      </c>
      <c r="O24" s="131">
        <v>45</v>
      </c>
      <c r="P24" s="131">
        <v>45</v>
      </c>
      <c r="Q24" s="131">
        <v>35</v>
      </c>
      <c r="R24" s="131">
        <v>47</v>
      </c>
      <c r="S24" s="131">
        <v>45</v>
      </c>
      <c r="T24" s="131">
        <v>35</v>
      </c>
      <c r="U24" s="132">
        <f t="shared" si="0"/>
        <v>18</v>
      </c>
      <c r="V24" s="128">
        <f t="shared" si="1"/>
        <v>81.444444444444443</v>
      </c>
      <c r="W24" s="129" t="s">
        <v>108</v>
      </c>
      <c r="X24" s="105"/>
      <c r="Y24" s="99"/>
      <c r="Z24" s="99"/>
      <c r="AA24" s="99"/>
      <c r="AB24" s="99"/>
      <c r="AC24" s="99"/>
      <c r="AD24" s="97"/>
    </row>
    <row r="25" spans="1:30" ht="18" customHeight="1">
      <c r="A25" s="100" t="s">
        <v>121</v>
      </c>
      <c r="B25" s="130"/>
      <c r="C25" s="106"/>
      <c r="D25" s="106">
        <v>45</v>
      </c>
      <c r="E25" s="106">
        <v>45</v>
      </c>
      <c r="F25" s="106">
        <v>48</v>
      </c>
      <c r="G25" s="106">
        <v>43</v>
      </c>
      <c r="H25" s="106">
        <v>40</v>
      </c>
      <c r="I25" s="106">
        <v>50</v>
      </c>
      <c r="J25" s="106">
        <v>41</v>
      </c>
      <c r="K25" s="106">
        <v>47</v>
      </c>
      <c r="L25" s="106">
        <v>41</v>
      </c>
      <c r="M25" s="106">
        <v>48</v>
      </c>
      <c r="N25" s="106">
        <v>47</v>
      </c>
      <c r="O25" s="106">
        <v>46</v>
      </c>
      <c r="P25" s="106">
        <v>48</v>
      </c>
      <c r="Q25" s="106">
        <v>50</v>
      </c>
      <c r="R25" s="106">
        <v>48</v>
      </c>
      <c r="S25" s="106"/>
      <c r="T25" s="106"/>
      <c r="U25" s="132">
        <f t="shared" si="0"/>
        <v>15</v>
      </c>
      <c r="V25" s="128">
        <f t="shared" si="1"/>
        <v>91.6</v>
      </c>
      <c r="W25" s="129" t="s">
        <v>108</v>
      </c>
      <c r="X25" s="105"/>
      <c r="Y25" s="99"/>
      <c r="Z25" s="99"/>
      <c r="AA25" s="99"/>
      <c r="AB25" s="99"/>
      <c r="AC25" s="99"/>
      <c r="AD25" s="97"/>
    </row>
    <row r="26" spans="1:30" ht="18" customHeight="1">
      <c r="A26" s="100" t="s">
        <v>122</v>
      </c>
      <c r="B26" s="130"/>
      <c r="C26" s="131">
        <v>39</v>
      </c>
      <c r="D26" s="131">
        <v>43</v>
      </c>
      <c r="E26" s="131">
        <v>44</v>
      </c>
      <c r="F26" s="131">
        <v>43</v>
      </c>
      <c r="G26" s="131">
        <v>48</v>
      </c>
      <c r="H26" s="131">
        <v>45</v>
      </c>
      <c r="I26" s="131">
        <v>44</v>
      </c>
      <c r="J26" s="131">
        <v>46</v>
      </c>
      <c r="K26" s="131">
        <v>47</v>
      </c>
      <c r="L26" s="131">
        <v>44</v>
      </c>
      <c r="M26" s="131">
        <v>46</v>
      </c>
      <c r="N26" s="131">
        <v>46</v>
      </c>
      <c r="O26" s="131">
        <v>47</v>
      </c>
      <c r="P26" s="131">
        <v>46</v>
      </c>
      <c r="Q26" s="131">
        <v>46</v>
      </c>
      <c r="R26" s="131">
        <v>48</v>
      </c>
      <c r="S26" s="131">
        <v>41</v>
      </c>
      <c r="T26" s="131">
        <v>46</v>
      </c>
      <c r="U26" s="132">
        <f t="shared" si="0"/>
        <v>18</v>
      </c>
      <c r="V26" s="128">
        <f t="shared" si="1"/>
        <v>89.888888888888886</v>
      </c>
      <c r="W26" s="129" t="s">
        <v>108</v>
      </c>
      <c r="X26" s="105"/>
      <c r="Y26" s="99"/>
      <c r="Z26" s="99"/>
      <c r="AA26" s="99"/>
      <c r="AB26" s="99"/>
      <c r="AC26" s="99"/>
      <c r="AD26" s="97"/>
    </row>
    <row r="27" spans="1:30" ht="18" customHeight="1">
      <c r="A27" s="99" t="s">
        <v>123</v>
      </c>
      <c r="B27" s="131"/>
      <c r="C27" s="131">
        <v>47</v>
      </c>
      <c r="D27" s="131">
        <v>50</v>
      </c>
      <c r="E27" s="131">
        <v>50</v>
      </c>
      <c r="F27" s="131">
        <v>49</v>
      </c>
      <c r="G27" s="131">
        <v>50</v>
      </c>
      <c r="H27" s="131">
        <v>50</v>
      </c>
      <c r="I27" s="131">
        <v>49</v>
      </c>
      <c r="J27" s="131"/>
      <c r="K27" s="131">
        <v>48</v>
      </c>
      <c r="L27" s="131">
        <v>50</v>
      </c>
      <c r="M27" s="131">
        <v>47</v>
      </c>
      <c r="N27" s="131">
        <v>50</v>
      </c>
      <c r="O27" s="131">
        <v>50</v>
      </c>
      <c r="P27" s="131">
        <v>49</v>
      </c>
      <c r="Q27" s="131">
        <v>50</v>
      </c>
      <c r="R27" s="131">
        <v>49</v>
      </c>
      <c r="S27" s="131"/>
      <c r="T27" s="131"/>
      <c r="U27" s="132">
        <f t="shared" si="0"/>
        <v>15</v>
      </c>
      <c r="V27" s="128">
        <f t="shared" si="1"/>
        <v>98.4</v>
      </c>
      <c r="W27" s="129" t="s">
        <v>108</v>
      </c>
      <c r="X27" s="105"/>
      <c r="Y27" s="99"/>
      <c r="Z27" s="99"/>
      <c r="AA27" s="99"/>
      <c r="AB27" s="99"/>
      <c r="AC27" s="99"/>
      <c r="AD27" s="97"/>
    </row>
    <row r="28" spans="1:30" ht="18" customHeight="1">
      <c r="A28" s="100" t="s">
        <v>204</v>
      </c>
      <c r="B28" s="130"/>
      <c r="C28" s="131"/>
      <c r="D28" s="131">
        <v>41</v>
      </c>
      <c r="E28" s="131"/>
      <c r="F28" s="131">
        <v>39</v>
      </c>
      <c r="G28" s="131">
        <v>42</v>
      </c>
      <c r="H28" s="131">
        <v>40</v>
      </c>
      <c r="I28" s="131">
        <v>46</v>
      </c>
      <c r="J28" s="131"/>
      <c r="K28" s="131">
        <v>36</v>
      </c>
      <c r="L28" s="131">
        <v>44</v>
      </c>
      <c r="M28" s="131">
        <v>44</v>
      </c>
      <c r="N28" s="131">
        <v>45</v>
      </c>
      <c r="O28" s="131">
        <v>43</v>
      </c>
      <c r="P28" s="131">
        <v>42</v>
      </c>
      <c r="Q28" s="131">
        <v>33</v>
      </c>
      <c r="R28" s="131"/>
      <c r="S28" s="131">
        <v>47</v>
      </c>
      <c r="T28" s="131">
        <v>35</v>
      </c>
      <c r="U28" s="132">
        <f t="shared" si="0"/>
        <v>14</v>
      </c>
      <c r="V28" s="128">
        <f t="shared" si="1"/>
        <v>82.428571428571431</v>
      </c>
      <c r="W28" s="129" t="s">
        <v>108</v>
      </c>
      <c r="X28" s="99"/>
      <c r="Y28" s="99"/>
      <c r="Z28" s="99"/>
      <c r="AA28" s="99"/>
      <c r="AB28" s="99"/>
      <c r="AC28" s="99"/>
      <c r="AD28" s="97"/>
    </row>
    <row r="29" spans="1:30" ht="18" customHeight="1">
      <c r="A29" s="100" t="s">
        <v>124</v>
      </c>
      <c r="B29" s="130"/>
      <c r="C29" s="131">
        <v>37</v>
      </c>
      <c r="D29" s="131">
        <v>46</v>
      </c>
      <c r="E29" s="131">
        <v>49</v>
      </c>
      <c r="F29" s="131">
        <v>47</v>
      </c>
      <c r="G29" s="131">
        <v>49</v>
      </c>
      <c r="H29" s="131">
        <v>43</v>
      </c>
      <c r="I29" s="131">
        <v>50</v>
      </c>
      <c r="J29" s="131">
        <v>46</v>
      </c>
      <c r="K29" s="131">
        <v>48</v>
      </c>
      <c r="L29" s="131"/>
      <c r="M29" s="131">
        <v>46</v>
      </c>
      <c r="N29" s="131">
        <v>49</v>
      </c>
      <c r="O29" s="131">
        <v>47</v>
      </c>
      <c r="P29" s="131"/>
      <c r="Q29" s="131">
        <v>47</v>
      </c>
      <c r="R29" s="131">
        <v>47</v>
      </c>
      <c r="S29" s="131">
        <v>48</v>
      </c>
      <c r="T29" s="131">
        <v>48</v>
      </c>
      <c r="U29" s="132">
        <f t="shared" si="0"/>
        <v>16</v>
      </c>
      <c r="V29" s="128">
        <f t="shared" si="1"/>
        <v>93.375</v>
      </c>
      <c r="W29" s="129" t="s">
        <v>108</v>
      </c>
      <c r="X29" s="105"/>
      <c r="Y29" s="99"/>
      <c r="Z29" s="99"/>
      <c r="AA29" s="99"/>
      <c r="AB29" s="99"/>
      <c r="AC29" s="99"/>
      <c r="AD29" s="97"/>
    </row>
    <row r="30" spans="1:30" ht="18" customHeight="1">
      <c r="A30" s="99" t="s">
        <v>185</v>
      </c>
      <c r="B30" s="131" t="s">
        <v>150</v>
      </c>
      <c r="C30" s="131">
        <v>41</v>
      </c>
      <c r="D30" s="131"/>
      <c r="E30" s="131"/>
      <c r="F30" s="131"/>
      <c r="G30" s="84"/>
      <c r="H30" s="84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2">
        <f t="shared" si="0"/>
        <v>1</v>
      </c>
      <c r="V30" s="128">
        <f t="shared" si="1"/>
        <v>82</v>
      </c>
      <c r="W30" s="129" t="s">
        <v>108</v>
      </c>
      <c r="X30" s="99"/>
      <c r="Y30" s="99"/>
      <c r="Z30" s="99"/>
      <c r="AA30" s="99"/>
      <c r="AB30" s="99"/>
      <c r="AC30" s="99"/>
      <c r="AD30" s="97"/>
    </row>
    <row r="31" spans="1:30" ht="18" customHeight="1">
      <c r="A31" s="99" t="s">
        <v>207</v>
      </c>
      <c r="B31" s="131"/>
      <c r="C31" s="131"/>
      <c r="D31" s="131"/>
      <c r="E31" s="131">
        <v>50</v>
      </c>
      <c r="F31" s="131">
        <v>49</v>
      </c>
      <c r="G31" s="84">
        <v>47</v>
      </c>
      <c r="H31" s="84">
        <v>48</v>
      </c>
      <c r="I31" s="131">
        <v>45</v>
      </c>
      <c r="J31" s="131">
        <v>47</v>
      </c>
      <c r="K31" s="131">
        <v>49</v>
      </c>
      <c r="L31" s="131">
        <v>45</v>
      </c>
      <c r="M31" s="131">
        <v>47</v>
      </c>
      <c r="N31" s="131">
        <v>48</v>
      </c>
      <c r="O31" s="131">
        <v>46</v>
      </c>
      <c r="P31" s="131">
        <v>46</v>
      </c>
      <c r="Q31" s="131">
        <v>48</v>
      </c>
      <c r="R31" s="131">
        <v>46</v>
      </c>
      <c r="S31" s="131"/>
      <c r="T31" s="131"/>
      <c r="U31" s="132">
        <f t="shared" si="0"/>
        <v>14</v>
      </c>
      <c r="V31" s="128">
        <f t="shared" si="1"/>
        <v>94.428571428571431</v>
      </c>
      <c r="W31" s="129" t="s">
        <v>108</v>
      </c>
      <c r="X31" s="99"/>
      <c r="Y31" s="99"/>
      <c r="Z31" s="99"/>
      <c r="AA31" s="99"/>
      <c r="AB31" s="99"/>
      <c r="AC31" s="99"/>
      <c r="AD31" s="97"/>
    </row>
    <row r="32" spans="1:30" ht="18" customHeight="1">
      <c r="A32" s="99" t="s">
        <v>187</v>
      </c>
      <c r="B32" s="131"/>
      <c r="C32" s="131">
        <v>43</v>
      </c>
      <c r="D32" s="131">
        <v>48</v>
      </c>
      <c r="E32" s="131">
        <v>44</v>
      </c>
      <c r="F32" s="131">
        <v>44</v>
      </c>
      <c r="G32" s="84">
        <v>48</v>
      </c>
      <c r="H32" s="84">
        <v>43</v>
      </c>
      <c r="I32" s="131">
        <v>49</v>
      </c>
      <c r="J32" s="131">
        <v>47</v>
      </c>
      <c r="K32" s="131">
        <v>49</v>
      </c>
      <c r="L32" s="131">
        <v>44</v>
      </c>
      <c r="M32" s="131">
        <v>48</v>
      </c>
      <c r="N32" s="131">
        <v>50</v>
      </c>
      <c r="O32" s="131">
        <v>47</v>
      </c>
      <c r="P32" s="131">
        <v>47</v>
      </c>
      <c r="Q32" s="131">
        <v>47</v>
      </c>
      <c r="R32" s="131">
        <v>47</v>
      </c>
      <c r="S32" s="131">
        <v>48</v>
      </c>
      <c r="T32" s="131">
        <v>49</v>
      </c>
      <c r="U32" s="132">
        <f t="shared" si="0"/>
        <v>18</v>
      </c>
      <c r="V32" s="128">
        <f t="shared" si="1"/>
        <v>93.555555555555557</v>
      </c>
      <c r="W32" s="129" t="s">
        <v>108</v>
      </c>
      <c r="X32" s="99"/>
      <c r="Y32" s="99"/>
      <c r="Z32" s="99"/>
      <c r="AA32" s="99"/>
      <c r="AB32" s="99"/>
      <c r="AC32" s="99"/>
      <c r="AD32" s="97"/>
    </row>
    <row r="33" spans="1:259" ht="18" customHeight="1">
      <c r="A33" s="99" t="s">
        <v>200</v>
      </c>
      <c r="B33" s="131"/>
      <c r="C33" s="131"/>
      <c r="D33" s="131">
        <v>48</v>
      </c>
      <c r="E33" s="131"/>
      <c r="F33" s="131"/>
      <c r="G33" s="131"/>
      <c r="H33" s="131"/>
      <c r="I33" s="131">
        <v>48</v>
      </c>
      <c r="J33" s="131"/>
      <c r="K33" s="131">
        <v>48</v>
      </c>
      <c r="L33" s="131">
        <v>50</v>
      </c>
      <c r="M33" s="131">
        <v>46</v>
      </c>
      <c r="N33" s="131">
        <v>46</v>
      </c>
      <c r="O33" s="131"/>
      <c r="P33" s="131">
        <v>49</v>
      </c>
      <c r="Q33" s="131"/>
      <c r="R33" s="131">
        <v>47</v>
      </c>
      <c r="S33" s="131">
        <v>49</v>
      </c>
      <c r="T33" s="131">
        <v>44</v>
      </c>
      <c r="U33" s="132">
        <f t="shared" si="0"/>
        <v>10</v>
      </c>
      <c r="V33" s="128">
        <f t="shared" si="1"/>
        <v>95</v>
      </c>
      <c r="W33" s="129" t="s">
        <v>108</v>
      </c>
      <c r="X33" s="99"/>
      <c r="Y33" s="99"/>
      <c r="Z33" s="99"/>
      <c r="AA33" s="99"/>
      <c r="AB33" s="99"/>
      <c r="AC33" s="99"/>
      <c r="AD33" s="97"/>
    </row>
    <row r="34" spans="1:259" ht="18" customHeight="1">
      <c r="A34" s="99" t="s">
        <v>203</v>
      </c>
      <c r="B34" s="131"/>
      <c r="C34" s="131"/>
      <c r="D34" s="131">
        <v>47</v>
      </c>
      <c r="E34" s="131">
        <v>47</v>
      </c>
      <c r="F34" s="131">
        <v>44</v>
      </c>
      <c r="G34" s="131">
        <v>43</v>
      </c>
      <c r="H34" s="131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2">
        <f t="shared" si="0"/>
        <v>4</v>
      </c>
      <c r="V34" s="128">
        <f t="shared" si="1"/>
        <v>90.5</v>
      </c>
      <c r="W34" s="129" t="s">
        <v>108</v>
      </c>
      <c r="X34" s="99"/>
      <c r="Y34" s="99"/>
      <c r="Z34" s="99"/>
      <c r="AA34" s="99"/>
      <c r="AB34" s="99"/>
      <c r="AC34" s="99"/>
      <c r="AD34" s="97"/>
    </row>
    <row r="35" spans="1:259" ht="18" customHeight="1">
      <c r="A35" s="100" t="s">
        <v>201</v>
      </c>
      <c r="B35" s="130"/>
      <c r="C35" s="131"/>
      <c r="D35" s="131">
        <v>47</v>
      </c>
      <c r="E35" s="131">
        <v>46</v>
      </c>
      <c r="F35" s="131"/>
      <c r="G35" s="131">
        <v>44</v>
      </c>
      <c r="H35" s="131"/>
      <c r="I35" s="131">
        <v>48</v>
      </c>
      <c r="J35" s="131"/>
      <c r="K35" s="131">
        <v>48</v>
      </c>
      <c r="L35" s="131"/>
      <c r="M35" s="131">
        <v>44</v>
      </c>
      <c r="N35" s="131"/>
      <c r="O35" s="131"/>
      <c r="P35" s="131">
        <v>43</v>
      </c>
      <c r="Q35" s="131"/>
      <c r="R35" s="131">
        <v>45</v>
      </c>
      <c r="S35" s="131"/>
      <c r="T35" s="131"/>
      <c r="U35" s="132">
        <f t="shared" si="0"/>
        <v>8</v>
      </c>
      <c r="V35" s="128">
        <f t="shared" si="1"/>
        <v>91.25</v>
      </c>
      <c r="W35" s="129" t="s">
        <v>108</v>
      </c>
      <c r="X35" s="99"/>
      <c r="Y35" s="99"/>
      <c r="Z35" s="99"/>
      <c r="AA35" s="99"/>
      <c r="AB35" s="99"/>
      <c r="AC35" s="99"/>
      <c r="AD35" s="97"/>
    </row>
    <row r="36" spans="1:259" s="62" customFormat="1" ht="18" customHeight="1">
      <c r="A36" s="133" t="s">
        <v>202</v>
      </c>
      <c r="B36" s="130" t="s">
        <v>17</v>
      </c>
      <c r="C36" s="131">
        <v>49</v>
      </c>
      <c r="D36" s="131">
        <v>46</v>
      </c>
      <c r="E36" s="131">
        <v>44</v>
      </c>
      <c r="F36" s="131"/>
      <c r="G36" s="131">
        <v>45</v>
      </c>
      <c r="H36" s="131">
        <v>48</v>
      </c>
      <c r="I36" s="131">
        <v>46</v>
      </c>
      <c r="J36" s="131">
        <v>48</v>
      </c>
      <c r="K36" s="131">
        <v>46</v>
      </c>
      <c r="L36" s="131">
        <v>46</v>
      </c>
      <c r="M36" s="131">
        <v>49</v>
      </c>
      <c r="N36" s="131">
        <v>45</v>
      </c>
      <c r="O36" s="131">
        <v>47</v>
      </c>
      <c r="P36" s="131">
        <v>47</v>
      </c>
      <c r="Q36" s="131">
        <v>47</v>
      </c>
      <c r="R36" s="131">
        <v>49</v>
      </c>
      <c r="S36" s="131">
        <v>47</v>
      </c>
      <c r="T36" s="131">
        <v>47</v>
      </c>
      <c r="U36" s="134">
        <f t="shared" si="0"/>
        <v>17</v>
      </c>
      <c r="V36" s="128">
        <f t="shared" si="1"/>
        <v>93.647058823529406</v>
      </c>
      <c r="W36" s="135" t="s">
        <v>108</v>
      </c>
      <c r="X36" s="136"/>
      <c r="Y36" s="136"/>
      <c r="Z36" s="136"/>
      <c r="AA36" s="136"/>
      <c r="AB36" s="136"/>
      <c r="AC36" s="136"/>
      <c r="AD36" s="109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0"/>
      <c r="CV36" s="50"/>
      <c r="CW36" s="50"/>
      <c r="CX36" s="50"/>
      <c r="CY36" s="50"/>
      <c r="CZ36" s="50"/>
      <c r="DA36" s="50"/>
      <c r="DB36" s="50"/>
      <c r="DC36" s="50"/>
      <c r="DD36" s="50"/>
      <c r="DE36" s="50"/>
      <c r="DF36" s="50"/>
      <c r="DG36" s="50"/>
      <c r="DH36" s="50"/>
      <c r="DI36" s="50"/>
      <c r="DJ36" s="50"/>
      <c r="DK36" s="50"/>
      <c r="DL36" s="50"/>
      <c r="DM36" s="50"/>
      <c r="DN36" s="50"/>
      <c r="DO36" s="50"/>
      <c r="DP36" s="50"/>
      <c r="DQ36" s="50"/>
      <c r="DR36" s="50"/>
      <c r="DS36" s="50"/>
      <c r="DT36" s="50"/>
      <c r="DU36" s="50"/>
      <c r="DV36" s="50"/>
      <c r="DW36" s="50"/>
      <c r="DX36" s="50"/>
      <c r="DY36" s="50"/>
      <c r="DZ36" s="50"/>
      <c r="EA36" s="50"/>
      <c r="EB36" s="50"/>
      <c r="EC36" s="50"/>
      <c r="ED36" s="50"/>
      <c r="EE36" s="50"/>
      <c r="EF36" s="50"/>
      <c r="EG36" s="50"/>
      <c r="EH36" s="50"/>
      <c r="EI36" s="50"/>
      <c r="EJ36" s="50"/>
      <c r="EK36" s="50"/>
      <c r="EL36" s="50"/>
      <c r="EM36" s="50"/>
      <c r="EN36" s="50"/>
      <c r="EO36" s="50"/>
      <c r="EP36" s="50"/>
      <c r="EQ36" s="50"/>
      <c r="ER36" s="50"/>
      <c r="ES36" s="50"/>
      <c r="ET36" s="50"/>
      <c r="EU36" s="50"/>
      <c r="EV36" s="50"/>
      <c r="EW36" s="50"/>
      <c r="EX36" s="50"/>
      <c r="EY36" s="50"/>
      <c r="EZ36" s="50"/>
      <c r="FA36" s="50"/>
      <c r="FB36" s="50"/>
      <c r="FC36" s="50"/>
      <c r="FD36" s="50"/>
      <c r="FE36" s="50"/>
      <c r="FF36" s="50"/>
      <c r="FG36" s="50"/>
      <c r="FH36" s="50"/>
      <c r="FI36" s="50"/>
      <c r="FJ36" s="50"/>
      <c r="FK36" s="50"/>
      <c r="FL36" s="50"/>
      <c r="FM36" s="50"/>
      <c r="FN36" s="50"/>
      <c r="FO36" s="50"/>
      <c r="FP36" s="50"/>
      <c r="FQ36" s="50"/>
      <c r="FR36" s="50"/>
      <c r="FS36" s="50"/>
      <c r="FT36" s="50"/>
      <c r="FU36" s="50"/>
      <c r="FV36" s="50"/>
      <c r="FW36" s="50"/>
      <c r="FX36" s="50"/>
      <c r="FY36" s="50"/>
      <c r="FZ36" s="50"/>
      <c r="GA36" s="50"/>
      <c r="GB36" s="50"/>
      <c r="GC36" s="50"/>
      <c r="GD36" s="50"/>
      <c r="GE36" s="50"/>
      <c r="GF36" s="50"/>
      <c r="GG36" s="50"/>
      <c r="GH36" s="50"/>
      <c r="GI36" s="50"/>
      <c r="GJ36" s="50"/>
      <c r="GK36" s="50"/>
      <c r="GL36" s="50"/>
      <c r="GM36" s="50"/>
      <c r="GN36" s="50"/>
      <c r="GO36" s="50"/>
      <c r="GP36" s="50"/>
      <c r="GQ36" s="50"/>
      <c r="GR36" s="50"/>
      <c r="GS36" s="50"/>
      <c r="GT36" s="50"/>
      <c r="GU36" s="50"/>
      <c r="GV36" s="50"/>
      <c r="GW36" s="50"/>
      <c r="GX36" s="50"/>
      <c r="GY36" s="50"/>
      <c r="GZ36" s="50"/>
      <c r="HA36" s="50"/>
      <c r="HB36" s="50"/>
      <c r="HC36" s="50"/>
      <c r="HD36" s="50"/>
      <c r="HE36" s="50"/>
      <c r="HF36" s="50"/>
      <c r="HG36" s="50"/>
      <c r="HH36" s="50"/>
      <c r="HI36" s="50"/>
      <c r="HJ36" s="50"/>
      <c r="HK36" s="50"/>
      <c r="HL36" s="50"/>
      <c r="HM36" s="50"/>
      <c r="HN36" s="50"/>
      <c r="HO36" s="50"/>
      <c r="HP36" s="50"/>
      <c r="HQ36" s="50"/>
      <c r="HR36" s="50"/>
      <c r="HS36" s="50"/>
      <c r="HT36" s="50"/>
      <c r="HU36" s="50"/>
      <c r="HV36" s="50"/>
      <c r="HW36" s="50"/>
      <c r="HX36" s="50"/>
      <c r="HY36" s="50"/>
      <c r="HZ36" s="50"/>
      <c r="IA36" s="50"/>
      <c r="IB36" s="50"/>
      <c r="IC36" s="50"/>
      <c r="ID36" s="50"/>
      <c r="IE36" s="50"/>
      <c r="IF36" s="50"/>
      <c r="IG36" s="50"/>
      <c r="IH36" s="50"/>
      <c r="II36" s="50"/>
      <c r="IJ36" s="50"/>
      <c r="IK36" s="50"/>
      <c r="IL36" s="50"/>
      <c r="IM36" s="50"/>
      <c r="IN36" s="50"/>
      <c r="IO36" s="50"/>
      <c r="IP36" s="50"/>
      <c r="IQ36" s="50"/>
      <c r="IR36" s="50"/>
      <c r="IS36" s="50"/>
      <c r="IT36" s="50"/>
      <c r="IU36" s="50"/>
      <c r="IV36" s="50"/>
      <c r="IW36" s="50"/>
      <c r="IX36" s="50"/>
      <c r="IY36" s="50"/>
    </row>
    <row r="37" spans="1:259" ht="18" customHeight="1">
      <c r="A37" s="100" t="s">
        <v>125</v>
      </c>
      <c r="B37" s="130"/>
      <c r="C37" s="131">
        <v>42</v>
      </c>
      <c r="D37" s="131"/>
      <c r="E37" s="131"/>
      <c r="F37" s="131"/>
      <c r="G37" s="131"/>
      <c r="H37" s="131"/>
      <c r="I37" s="131">
        <v>45</v>
      </c>
      <c r="J37" s="131">
        <v>41</v>
      </c>
      <c r="K37" s="131">
        <v>46</v>
      </c>
      <c r="L37" s="131">
        <v>41</v>
      </c>
      <c r="M37" s="131">
        <v>46</v>
      </c>
      <c r="N37" s="131">
        <v>48</v>
      </c>
      <c r="O37" s="131">
        <v>45</v>
      </c>
      <c r="P37" s="131">
        <v>45</v>
      </c>
      <c r="Q37" s="131">
        <v>43</v>
      </c>
      <c r="R37" s="131">
        <v>50</v>
      </c>
      <c r="S37" s="131">
        <v>48</v>
      </c>
      <c r="T37" s="131">
        <v>43</v>
      </c>
      <c r="U37" s="132">
        <f t="shared" si="0"/>
        <v>13</v>
      </c>
      <c r="V37" s="128">
        <f t="shared" si="1"/>
        <v>89.692307692307693</v>
      </c>
      <c r="W37" s="129" t="s">
        <v>108</v>
      </c>
      <c r="X37" s="99"/>
      <c r="Y37" s="99"/>
      <c r="Z37" s="99"/>
      <c r="AA37" s="99"/>
      <c r="AB37" s="99"/>
      <c r="AC37" s="99"/>
      <c r="AD37" s="97"/>
    </row>
    <row r="38" spans="1:259" ht="18" customHeight="1">
      <c r="A38" s="100" t="s">
        <v>246</v>
      </c>
      <c r="B38" s="130" t="s">
        <v>16</v>
      </c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>
        <v>47</v>
      </c>
      <c r="O38" s="131"/>
      <c r="P38" s="131"/>
      <c r="Q38" s="131"/>
      <c r="R38" s="131"/>
      <c r="S38" s="131"/>
      <c r="T38" s="131"/>
      <c r="U38" s="132">
        <f t="shared" si="0"/>
        <v>1</v>
      </c>
      <c r="V38" s="128">
        <f t="shared" si="1"/>
        <v>94</v>
      </c>
      <c r="W38" s="129" t="s">
        <v>108</v>
      </c>
      <c r="X38" s="99"/>
      <c r="Y38" s="99"/>
      <c r="Z38" s="99"/>
      <c r="AA38" s="99"/>
      <c r="AB38" s="99"/>
      <c r="AC38" s="99"/>
      <c r="AD38" s="97"/>
    </row>
    <row r="39" spans="1:259" ht="18" customHeight="1">
      <c r="A39" s="100" t="s">
        <v>126</v>
      </c>
      <c r="B39" s="130" t="s">
        <v>16</v>
      </c>
      <c r="C39" s="131">
        <v>40</v>
      </c>
      <c r="D39" s="131"/>
      <c r="E39" s="131"/>
      <c r="F39" s="131">
        <v>40</v>
      </c>
      <c r="G39" s="131"/>
      <c r="H39" s="131">
        <v>42</v>
      </c>
      <c r="I39" s="131"/>
      <c r="J39" s="131"/>
      <c r="K39" s="131"/>
      <c r="L39" s="131"/>
      <c r="M39" s="131">
        <v>44</v>
      </c>
      <c r="N39" s="131">
        <v>44</v>
      </c>
      <c r="O39" s="131">
        <v>45</v>
      </c>
      <c r="P39" s="131"/>
      <c r="Q39" s="131">
        <v>47</v>
      </c>
      <c r="R39" s="131"/>
      <c r="S39" s="131">
        <v>46</v>
      </c>
      <c r="T39" s="131">
        <v>44</v>
      </c>
      <c r="U39" s="132">
        <f t="shared" si="0"/>
        <v>9</v>
      </c>
      <c r="V39" s="128">
        <f t="shared" si="1"/>
        <v>87.111111111111114</v>
      </c>
      <c r="W39" s="129" t="s">
        <v>108</v>
      </c>
      <c r="X39" s="99"/>
      <c r="Y39" s="99"/>
      <c r="Z39" s="99"/>
      <c r="AA39" s="99"/>
      <c r="AB39" s="99"/>
      <c r="AC39" s="99"/>
      <c r="AD39" s="97"/>
    </row>
    <row r="40" spans="1:259" ht="18" customHeight="1">
      <c r="A40" s="100" t="s">
        <v>127</v>
      </c>
      <c r="B40" s="130"/>
      <c r="C40" s="131">
        <v>48</v>
      </c>
      <c r="D40" s="131">
        <v>45</v>
      </c>
      <c r="E40" s="131">
        <v>47</v>
      </c>
      <c r="F40" s="131">
        <v>44</v>
      </c>
      <c r="G40" s="131">
        <v>48</v>
      </c>
      <c r="H40" s="131">
        <v>49</v>
      </c>
      <c r="I40" s="131">
        <v>50</v>
      </c>
      <c r="J40" s="131">
        <v>42</v>
      </c>
      <c r="K40" s="131">
        <v>50</v>
      </c>
      <c r="L40" s="131">
        <v>46</v>
      </c>
      <c r="M40" s="131">
        <v>47</v>
      </c>
      <c r="N40" s="131">
        <v>49</v>
      </c>
      <c r="O40" s="131">
        <v>49</v>
      </c>
      <c r="P40" s="131">
        <v>46</v>
      </c>
      <c r="Q40" s="131">
        <v>46</v>
      </c>
      <c r="R40" s="131">
        <v>50</v>
      </c>
      <c r="S40" s="131">
        <v>46</v>
      </c>
      <c r="T40" s="131">
        <v>48</v>
      </c>
      <c r="U40" s="132">
        <f t="shared" si="0"/>
        <v>18</v>
      </c>
      <c r="V40" s="128">
        <f t="shared" si="1"/>
        <v>94.444444444444443</v>
      </c>
      <c r="W40" s="129" t="s">
        <v>108</v>
      </c>
      <c r="X40" s="99"/>
      <c r="Y40" s="99"/>
      <c r="Z40" s="99"/>
      <c r="AA40" s="99"/>
      <c r="AB40" s="99"/>
      <c r="AC40" s="99"/>
      <c r="AD40" s="97"/>
    </row>
    <row r="41" spans="1:259" ht="18" customHeight="1">
      <c r="A41" s="99" t="s">
        <v>188</v>
      </c>
      <c r="B41" s="131"/>
      <c r="C41" s="131">
        <v>47</v>
      </c>
      <c r="D41" s="131">
        <v>45</v>
      </c>
      <c r="E41" s="131"/>
      <c r="F41" s="131">
        <v>46</v>
      </c>
      <c r="G41" s="131"/>
      <c r="H41" s="131"/>
      <c r="I41" s="131"/>
      <c r="J41" s="131"/>
      <c r="K41" s="131"/>
      <c r="L41" s="131"/>
      <c r="M41" s="131"/>
      <c r="N41" s="131"/>
      <c r="O41" s="131"/>
      <c r="P41" s="131">
        <v>46</v>
      </c>
      <c r="Q41" s="131"/>
      <c r="R41" s="131"/>
      <c r="S41" s="131"/>
      <c r="T41" s="131"/>
      <c r="U41" s="132">
        <f t="shared" si="0"/>
        <v>4</v>
      </c>
      <c r="V41" s="128">
        <f t="shared" si="1"/>
        <v>92</v>
      </c>
      <c r="W41" s="129" t="s">
        <v>108</v>
      </c>
      <c r="X41" s="99"/>
      <c r="Y41" s="99"/>
      <c r="Z41" s="99"/>
      <c r="AA41" s="99"/>
      <c r="AB41" s="99"/>
      <c r="AC41" s="99"/>
      <c r="AD41" s="97"/>
    </row>
    <row r="42" spans="1:259" ht="18" customHeight="1">
      <c r="A42" s="99" t="s">
        <v>189</v>
      </c>
      <c r="B42" s="131"/>
      <c r="C42" s="131">
        <v>48</v>
      </c>
      <c r="D42" s="131">
        <v>43</v>
      </c>
      <c r="E42" s="131">
        <v>49</v>
      </c>
      <c r="F42" s="131"/>
      <c r="G42" s="131">
        <v>48</v>
      </c>
      <c r="H42" s="131"/>
      <c r="I42" s="131">
        <v>49</v>
      </c>
      <c r="J42" s="131">
        <v>43</v>
      </c>
      <c r="K42" s="131"/>
      <c r="L42" s="131"/>
      <c r="M42" s="131"/>
      <c r="N42" s="131"/>
      <c r="O42" s="131"/>
      <c r="P42" s="131">
        <v>49</v>
      </c>
      <c r="Q42" s="131">
        <v>44</v>
      </c>
      <c r="R42" s="131">
        <v>47</v>
      </c>
      <c r="S42" s="131"/>
      <c r="T42" s="131"/>
      <c r="U42" s="132">
        <f t="shared" si="0"/>
        <v>9</v>
      </c>
      <c r="V42" s="128">
        <f t="shared" si="1"/>
        <v>93.333333333333329</v>
      </c>
      <c r="W42" s="129" t="s">
        <v>108</v>
      </c>
      <c r="X42" s="99"/>
      <c r="Y42" s="99"/>
      <c r="Z42" s="99"/>
      <c r="AA42" s="99"/>
      <c r="AB42" s="99"/>
      <c r="AC42" s="99"/>
      <c r="AD42" s="97"/>
    </row>
    <row r="43" spans="1:259" ht="18" customHeight="1">
      <c r="A43" s="99" t="s">
        <v>186</v>
      </c>
      <c r="B43" s="131"/>
      <c r="C43" s="131">
        <v>41</v>
      </c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2">
        <f t="shared" si="0"/>
        <v>1</v>
      </c>
      <c r="V43" s="128">
        <f t="shared" si="1"/>
        <v>82</v>
      </c>
      <c r="W43" s="129" t="s">
        <v>108</v>
      </c>
      <c r="X43" s="99"/>
      <c r="Y43" s="99"/>
      <c r="Z43" s="99"/>
      <c r="AA43" s="99"/>
      <c r="AB43" s="99"/>
      <c r="AC43" s="99"/>
      <c r="AD43" s="97"/>
    </row>
    <row r="44" spans="1:259" ht="18" customHeight="1">
      <c r="A44" s="100" t="s">
        <v>184</v>
      </c>
      <c r="B44" s="130" t="s">
        <v>150</v>
      </c>
      <c r="C44" s="131">
        <v>39</v>
      </c>
      <c r="D44" s="131">
        <v>45</v>
      </c>
      <c r="E44" s="131">
        <v>47</v>
      </c>
      <c r="F44" s="131">
        <v>43</v>
      </c>
      <c r="G44" s="131">
        <v>36</v>
      </c>
      <c r="H44" s="131">
        <v>42</v>
      </c>
      <c r="I44" s="131">
        <v>39</v>
      </c>
      <c r="J44" s="131">
        <v>39</v>
      </c>
      <c r="K44" s="131">
        <v>44</v>
      </c>
      <c r="L44" s="131">
        <v>39</v>
      </c>
      <c r="M44" s="131">
        <v>44</v>
      </c>
      <c r="N44" s="131">
        <v>37</v>
      </c>
      <c r="O44" s="131">
        <v>41</v>
      </c>
      <c r="P44" s="131">
        <v>45</v>
      </c>
      <c r="Q44" s="131">
        <v>39</v>
      </c>
      <c r="R44" s="131">
        <v>37</v>
      </c>
      <c r="S44" s="131">
        <v>41</v>
      </c>
      <c r="T44" s="131">
        <v>48</v>
      </c>
      <c r="U44" s="132">
        <f t="shared" si="0"/>
        <v>18</v>
      </c>
      <c r="V44" s="128">
        <f t="shared" si="1"/>
        <v>82.777777777777771</v>
      </c>
      <c r="W44" s="129" t="s">
        <v>108</v>
      </c>
      <c r="X44" s="99"/>
      <c r="Y44" s="99"/>
      <c r="Z44" s="99"/>
      <c r="AA44" s="99"/>
      <c r="AB44" s="99"/>
      <c r="AC44" s="99"/>
      <c r="AD44" s="97"/>
    </row>
    <row r="45" spans="1:259" ht="18" customHeight="1">
      <c r="A45" s="100" t="s">
        <v>208</v>
      </c>
      <c r="B45" s="130"/>
      <c r="C45" s="131">
        <v>47</v>
      </c>
      <c r="D45" s="131">
        <v>46</v>
      </c>
      <c r="E45" s="131">
        <v>48</v>
      </c>
      <c r="F45" s="131">
        <v>46</v>
      </c>
      <c r="G45" s="131">
        <v>48</v>
      </c>
      <c r="H45" s="131">
        <v>43</v>
      </c>
      <c r="I45" s="131">
        <v>47</v>
      </c>
      <c r="J45" s="131">
        <v>48</v>
      </c>
      <c r="K45" s="131">
        <v>47</v>
      </c>
      <c r="L45" s="131"/>
      <c r="M45" s="131"/>
      <c r="N45" s="131">
        <v>48</v>
      </c>
      <c r="O45" s="131">
        <v>48</v>
      </c>
      <c r="P45" s="131"/>
      <c r="Q45" s="131">
        <v>47</v>
      </c>
      <c r="R45" s="131">
        <v>48</v>
      </c>
      <c r="S45" s="131">
        <v>45</v>
      </c>
      <c r="T45" s="131">
        <v>48</v>
      </c>
      <c r="U45" s="132">
        <f t="shared" si="0"/>
        <v>15</v>
      </c>
      <c r="V45" s="128">
        <f t="shared" si="1"/>
        <v>93.86666666666666</v>
      </c>
      <c r="W45" s="129" t="s">
        <v>108</v>
      </c>
      <c r="X45" s="99"/>
      <c r="Y45" s="99"/>
      <c r="Z45" s="99"/>
      <c r="AA45" s="99"/>
      <c r="AB45" s="99"/>
      <c r="AC45" s="99"/>
      <c r="AD45" s="97"/>
    </row>
    <row r="46" spans="1:259" ht="18" customHeight="1">
      <c r="A46" s="100" t="s">
        <v>128</v>
      </c>
      <c r="B46" s="130" t="s">
        <v>16</v>
      </c>
      <c r="C46" s="131"/>
      <c r="D46" s="131">
        <v>43</v>
      </c>
      <c r="E46" s="131">
        <v>44</v>
      </c>
      <c r="F46" s="131"/>
      <c r="G46" s="131">
        <v>44</v>
      </c>
      <c r="H46" s="131">
        <v>45</v>
      </c>
      <c r="I46" s="131">
        <v>44</v>
      </c>
      <c r="J46" s="131">
        <v>42</v>
      </c>
      <c r="K46" s="131">
        <v>45</v>
      </c>
      <c r="L46" s="131">
        <v>48</v>
      </c>
      <c r="M46" s="131">
        <v>46</v>
      </c>
      <c r="N46" s="131">
        <v>48</v>
      </c>
      <c r="O46" s="131">
        <v>47</v>
      </c>
      <c r="P46" s="131">
        <v>47</v>
      </c>
      <c r="Q46" s="131">
        <v>40</v>
      </c>
      <c r="R46" s="131">
        <v>46</v>
      </c>
      <c r="S46" s="131">
        <v>46</v>
      </c>
      <c r="T46" s="131">
        <v>46</v>
      </c>
      <c r="U46" s="132">
        <f t="shared" si="0"/>
        <v>16</v>
      </c>
      <c r="V46" s="128">
        <f t="shared" si="1"/>
        <v>90.125</v>
      </c>
      <c r="W46" s="129" t="s">
        <v>108</v>
      </c>
      <c r="X46" s="99"/>
      <c r="Y46" s="99"/>
      <c r="Z46" s="99"/>
      <c r="AA46" s="99"/>
      <c r="AB46" s="99"/>
      <c r="AC46" s="99"/>
      <c r="AD46" s="97"/>
    </row>
    <row r="47" spans="1:259" ht="18" customHeight="1">
      <c r="A47" s="110"/>
      <c r="B47" s="111"/>
      <c r="C47" s="111"/>
      <c r="D47" s="111"/>
      <c r="E47" s="111"/>
      <c r="F47" s="111"/>
      <c r="G47" s="111"/>
      <c r="H47" s="111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2">
        <f t="shared" si="0"/>
        <v>0</v>
      </c>
      <c r="V47" s="113" t="e">
        <f t="shared" si="1"/>
        <v>#DIV/0!</v>
      </c>
      <c r="W47" s="114" t="s">
        <v>108</v>
      </c>
      <c r="X47" s="98"/>
      <c r="Y47" s="98"/>
      <c r="Z47" s="98"/>
      <c r="AA47" s="98"/>
      <c r="AB47" s="98"/>
      <c r="AC47" s="98"/>
    </row>
    <row r="49" spans="1:21" ht="18" customHeight="1">
      <c r="A49" s="14" t="s">
        <v>54</v>
      </c>
      <c r="C49" s="77">
        <f t="shared" ref="C49:T49" si="2">COUNT(C4:C47)</f>
        <v>31</v>
      </c>
      <c r="D49" s="77">
        <f t="shared" si="2"/>
        <v>36</v>
      </c>
      <c r="E49" s="77">
        <f t="shared" si="2"/>
        <v>33</v>
      </c>
      <c r="F49" s="77">
        <f t="shared" si="2"/>
        <v>30</v>
      </c>
      <c r="G49" s="77">
        <f t="shared" si="2"/>
        <v>35</v>
      </c>
      <c r="H49" s="77">
        <f t="shared" si="2"/>
        <v>29</v>
      </c>
      <c r="I49" s="77">
        <f t="shared" si="2"/>
        <v>35</v>
      </c>
      <c r="J49" s="77">
        <f t="shared" si="2"/>
        <v>30</v>
      </c>
      <c r="K49" s="77">
        <f t="shared" si="2"/>
        <v>35</v>
      </c>
      <c r="L49" s="77">
        <f t="shared" si="2"/>
        <v>30</v>
      </c>
      <c r="M49" s="77">
        <f t="shared" si="2"/>
        <v>34</v>
      </c>
      <c r="N49" s="77">
        <f t="shared" si="2"/>
        <v>34</v>
      </c>
      <c r="O49" s="77">
        <f t="shared" si="2"/>
        <v>30</v>
      </c>
      <c r="P49" s="77">
        <f t="shared" si="2"/>
        <v>31</v>
      </c>
      <c r="Q49" s="77">
        <f t="shared" si="2"/>
        <v>33</v>
      </c>
      <c r="R49" s="77">
        <f t="shared" si="2"/>
        <v>32</v>
      </c>
      <c r="S49" s="77">
        <f t="shared" si="2"/>
        <v>28</v>
      </c>
      <c r="T49" s="77">
        <f t="shared" si="2"/>
        <v>28</v>
      </c>
      <c r="U49" s="29">
        <f>COUNT(U4:U39)</f>
        <v>36</v>
      </c>
    </row>
    <row r="1048555" ht="12.75" customHeight="1"/>
    <row r="1048556" ht="12.75" customHeight="1"/>
    <row r="1048557" ht="12.75" customHeight="1"/>
    <row r="1048558" ht="12.75" customHeight="1"/>
    <row r="1048559" ht="12.75" customHeight="1"/>
    <row r="1048560" ht="12.75" customHeight="1"/>
  </sheetData>
  <conditionalFormatting sqref="C41:T44 C46:T46 C4:T39 C48:T1048576">
    <cfRule type="cellIs" dxfId="10" priority="3" stopIfTrue="1" operator="equal">
      <formula>50</formula>
    </cfRule>
  </conditionalFormatting>
  <conditionalFormatting sqref="C15:D16">
    <cfRule type="cellIs" dxfId="9" priority="5" stopIfTrue="1" operator="equal">
      <formula>50</formula>
    </cfRule>
  </conditionalFormatting>
  <conditionalFormatting sqref="X1:AA1 AC1:AE1 U49">
    <cfRule type="cellIs" dxfId="8" priority="4" stopIfTrue="1" operator="equal">
      <formula>50</formula>
    </cfRule>
  </conditionalFormatting>
  <conditionalFormatting sqref="E15:T16">
    <cfRule type="cellIs" dxfId="7" priority="2" stopIfTrue="1" operator="equal">
      <formula>50</formula>
    </cfRule>
  </conditionalFormatting>
  <conditionalFormatting sqref="C4:U48">
    <cfRule type="cellIs" dxfId="6" priority="1" operator="equal">
      <formula>50</formula>
    </cfRule>
  </conditionalFormatting>
  <printOptions horizontalCentered="1" gridLines="1"/>
  <pageMargins left="0.25" right="0.25" top="0.76770000000000005" bottom="1.0457000000000001" header="0.3" footer="0.75"/>
  <pageSetup scale="68" fitToHeight="0" pageOrder="overThenDown" orientation="landscape" horizontalDpi="0" verticalDpi="0" r:id="rId1"/>
  <headerFooter alignWithMargins="0">
    <oddHeader>&amp;C&amp;"Calibri,Bold"&amp;20&amp;E&amp;A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workbookViewId="0">
      <selection activeCell="V8" sqref="V8"/>
    </sheetView>
  </sheetViews>
  <sheetFormatPr defaultRowHeight="15"/>
  <cols>
    <col min="1" max="1" width="14.25" style="80" customWidth="1"/>
    <col min="2" max="3" width="6.125" style="81" customWidth="1"/>
    <col min="4" max="4" width="6" style="82" customWidth="1"/>
    <col min="5" max="8" width="6.125" style="81" customWidth="1"/>
    <col min="9" max="9" width="5.875" style="81" customWidth="1"/>
    <col min="10" max="10" width="6.125" style="81" customWidth="1"/>
    <col min="11" max="11" width="6.125" style="89" customWidth="1"/>
    <col min="12" max="12" width="6.125" style="81" customWidth="1"/>
    <col min="13" max="13" width="6" style="81" customWidth="1"/>
    <col min="14" max="14" width="6.125" style="81" customWidth="1"/>
    <col min="15" max="21" width="6" style="81" customWidth="1"/>
    <col min="22" max="22" width="9" style="81" customWidth="1"/>
    <col min="23" max="23" width="9" style="80" customWidth="1"/>
    <col min="24" max="24" width="8.375" style="41" customWidth="1"/>
    <col min="25" max="261" width="8.375" customWidth="1"/>
    <col min="262" max="262" width="9" customWidth="1"/>
  </cols>
  <sheetData>
    <row r="1" spans="1:24" ht="49.5" customHeight="1">
      <c r="A1" s="86" t="s">
        <v>129</v>
      </c>
      <c r="B1" s="3">
        <v>43216</v>
      </c>
      <c r="C1" s="3">
        <v>43223</v>
      </c>
      <c r="D1" s="3">
        <v>43230</v>
      </c>
      <c r="E1" s="3">
        <v>43237</v>
      </c>
      <c r="F1" s="3">
        <v>43244</v>
      </c>
      <c r="G1" s="3">
        <v>43251</v>
      </c>
      <c r="H1" s="3">
        <v>43258</v>
      </c>
      <c r="I1" s="3">
        <v>43265</v>
      </c>
      <c r="J1" s="3">
        <v>43272</v>
      </c>
      <c r="K1" s="78" t="s">
        <v>240</v>
      </c>
      <c r="L1" s="3">
        <v>43279</v>
      </c>
      <c r="M1" s="3">
        <v>43286</v>
      </c>
      <c r="N1" s="3">
        <v>43300</v>
      </c>
      <c r="O1" s="3">
        <v>43307</v>
      </c>
      <c r="P1" s="3">
        <v>43314</v>
      </c>
      <c r="Q1" s="3">
        <v>43321</v>
      </c>
      <c r="R1" s="3">
        <v>43328</v>
      </c>
      <c r="S1" s="3">
        <v>43335</v>
      </c>
      <c r="T1" s="3">
        <v>43342</v>
      </c>
      <c r="U1" s="3"/>
      <c r="V1" s="40" t="s">
        <v>130</v>
      </c>
    </row>
    <row r="3" spans="1:24">
      <c r="A3" s="14" t="s">
        <v>131</v>
      </c>
      <c r="B3" s="79">
        <v>0</v>
      </c>
      <c r="C3" s="79">
        <v>0</v>
      </c>
      <c r="D3" s="77">
        <v>0</v>
      </c>
      <c r="E3" s="79">
        <v>0</v>
      </c>
      <c r="F3" s="79">
        <v>0</v>
      </c>
      <c r="G3" s="79">
        <v>0</v>
      </c>
      <c r="H3" s="79">
        <v>0</v>
      </c>
      <c r="I3" s="79">
        <v>0</v>
      </c>
      <c r="J3" s="79">
        <v>0</v>
      </c>
      <c r="K3" s="88"/>
      <c r="L3" s="79">
        <v>0</v>
      </c>
      <c r="M3" s="79">
        <v>1</v>
      </c>
      <c r="N3" s="79">
        <v>0</v>
      </c>
      <c r="O3" s="79">
        <v>0</v>
      </c>
      <c r="P3" s="79">
        <v>0</v>
      </c>
      <c r="Q3" s="79">
        <v>0</v>
      </c>
      <c r="R3" s="79">
        <v>0</v>
      </c>
      <c r="S3" s="79">
        <v>1</v>
      </c>
      <c r="T3" s="79">
        <v>0</v>
      </c>
      <c r="U3" s="79"/>
      <c r="V3" s="1">
        <f>SUM(B3:T3)</f>
        <v>2</v>
      </c>
    </row>
    <row r="4" spans="1:24">
      <c r="A4" s="14" t="s">
        <v>132</v>
      </c>
      <c r="B4" s="79">
        <v>1</v>
      </c>
      <c r="C4" s="79">
        <v>0</v>
      </c>
      <c r="D4" s="77">
        <v>0</v>
      </c>
      <c r="E4" s="79">
        <v>0</v>
      </c>
      <c r="F4" s="79">
        <v>1</v>
      </c>
      <c r="G4" s="79">
        <v>1</v>
      </c>
      <c r="H4" s="79">
        <v>0</v>
      </c>
      <c r="I4" s="79">
        <v>1</v>
      </c>
      <c r="J4" s="79">
        <v>1</v>
      </c>
      <c r="K4" s="88"/>
      <c r="L4" s="79">
        <v>1</v>
      </c>
      <c r="M4" s="79">
        <v>0</v>
      </c>
      <c r="N4" s="79">
        <v>0</v>
      </c>
      <c r="O4" s="79">
        <v>0</v>
      </c>
      <c r="P4" s="79">
        <v>1</v>
      </c>
      <c r="Q4" s="79">
        <v>1</v>
      </c>
      <c r="R4" s="79">
        <v>1</v>
      </c>
      <c r="S4" s="79">
        <v>0</v>
      </c>
      <c r="T4" s="79">
        <v>0</v>
      </c>
      <c r="U4" s="79"/>
      <c r="V4" s="1">
        <f>SUM(B4:T4)</f>
        <v>9</v>
      </c>
    </row>
    <row r="5" spans="1:24">
      <c r="A5" s="14" t="s">
        <v>133</v>
      </c>
      <c r="B5" s="79">
        <v>1</v>
      </c>
      <c r="C5" s="79">
        <v>1</v>
      </c>
      <c r="D5" s="77">
        <v>1</v>
      </c>
      <c r="E5" s="79">
        <v>1</v>
      </c>
      <c r="F5" s="79">
        <v>0</v>
      </c>
      <c r="G5" s="79">
        <v>0</v>
      </c>
      <c r="H5" s="79">
        <v>1</v>
      </c>
      <c r="I5" s="79">
        <v>1</v>
      </c>
      <c r="J5" s="79">
        <v>0</v>
      </c>
      <c r="K5" s="88"/>
      <c r="L5" s="79">
        <v>0</v>
      </c>
      <c r="M5" s="79">
        <v>0</v>
      </c>
      <c r="N5" s="79">
        <v>1</v>
      </c>
      <c r="O5" s="79">
        <v>1</v>
      </c>
      <c r="P5" s="79">
        <v>0</v>
      </c>
      <c r="Q5" s="79">
        <v>0</v>
      </c>
      <c r="R5" s="79">
        <v>0</v>
      </c>
      <c r="S5" s="79">
        <v>0</v>
      </c>
      <c r="T5" s="79">
        <v>1</v>
      </c>
      <c r="U5" s="79"/>
      <c r="V5" s="1">
        <f>SUM(B5:T5)</f>
        <v>9</v>
      </c>
    </row>
    <row r="6" spans="1:24">
      <c r="A6" s="14" t="s">
        <v>134</v>
      </c>
      <c r="B6" s="79">
        <v>0</v>
      </c>
      <c r="C6" s="79">
        <v>1</v>
      </c>
      <c r="D6" s="77">
        <v>1</v>
      </c>
      <c r="E6" s="79">
        <v>1</v>
      </c>
      <c r="F6" s="79">
        <v>1</v>
      </c>
      <c r="G6" s="79">
        <v>1</v>
      </c>
      <c r="H6" s="79">
        <v>1</v>
      </c>
      <c r="I6" s="79">
        <v>0</v>
      </c>
      <c r="J6" s="79">
        <v>1</v>
      </c>
      <c r="K6" s="88"/>
      <c r="L6" s="79">
        <v>1</v>
      </c>
      <c r="M6" s="79">
        <v>1</v>
      </c>
      <c r="N6" s="79">
        <v>1</v>
      </c>
      <c r="O6" s="79">
        <v>1</v>
      </c>
      <c r="P6" s="79">
        <v>1</v>
      </c>
      <c r="Q6" s="79">
        <v>1</v>
      </c>
      <c r="R6" s="79">
        <v>1</v>
      </c>
      <c r="S6" s="79">
        <v>1</v>
      </c>
      <c r="T6" s="79">
        <v>1</v>
      </c>
      <c r="U6" s="79"/>
      <c r="V6" s="1">
        <f>SUM(B6:T6)</f>
        <v>16</v>
      </c>
    </row>
    <row r="9" spans="1:24" ht="15.75">
      <c r="A9" s="87" t="s">
        <v>135</v>
      </c>
    </row>
    <row r="10" spans="1:24" ht="18">
      <c r="V10" s="81" t="s">
        <v>241</v>
      </c>
      <c r="W10" s="80" t="s">
        <v>242</v>
      </c>
    </row>
    <row r="11" spans="1:24">
      <c r="A11" s="53" t="s">
        <v>133</v>
      </c>
      <c r="B11" s="83">
        <v>0</v>
      </c>
      <c r="C11" s="83">
        <v>176</v>
      </c>
      <c r="D11" s="84">
        <v>0</v>
      </c>
      <c r="E11" s="83">
        <v>208</v>
      </c>
      <c r="F11" s="83">
        <v>0</v>
      </c>
      <c r="G11" s="83">
        <v>192</v>
      </c>
      <c r="H11" s="83">
        <v>0</v>
      </c>
      <c r="I11" s="83">
        <v>182</v>
      </c>
      <c r="J11" s="83">
        <v>0</v>
      </c>
      <c r="K11" s="90"/>
      <c r="L11" s="83">
        <v>188</v>
      </c>
      <c r="M11" s="83">
        <v>0</v>
      </c>
      <c r="N11" s="83">
        <v>0</v>
      </c>
      <c r="O11" s="83">
        <v>175</v>
      </c>
      <c r="P11" s="83">
        <v>0</v>
      </c>
      <c r="Q11" s="83">
        <v>200</v>
      </c>
      <c r="R11" s="83">
        <v>0</v>
      </c>
      <c r="S11" s="83">
        <v>199</v>
      </c>
      <c r="T11" s="83">
        <v>197</v>
      </c>
      <c r="U11" s="83" t="s">
        <v>239</v>
      </c>
      <c r="V11" s="85">
        <f>SUM(B11:J11)</f>
        <v>758</v>
      </c>
      <c r="W11" s="85">
        <f>SUM(L11:T11)</f>
        <v>959</v>
      </c>
      <c r="X11" s="41" t="s">
        <v>239</v>
      </c>
    </row>
    <row r="12" spans="1:24">
      <c r="A12" s="53" t="s">
        <v>131</v>
      </c>
      <c r="B12" s="83">
        <v>194</v>
      </c>
      <c r="C12" s="83">
        <v>0</v>
      </c>
      <c r="D12" s="84">
        <v>0</v>
      </c>
      <c r="E12" s="83">
        <v>167</v>
      </c>
      <c r="F12" s="83">
        <v>0</v>
      </c>
      <c r="G12" s="83">
        <v>197</v>
      </c>
      <c r="H12" s="83">
        <v>179</v>
      </c>
      <c r="I12" s="83">
        <v>0</v>
      </c>
      <c r="J12" s="83">
        <v>0</v>
      </c>
      <c r="K12" s="90"/>
      <c r="L12" s="83">
        <v>167</v>
      </c>
      <c r="M12" s="83">
        <v>0</v>
      </c>
      <c r="N12" s="83">
        <v>139</v>
      </c>
      <c r="O12" s="83">
        <v>0</v>
      </c>
      <c r="P12" s="83">
        <v>0</v>
      </c>
      <c r="Q12" s="83">
        <v>164</v>
      </c>
      <c r="R12" s="83">
        <v>0</v>
      </c>
      <c r="S12" s="83">
        <v>189</v>
      </c>
      <c r="T12" s="83">
        <v>161</v>
      </c>
      <c r="U12" s="83" t="s">
        <v>239</v>
      </c>
      <c r="V12" s="85">
        <f>SUM(B12:J12)</f>
        <v>737</v>
      </c>
      <c r="W12" s="85">
        <f>SUM(L12:T12)</f>
        <v>820</v>
      </c>
    </row>
    <row r="13" spans="1:24">
      <c r="A13" s="53" t="s">
        <v>132</v>
      </c>
      <c r="B13" s="83">
        <v>223</v>
      </c>
      <c r="C13" s="83">
        <v>0</v>
      </c>
      <c r="D13" s="84">
        <v>238</v>
      </c>
      <c r="E13" s="83">
        <v>0</v>
      </c>
      <c r="F13" s="83">
        <v>206</v>
      </c>
      <c r="G13" s="83">
        <v>0</v>
      </c>
      <c r="H13" s="83">
        <v>0</v>
      </c>
      <c r="I13" s="83">
        <v>214</v>
      </c>
      <c r="J13" s="83">
        <v>223</v>
      </c>
      <c r="K13" s="90"/>
      <c r="L13" s="83">
        <v>0</v>
      </c>
      <c r="M13" s="83">
        <v>158</v>
      </c>
      <c r="N13" s="83">
        <v>0</v>
      </c>
      <c r="O13" s="83">
        <v>202</v>
      </c>
      <c r="P13" s="83">
        <v>188</v>
      </c>
      <c r="Q13" s="83">
        <v>0</v>
      </c>
      <c r="R13" s="83">
        <v>163</v>
      </c>
      <c r="S13" s="83">
        <v>0</v>
      </c>
      <c r="T13" s="83">
        <v>0</v>
      </c>
      <c r="U13" s="83" t="s">
        <v>239</v>
      </c>
      <c r="V13" s="85">
        <f>SUM(B13:J13)</f>
        <v>1104</v>
      </c>
      <c r="W13" s="85">
        <f>SUM(L13:T13)</f>
        <v>711</v>
      </c>
      <c r="X13" s="41" t="s">
        <v>239</v>
      </c>
    </row>
    <row r="14" spans="1:24">
      <c r="A14" s="53" t="s">
        <v>134</v>
      </c>
      <c r="B14" s="83">
        <v>0</v>
      </c>
      <c r="C14" s="83">
        <v>242</v>
      </c>
      <c r="D14" s="84">
        <v>174</v>
      </c>
      <c r="E14" s="83">
        <v>0</v>
      </c>
      <c r="F14" s="83">
        <v>201</v>
      </c>
      <c r="G14" s="83">
        <v>0</v>
      </c>
      <c r="H14" s="83">
        <v>207</v>
      </c>
      <c r="I14" s="83">
        <v>0</v>
      </c>
      <c r="J14" s="83">
        <v>181</v>
      </c>
      <c r="K14" s="90"/>
      <c r="L14" s="83">
        <v>0</v>
      </c>
      <c r="M14" s="83">
        <v>192</v>
      </c>
      <c r="N14" s="83">
        <v>195</v>
      </c>
      <c r="O14" s="83">
        <v>0</v>
      </c>
      <c r="P14" s="83">
        <v>152</v>
      </c>
      <c r="Q14" s="83">
        <v>0</v>
      </c>
      <c r="R14" s="83">
        <v>177</v>
      </c>
      <c r="S14" s="83">
        <v>0</v>
      </c>
      <c r="T14" s="83">
        <v>0</v>
      </c>
      <c r="U14" s="83" t="s">
        <v>239</v>
      </c>
      <c r="V14" s="85">
        <f>SUM(B14:J14)</f>
        <v>1005</v>
      </c>
      <c r="W14" s="85">
        <f>SUM(L14:T14)</f>
        <v>716</v>
      </c>
      <c r="X14" s="41" t="s">
        <v>239</v>
      </c>
    </row>
  </sheetData>
  <pageMargins left="0.70000000000000007" right="0.70000000000000007" top="1.0457000000000001" bottom="1.0457000000000001" header="0.75000000000000011" footer="0.75000000000000011"/>
  <pageSetup fitToWidth="0" fitToHeight="0" pageOrder="overThenDown" orientation="portrait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7" sqref="A7"/>
    </sheetView>
  </sheetViews>
  <sheetFormatPr defaultRowHeight="14.25"/>
  <cols>
    <col min="1" max="1" width="16.875" customWidth="1"/>
    <col min="2" max="2" width="8.375" customWidth="1"/>
    <col min="3" max="3" width="9.875" style="41" customWidth="1"/>
    <col min="4" max="4" width="8.375" customWidth="1"/>
    <col min="5" max="5" width="8.5" style="41" customWidth="1"/>
    <col min="6" max="6" width="8.375" customWidth="1"/>
    <col min="7" max="7" width="8.5" style="41" customWidth="1"/>
    <col min="8" max="256" width="8.375" customWidth="1"/>
    <col min="257" max="257" width="9" customWidth="1"/>
  </cols>
  <sheetData>
    <row r="1" spans="1:7" ht="19.5">
      <c r="A1" s="42" t="s">
        <v>13</v>
      </c>
      <c r="B1" s="43"/>
      <c r="C1" s="44" t="s">
        <v>136</v>
      </c>
      <c r="D1" s="45"/>
      <c r="E1" s="46" t="s">
        <v>137</v>
      </c>
      <c r="F1" s="47"/>
      <c r="G1" s="46" t="s">
        <v>138</v>
      </c>
    </row>
    <row r="2" spans="1:7">
      <c r="A2" s="48" t="s">
        <v>192</v>
      </c>
      <c r="C2" s="49" t="s">
        <v>55</v>
      </c>
      <c r="E2" s="49" t="s">
        <v>193</v>
      </c>
    </row>
    <row r="3" spans="1:7">
      <c r="A3" s="48" t="s">
        <v>205</v>
      </c>
      <c r="C3" s="49" t="s">
        <v>12</v>
      </c>
      <c r="E3" s="49" t="s">
        <v>193</v>
      </c>
    </row>
    <row r="4" spans="1:7">
      <c r="A4" s="48" t="s">
        <v>206</v>
      </c>
      <c r="C4" s="49" t="s">
        <v>11</v>
      </c>
      <c r="E4" s="49" t="s">
        <v>193</v>
      </c>
    </row>
    <row r="5" spans="1:7">
      <c r="A5" s="76" t="s">
        <v>223</v>
      </c>
      <c r="C5" s="41" t="s">
        <v>12</v>
      </c>
      <c r="E5" s="41" t="s">
        <v>193</v>
      </c>
    </row>
    <row r="6" spans="1:7">
      <c r="A6" s="76" t="s">
        <v>245</v>
      </c>
      <c r="C6" s="41" t="s">
        <v>11</v>
      </c>
      <c r="G6" s="41" t="s">
        <v>193</v>
      </c>
    </row>
    <row r="13" spans="1:7">
      <c r="A13" s="48"/>
      <c r="C13" s="49"/>
      <c r="E13" s="49"/>
      <c r="G13" s="49"/>
    </row>
    <row r="14" spans="1:7">
      <c r="A14" s="48"/>
      <c r="C14" s="49"/>
      <c r="E14" s="49"/>
    </row>
  </sheetData>
  <conditionalFormatting sqref="A1 C1:D1">
    <cfRule type="cellIs" dxfId="5" priority="3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"/>
  <sheetViews>
    <sheetView zoomScale="98" zoomScaleNormal="98" workbookViewId="0">
      <selection sqref="A1:W1048576"/>
    </sheetView>
  </sheetViews>
  <sheetFormatPr defaultRowHeight="14.25"/>
  <cols>
    <col min="1" max="1" width="22.375" customWidth="1"/>
    <col min="2" max="20" width="6.25" customWidth="1"/>
    <col min="21" max="21" width="8.375" customWidth="1"/>
    <col min="22" max="22" width="11.625" customWidth="1"/>
    <col min="23" max="23" width="8.5" customWidth="1"/>
    <col min="24" max="24" width="8.375" customWidth="1"/>
    <col min="25" max="25" width="11.625" customWidth="1"/>
    <col min="26" max="259" width="8.375" customWidth="1"/>
    <col min="260" max="260" width="9" customWidth="1"/>
  </cols>
  <sheetData>
    <row r="1" spans="1:31" s="11" customFormat="1" ht="87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 s="107"/>
      <c r="AE1" s="35"/>
    </row>
  </sheetData>
  <conditionalFormatting sqref="AD1:AE1">
    <cfRule type="cellIs" dxfId="4" priority="13" stopIfTrue="1" operator="equal">
      <formula>50</formula>
    </cfRule>
  </conditionalFormatting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horizontalDpi="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4"/>
  <sheetViews>
    <sheetView workbookViewId="0">
      <selection activeCell="AE8" sqref="AE8"/>
    </sheetView>
  </sheetViews>
  <sheetFormatPr defaultRowHeight="15.75"/>
  <cols>
    <col min="1" max="1" width="21" style="80" customWidth="1"/>
    <col min="2" max="2" width="8.375" style="162" customWidth="1"/>
    <col min="3" max="20" width="8.375" hidden="1" customWidth="1"/>
    <col min="21" max="21" width="8.375" style="160" customWidth="1"/>
    <col min="22" max="22" width="8.375" style="164" customWidth="1"/>
    <col min="23" max="23" width="8.375" style="156" customWidth="1"/>
    <col min="24" max="256" width="8.375" customWidth="1"/>
    <col min="257" max="257" width="9" customWidth="1"/>
  </cols>
  <sheetData>
    <row r="1" spans="1:23">
      <c r="A1" s="53" t="s">
        <v>123</v>
      </c>
      <c r="B1" s="166"/>
      <c r="C1" s="167">
        <v>47</v>
      </c>
      <c r="D1" s="167">
        <v>50</v>
      </c>
      <c r="E1" s="167">
        <v>50</v>
      </c>
      <c r="F1" s="167">
        <v>49</v>
      </c>
      <c r="G1" s="167">
        <v>50</v>
      </c>
      <c r="H1" s="167">
        <v>50</v>
      </c>
      <c r="I1" s="167">
        <v>49</v>
      </c>
      <c r="J1" s="167"/>
      <c r="K1" s="167">
        <v>48</v>
      </c>
      <c r="L1" s="167">
        <v>50</v>
      </c>
      <c r="M1" s="167">
        <v>47</v>
      </c>
      <c r="N1" s="167">
        <v>50</v>
      </c>
      <c r="O1" s="167">
        <v>50</v>
      </c>
      <c r="P1" s="167">
        <v>49</v>
      </c>
      <c r="Q1" s="167">
        <v>50</v>
      </c>
      <c r="R1" s="167">
        <v>49</v>
      </c>
      <c r="S1" s="167"/>
      <c r="T1" s="167"/>
      <c r="U1" s="167">
        <f>COUNT(C1:D1,E1,F1,G1,H1,I1,J1,K1,L1,M1,N1,O1,P1,Q1,R1,S1,T1)</f>
        <v>15</v>
      </c>
      <c r="V1" s="168">
        <v>98.4</v>
      </c>
      <c r="W1" s="169" t="s">
        <v>108</v>
      </c>
    </row>
    <row r="2" spans="1:23">
      <c r="A2" s="99" t="s">
        <v>140</v>
      </c>
      <c r="B2" s="170"/>
      <c r="C2" s="85">
        <v>49</v>
      </c>
      <c r="D2" s="85">
        <v>49</v>
      </c>
      <c r="E2" s="85">
        <v>48</v>
      </c>
      <c r="F2" s="85">
        <v>50</v>
      </c>
      <c r="G2" s="85"/>
      <c r="H2" s="85">
        <v>50</v>
      </c>
      <c r="I2" s="85">
        <v>47</v>
      </c>
      <c r="J2" s="85">
        <v>50</v>
      </c>
      <c r="K2" s="85"/>
      <c r="L2" s="85">
        <v>46</v>
      </c>
      <c r="M2" s="85">
        <v>49</v>
      </c>
      <c r="N2" s="85">
        <v>47</v>
      </c>
      <c r="O2" s="85">
        <v>49</v>
      </c>
      <c r="P2" s="85">
        <v>50</v>
      </c>
      <c r="Q2" s="85">
        <v>49</v>
      </c>
      <c r="R2" s="85">
        <v>50</v>
      </c>
      <c r="S2" s="85"/>
      <c r="T2" s="85">
        <v>50</v>
      </c>
      <c r="U2" s="134">
        <f>COUNT(C2:D2,E2,F2,G2,H2,I2,J2,K2,L2,M2,N2,O2,P2,Q2,R2,S2,T2)</f>
        <v>15</v>
      </c>
      <c r="V2" s="171">
        <v>97.733333333333334</v>
      </c>
      <c r="W2" s="129" t="s">
        <v>86</v>
      </c>
    </row>
    <row r="3" spans="1:23">
      <c r="A3" s="53" t="s">
        <v>37</v>
      </c>
      <c r="B3" s="166" t="s">
        <v>20</v>
      </c>
      <c r="C3" s="172"/>
      <c r="D3" s="172">
        <v>49</v>
      </c>
      <c r="E3" s="172">
        <v>46</v>
      </c>
      <c r="F3" s="172">
        <v>47</v>
      </c>
      <c r="G3" s="172">
        <v>49</v>
      </c>
      <c r="H3" s="172">
        <v>48</v>
      </c>
      <c r="I3" s="172">
        <v>50</v>
      </c>
      <c r="J3" s="172">
        <v>48</v>
      </c>
      <c r="K3" s="172">
        <v>50</v>
      </c>
      <c r="L3" s="172">
        <v>48</v>
      </c>
      <c r="M3" s="172">
        <v>50</v>
      </c>
      <c r="N3" s="172">
        <v>49</v>
      </c>
      <c r="O3" s="172">
        <v>49</v>
      </c>
      <c r="P3" s="172">
        <v>50</v>
      </c>
      <c r="Q3" s="172">
        <v>50</v>
      </c>
      <c r="R3" s="172">
        <v>50</v>
      </c>
      <c r="S3" s="172">
        <v>50</v>
      </c>
      <c r="T3" s="172">
        <v>47</v>
      </c>
      <c r="U3" s="173">
        <f>COUNT(C3:D3,E3,F3,G3,H3,I3,J3,K3,L3,M3,N3,O3,P3,Q3,R3,S3,T3)</f>
        <v>17</v>
      </c>
      <c r="V3" s="174">
        <v>97.647058823529406</v>
      </c>
      <c r="W3" s="169" t="s">
        <v>15</v>
      </c>
    </row>
    <row r="4" spans="1:23">
      <c r="A4" s="100" t="s">
        <v>96</v>
      </c>
      <c r="B4" s="175"/>
      <c r="C4" s="85">
        <v>47</v>
      </c>
      <c r="D4" s="85">
        <v>48</v>
      </c>
      <c r="E4" s="85">
        <v>50</v>
      </c>
      <c r="F4" s="85">
        <v>48</v>
      </c>
      <c r="G4" s="85">
        <v>50</v>
      </c>
      <c r="H4" s="85">
        <v>47</v>
      </c>
      <c r="I4" s="85">
        <v>49</v>
      </c>
      <c r="J4" s="85">
        <v>49</v>
      </c>
      <c r="K4" s="85">
        <v>49</v>
      </c>
      <c r="L4" s="85">
        <v>49</v>
      </c>
      <c r="M4" s="85">
        <v>50</v>
      </c>
      <c r="N4" s="85">
        <v>50</v>
      </c>
      <c r="O4" s="85">
        <v>45</v>
      </c>
      <c r="P4" s="176"/>
      <c r="Q4" s="176"/>
      <c r="R4" s="176">
        <v>48</v>
      </c>
      <c r="S4" s="176">
        <v>49</v>
      </c>
      <c r="T4" s="176">
        <v>49</v>
      </c>
      <c r="U4" s="134">
        <f>COUNT(C4:D4,E4,F4,G4,H4,I4,J4,K4,L4,M4,N4,O4,P4,Q4,R4,S4,T4)</f>
        <v>16</v>
      </c>
      <c r="V4" s="171">
        <v>97.125</v>
      </c>
      <c r="W4" s="129" t="s">
        <v>86</v>
      </c>
    </row>
    <row r="5" spans="1:23">
      <c r="A5" s="53" t="s">
        <v>198</v>
      </c>
      <c r="B5" s="166" t="s">
        <v>16</v>
      </c>
      <c r="C5" s="167"/>
      <c r="D5" s="167">
        <v>50</v>
      </c>
      <c r="E5" s="167">
        <v>50</v>
      </c>
      <c r="F5" s="167">
        <v>45</v>
      </c>
      <c r="G5" s="167">
        <v>49</v>
      </c>
      <c r="H5" s="167">
        <v>45</v>
      </c>
      <c r="I5" s="167">
        <v>49</v>
      </c>
      <c r="J5" s="167">
        <v>49</v>
      </c>
      <c r="K5" s="167">
        <v>47</v>
      </c>
      <c r="L5" s="167">
        <v>49</v>
      </c>
      <c r="M5" s="167">
        <v>48</v>
      </c>
      <c r="N5" s="167">
        <v>49</v>
      </c>
      <c r="O5" s="167">
        <v>48</v>
      </c>
      <c r="P5" s="167">
        <v>48</v>
      </c>
      <c r="Q5" s="167"/>
      <c r="R5" s="167">
        <v>50</v>
      </c>
      <c r="S5" s="167">
        <v>50</v>
      </c>
      <c r="T5" s="167">
        <v>49</v>
      </c>
      <c r="U5" s="167">
        <f>COUNT(C5:D5,E5,F5,G5,H5,I5,J5,K5,L5,M5,N5,O5,P5,Q5,R5,S5,T5)</f>
        <v>16</v>
      </c>
      <c r="V5" s="168">
        <v>96.875</v>
      </c>
      <c r="W5" s="169" t="s">
        <v>108</v>
      </c>
    </row>
    <row r="6" spans="1:23">
      <c r="A6" s="53" t="s">
        <v>118</v>
      </c>
      <c r="B6" s="166"/>
      <c r="C6" s="167">
        <v>46</v>
      </c>
      <c r="D6" s="167">
        <v>50</v>
      </c>
      <c r="E6" s="167">
        <v>48</v>
      </c>
      <c r="F6" s="167">
        <v>50</v>
      </c>
      <c r="G6" s="167">
        <v>49</v>
      </c>
      <c r="H6" s="167">
        <v>50</v>
      </c>
      <c r="I6" s="167">
        <v>48</v>
      </c>
      <c r="J6" s="167">
        <v>44</v>
      </c>
      <c r="K6" s="167">
        <v>47</v>
      </c>
      <c r="L6" s="167">
        <v>48</v>
      </c>
      <c r="M6" s="167">
        <v>50</v>
      </c>
      <c r="N6" s="167">
        <v>48</v>
      </c>
      <c r="O6" s="167">
        <v>50</v>
      </c>
      <c r="P6" s="167">
        <v>49</v>
      </c>
      <c r="Q6" s="167">
        <v>49</v>
      </c>
      <c r="R6" s="167"/>
      <c r="S6" s="167"/>
      <c r="T6" s="167">
        <v>49</v>
      </c>
      <c r="U6" s="167">
        <f>COUNT(C6:D6,E6,F6,G6,H6,I6,J6,K6,L6,M6,N6,O6,P6,Q6,R6,S6,T6)</f>
        <v>16</v>
      </c>
      <c r="V6" s="168">
        <v>96.875</v>
      </c>
      <c r="W6" s="169" t="s">
        <v>108</v>
      </c>
    </row>
    <row r="7" spans="1:23">
      <c r="A7" s="53" t="s">
        <v>117</v>
      </c>
      <c r="B7" s="166" t="s">
        <v>16</v>
      </c>
      <c r="C7" s="167">
        <v>46</v>
      </c>
      <c r="D7" s="167">
        <v>49</v>
      </c>
      <c r="E7" s="167">
        <v>49</v>
      </c>
      <c r="F7" s="167">
        <v>45</v>
      </c>
      <c r="G7" s="167">
        <v>47</v>
      </c>
      <c r="H7" s="167">
        <v>49</v>
      </c>
      <c r="I7" s="167">
        <v>48</v>
      </c>
      <c r="J7" s="167">
        <v>45</v>
      </c>
      <c r="K7" s="167">
        <v>49</v>
      </c>
      <c r="L7" s="167">
        <v>50</v>
      </c>
      <c r="M7" s="167">
        <v>50</v>
      </c>
      <c r="N7" s="167">
        <v>49</v>
      </c>
      <c r="O7" s="167">
        <v>50</v>
      </c>
      <c r="P7" s="167">
        <v>49</v>
      </c>
      <c r="Q7" s="167">
        <v>45</v>
      </c>
      <c r="R7" s="167">
        <v>50</v>
      </c>
      <c r="S7" s="167">
        <v>47</v>
      </c>
      <c r="T7" s="167">
        <v>49</v>
      </c>
      <c r="U7" s="167">
        <f>COUNT(C7:D7,E7,F7,G7,H7,I7,J7,K7,L7,M7,N7,O7,P7,Q7,R7,S7,T7)</f>
        <v>18</v>
      </c>
      <c r="V7" s="168">
        <v>96.222222222222229</v>
      </c>
      <c r="W7" s="169" t="s">
        <v>108</v>
      </c>
    </row>
    <row r="8" spans="1:23">
      <c r="A8" s="100" t="s">
        <v>100</v>
      </c>
      <c r="B8" s="175"/>
      <c r="C8" s="177">
        <v>50</v>
      </c>
      <c r="D8" s="176">
        <v>48</v>
      </c>
      <c r="E8" s="176">
        <v>49</v>
      </c>
      <c r="F8" s="176">
        <v>48</v>
      </c>
      <c r="G8" s="176">
        <v>48</v>
      </c>
      <c r="H8" s="176">
        <v>49</v>
      </c>
      <c r="I8" s="176">
        <v>46</v>
      </c>
      <c r="J8" s="176">
        <v>46</v>
      </c>
      <c r="K8" s="176">
        <v>47</v>
      </c>
      <c r="L8" s="176">
        <v>46</v>
      </c>
      <c r="M8" s="176">
        <v>48</v>
      </c>
      <c r="N8" s="176">
        <v>47</v>
      </c>
      <c r="O8" s="176">
        <v>47</v>
      </c>
      <c r="P8" s="176">
        <v>50</v>
      </c>
      <c r="Q8" s="176">
        <v>49</v>
      </c>
      <c r="R8" s="176">
        <v>49</v>
      </c>
      <c r="S8" s="176">
        <v>49</v>
      </c>
      <c r="T8" s="176">
        <v>49</v>
      </c>
      <c r="U8" s="134">
        <f>COUNT(C8:D8,E8,F8,G8,H8,I8,J8,K8,L8,M8,N8,O8,P8,Q8,R8,S8,T8)</f>
        <v>18</v>
      </c>
      <c r="V8" s="171">
        <v>96.111111111111114</v>
      </c>
      <c r="W8" s="129" t="s">
        <v>86</v>
      </c>
    </row>
    <row r="9" spans="1:23">
      <c r="A9" s="53" t="s">
        <v>181</v>
      </c>
      <c r="B9" s="166"/>
      <c r="C9" s="167">
        <v>47</v>
      </c>
      <c r="D9" s="167">
        <v>50</v>
      </c>
      <c r="E9" s="167">
        <v>47</v>
      </c>
      <c r="F9" s="167">
        <v>49</v>
      </c>
      <c r="G9" s="167">
        <v>48</v>
      </c>
      <c r="H9" s="167">
        <v>48</v>
      </c>
      <c r="I9" s="167">
        <v>49</v>
      </c>
      <c r="J9" s="167">
        <v>49</v>
      </c>
      <c r="K9" s="167">
        <v>48</v>
      </c>
      <c r="L9" s="167">
        <v>50</v>
      </c>
      <c r="M9" s="167">
        <v>49</v>
      </c>
      <c r="N9" s="167">
        <v>49</v>
      </c>
      <c r="O9" s="167">
        <v>45</v>
      </c>
      <c r="P9" s="167">
        <v>50</v>
      </c>
      <c r="Q9" s="167">
        <v>41</v>
      </c>
      <c r="R9" s="167">
        <v>48</v>
      </c>
      <c r="S9" s="167">
        <v>50</v>
      </c>
      <c r="T9" s="167">
        <v>48</v>
      </c>
      <c r="U9" s="167">
        <f>COUNT(C9:D9,E9,F9,G9,H9,I9,J9,K9,L9,M9,N9,O9,P9,Q9,R9,S9,T9)</f>
        <v>18</v>
      </c>
      <c r="V9" s="168">
        <v>96.111111111111114</v>
      </c>
      <c r="W9" s="169" t="s">
        <v>108</v>
      </c>
    </row>
    <row r="10" spans="1:23">
      <c r="A10" s="53" t="s">
        <v>182</v>
      </c>
      <c r="B10" s="166"/>
      <c r="C10" s="167">
        <v>48</v>
      </c>
      <c r="D10" s="167">
        <v>49</v>
      </c>
      <c r="E10" s="167">
        <v>49</v>
      </c>
      <c r="F10" s="167">
        <v>45</v>
      </c>
      <c r="G10" s="167">
        <v>47</v>
      </c>
      <c r="H10" s="167">
        <v>44</v>
      </c>
      <c r="I10" s="167">
        <v>48</v>
      </c>
      <c r="J10" s="167">
        <v>48</v>
      </c>
      <c r="K10" s="167">
        <v>49</v>
      </c>
      <c r="L10" s="167"/>
      <c r="M10" s="167">
        <v>50</v>
      </c>
      <c r="N10" s="167">
        <v>49</v>
      </c>
      <c r="O10" s="167">
        <v>48</v>
      </c>
      <c r="P10" s="167"/>
      <c r="Q10" s="167">
        <v>46</v>
      </c>
      <c r="R10" s="167">
        <v>49</v>
      </c>
      <c r="S10" s="167">
        <v>49</v>
      </c>
      <c r="T10" s="167">
        <v>47</v>
      </c>
      <c r="U10" s="167">
        <f>COUNT(C10:D10,E10,F10,G10,H10,I10,J10,K10,L10,M10,N10,O10,P10,Q10,R10,S10,T10)</f>
        <v>16</v>
      </c>
      <c r="V10" s="168">
        <v>95.625</v>
      </c>
      <c r="W10" s="169" t="s">
        <v>108</v>
      </c>
    </row>
    <row r="11" spans="1:23">
      <c r="A11" s="53" t="s">
        <v>73</v>
      </c>
      <c r="B11" s="166"/>
      <c r="C11" s="167">
        <v>48</v>
      </c>
      <c r="D11" s="167">
        <v>48</v>
      </c>
      <c r="E11" s="167">
        <v>48</v>
      </c>
      <c r="F11" s="167">
        <v>49</v>
      </c>
      <c r="G11" s="167">
        <v>48</v>
      </c>
      <c r="H11" s="167">
        <v>48</v>
      </c>
      <c r="I11" s="167">
        <v>48</v>
      </c>
      <c r="J11" s="167">
        <v>46</v>
      </c>
      <c r="K11" s="167">
        <v>50</v>
      </c>
      <c r="L11" s="167">
        <v>46</v>
      </c>
      <c r="M11" s="167">
        <v>48</v>
      </c>
      <c r="N11" s="167">
        <v>49</v>
      </c>
      <c r="O11" s="167">
        <v>46</v>
      </c>
      <c r="P11" s="167">
        <v>45</v>
      </c>
      <c r="Q11" s="167">
        <v>48</v>
      </c>
      <c r="R11" s="167">
        <v>47</v>
      </c>
      <c r="S11" s="167">
        <v>47</v>
      </c>
      <c r="T11" s="167">
        <v>48</v>
      </c>
      <c r="U11" s="178">
        <f>COUNT(C11:D11,E11,F11,G11,H11,I11,J11,K11,L11,M11,N11,O11,P11,Q11,R11,S11,T11)</f>
        <v>18</v>
      </c>
      <c r="V11" s="168">
        <v>95.222222222222229</v>
      </c>
      <c r="W11" s="169" t="s">
        <v>56</v>
      </c>
    </row>
    <row r="12" spans="1:23">
      <c r="A12" s="53" t="s">
        <v>71</v>
      </c>
      <c r="B12" s="166" t="s">
        <v>20</v>
      </c>
      <c r="C12" s="167">
        <v>47</v>
      </c>
      <c r="D12" s="167">
        <v>48</v>
      </c>
      <c r="E12" s="167">
        <v>47</v>
      </c>
      <c r="F12" s="167">
        <v>46</v>
      </c>
      <c r="G12" s="167">
        <v>48</v>
      </c>
      <c r="H12" s="167">
        <v>48</v>
      </c>
      <c r="I12" s="167">
        <v>49</v>
      </c>
      <c r="J12" s="167">
        <v>44</v>
      </c>
      <c r="K12" s="167">
        <v>49</v>
      </c>
      <c r="L12" s="167">
        <v>50</v>
      </c>
      <c r="M12" s="167">
        <v>49</v>
      </c>
      <c r="N12" s="167">
        <v>47</v>
      </c>
      <c r="O12" s="167">
        <v>47</v>
      </c>
      <c r="P12" s="167">
        <v>48</v>
      </c>
      <c r="Q12" s="167">
        <v>47</v>
      </c>
      <c r="R12" s="167">
        <v>49</v>
      </c>
      <c r="S12" s="167">
        <v>46</v>
      </c>
      <c r="T12" s="167">
        <v>45</v>
      </c>
      <c r="U12" s="178">
        <f>COUNT(C12:D12,E12,F12,G12,H12,I12,J12,K12,L12,M12,N12,O12,P12,Q12,R12,S12,T12)</f>
        <v>18</v>
      </c>
      <c r="V12" s="168">
        <v>94.888888888888886</v>
      </c>
      <c r="W12" s="169" t="s">
        <v>56</v>
      </c>
    </row>
    <row r="13" spans="1:23">
      <c r="A13" s="53" t="s">
        <v>62</v>
      </c>
      <c r="B13" s="166" t="s">
        <v>40</v>
      </c>
      <c r="C13" s="167">
        <v>45</v>
      </c>
      <c r="D13" s="167">
        <v>43</v>
      </c>
      <c r="E13" s="167">
        <v>46</v>
      </c>
      <c r="F13" s="167">
        <v>49</v>
      </c>
      <c r="G13" s="167">
        <v>50</v>
      </c>
      <c r="H13" s="167">
        <v>47</v>
      </c>
      <c r="I13" s="167">
        <v>50</v>
      </c>
      <c r="J13" s="167">
        <v>50</v>
      </c>
      <c r="K13" s="167">
        <v>50</v>
      </c>
      <c r="L13" s="167">
        <v>47</v>
      </c>
      <c r="M13" s="167">
        <v>45</v>
      </c>
      <c r="N13" s="167">
        <v>49</v>
      </c>
      <c r="O13" s="167">
        <v>45</v>
      </c>
      <c r="P13" s="167">
        <v>47</v>
      </c>
      <c r="Q13" s="167">
        <v>47</v>
      </c>
      <c r="R13" s="167">
        <v>47</v>
      </c>
      <c r="S13" s="167">
        <v>49</v>
      </c>
      <c r="T13" s="167">
        <v>47</v>
      </c>
      <c r="U13" s="178">
        <f>COUNT(C13:D13,E13,F13,G13,H13,I13,J13,K13,L13,M13,N13,O13,P13,Q13,R13,S13,T13)</f>
        <v>18</v>
      </c>
      <c r="V13" s="168">
        <v>94.777777777777771</v>
      </c>
      <c r="W13" s="169" t="s">
        <v>56</v>
      </c>
    </row>
    <row r="14" spans="1:23">
      <c r="A14" s="53" t="s">
        <v>66</v>
      </c>
      <c r="B14" s="166"/>
      <c r="C14" s="167">
        <v>48</v>
      </c>
      <c r="D14" s="167">
        <v>49</v>
      </c>
      <c r="E14" s="167">
        <v>44</v>
      </c>
      <c r="F14" s="167">
        <v>48</v>
      </c>
      <c r="G14" s="167">
        <v>48</v>
      </c>
      <c r="H14" s="167">
        <v>46</v>
      </c>
      <c r="I14" s="167">
        <v>48</v>
      </c>
      <c r="J14" s="167">
        <v>47</v>
      </c>
      <c r="K14" s="167">
        <v>50</v>
      </c>
      <c r="L14" s="167">
        <v>44</v>
      </c>
      <c r="M14" s="167"/>
      <c r="N14" s="167">
        <v>48</v>
      </c>
      <c r="O14" s="167">
        <v>46</v>
      </c>
      <c r="P14" s="167">
        <v>48</v>
      </c>
      <c r="Q14" s="167">
        <v>48</v>
      </c>
      <c r="R14" s="167">
        <v>46</v>
      </c>
      <c r="S14" s="167">
        <v>46</v>
      </c>
      <c r="T14" s="167">
        <v>49</v>
      </c>
      <c r="U14" s="178">
        <f>COUNT(C14:D14,E14,F14,G14,H14,I14,J14,K14,L14,M14,N14,O14,P14,Q14,R14,S14,T14)</f>
        <v>17</v>
      </c>
      <c r="V14" s="168">
        <v>94.470588235294116</v>
      </c>
      <c r="W14" s="169" t="s">
        <v>56</v>
      </c>
    </row>
    <row r="15" spans="1:23">
      <c r="A15" s="53" t="s">
        <v>127</v>
      </c>
      <c r="B15" s="166"/>
      <c r="C15" s="167">
        <v>48</v>
      </c>
      <c r="D15" s="167">
        <v>45</v>
      </c>
      <c r="E15" s="167">
        <v>47</v>
      </c>
      <c r="F15" s="167">
        <v>44</v>
      </c>
      <c r="G15" s="167">
        <v>48</v>
      </c>
      <c r="H15" s="167">
        <v>49</v>
      </c>
      <c r="I15" s="167">
        <v>50</v>
      </c>
      <c r="J15" s="167">
        <v>42</v>
      </c>
      <c r="K15" s="167">
        <v>50</v>
      </c>
      <c r="L15" s="167">
        <v>46</v>
      </c>
      <c r="M15" s="167">
        <v>47</v>
      </c>
      <c r="N15" s="167">
        <v>49</v>
      </c>
      <c r="O15" s="167">
        <v>49</v>
      </c>
      <c r="P15" s="167">
        <v>46</v>
      </c>
      <c r="Q15" s="167">
        <v>46</v>
      </c>
      <c r="R15" s="167">
        <v>50</v>
      </c>
      <c r="S15" s="167">
        <v>46</v>
      </c>
      <c r="T15" s="167">
        <v>48</v>
      </c>
      <c r="U15" s="167">
        <f>COUNT(C15:D15,E15,F15,G15,H15,I15,J15,K15,L15,M15,N15,O15,P15,Q15,R15,S15,T15)</f>
        <v>18</v>
      </c>
      <c r="V15" s="168">
        <v>94.444444444444443</v>
      </c>
      <c r="W15" s="169" t="s">
        <v>108</v>
      </c>
    </row>
    <row r="16" spans="1:23">
      <c r="A16" s="53" t="s">
        <v>207</v>
      </c>
      <c r="B16" s="166"/>
      <c r="C16" s="167"/>
      <c r="D16" s="167"/>
      <c r="E16" s="167">
        <v>50</v>
      </c>
      <c r="F16" s="167">
        <v>49</v>
      </c>
      <c r="G16" s="167">
        <v>47</v>
      </c>
      <c r="H16" s="167">
        <v>48</v>
      </c>
      <c r="I16" s="167">
        <v>45</v>
      </c>
      <c r="J16" s="167">
        <v>47</v>
      </c>
      <c r="K16" s="167">
        <v>49</v>
      </c>
      <c r="L16" s="167">
        <v>45</v>
      </c>
      <c r="M16" s="167">
        <v>47</v>
      </c>
      <c r="N16" s="167">
        <v>48</v>
      </c>
      <c r="O16" s="167">
        <v>46</v>
      </c>
      <c r="P16" s="167">
        <v>46</v>
      </c>
      <c r="Q16" s="167">
        <v>48</v>
      </c>
      <c r="R16" s="167">
        <v>46</v>
      </c>
      <c r="S16" s="167"/>
      <c r="T16" s="167"/>
      <c r="U16" s="167">
        <f>COUNT(C16:D16,E16,F16,G16,H16,I16,J16,K16,L16,M16,N16,O16,P16,Q16,R16,S16,T16)</f>
        <v>14</v>
      </c>
      <c r="V16" s="168">
        <v>94.428571428571431</v>
      </c>
      <c r="W16" s="169" t="s">
        <v>108</v>
      </c>
    </row>
    <row r="17" spans="1:23">
      <c r="A17" s="53" t="s">
        <v>80</v>
      </c>
      <c r="B17" s="166"/>
      <c r="C17" s="167">
        <v>47</v>
      </c>
      <c r="D17" s="167">
        <v>49</v>
      </c>
      <c r="E17" s="167">
        <v>47</v>
      </c>
      <c r="F17" s="167"/>
      <c r="G17" s="167">
        <v>44</v>
      </c>
      <c r="H17" s="167"/>
      <c r="I17" s="167">
        <v>46</v>
      </c>
      <c r="J17" s="167">
        <v>46</v>
      </c>
      <c r="K17" s="167">
        <v>50</v>
      </c>
      <c r="L17" s="167"/>
      <c r="M17" s="167">
        <v>48</v>
      </c>
      <c r="N17" s="167">
        <v>49</v>
      </c>
      <c r="O17" s="167">
        <v>46</v>
      </c>
      <c r="P17" s="167">
        <v>48</v>
      </c>
      <c r="Q17" s="167">
        <v>47</v>
      </c>
      <c r="R17" s="167">
        <v>47</v>
      </c>
      <c r="S17" s="167">
        <v>45</v>
      </c>
      <c r="T17" s="167">
        <v>49</v>
      </c>
      <c r="U17" s="178">
        <f>COUNT(C17:D17,E17,F17,G17,H17,I17,J17,K17,L17,M17,N17,O17,P17,Q17,R17,S17,T17)</f>
        <v>15</v>
      </c>
      <c r="V17" s="168">
        <v>94.4</v>
      </c>
      <c r="W17" s="169" t="s">
        <v>56</v>
      </c>
    </row>
    <row r="18" spans="1:23">
      <c r="A18" s="53" t="s">
        <v>42</v>
      </c>
      <c r="B18" s="166" t="s">
        <v>16</v>
      </c>
      <c r="C18" s="172"/>
      <c r="D18" s="172">
        <v>46</v>
      </c>
      <c r="E18" s="172">
        <v>46</v>
      </c>
      <c r="F18" s="172">
        <v>45</v>
      </c>
      <c r="G18" s="172">
        <v>45</v>
      </c>
      <c r="H18" s="172">
        <v>46</v>
      </c>
      <c r="I18" s="172">
        <v>49</v>
      </c>
      <c r="J18" s="172"/>
      <c r="K18" s="172">
        <v>50</v>
      </c>
      <c r="L18" s="172">
        <v>46</v>
      </c>
      <c r="M18" s="172">
        <v>48</v>
      </c>
      <c r="N18" s="172">
        <v>50</v>
      </c>
      <c r="O18" s="172">
        <v>50</v>
      </c>
      <c r="P18" s="172">
        <v>46</v>
      </c>
      <c r="Q18" s="172">
        <v>48</v>
      </c>
      <c r="R18" s="172">
        <v>45</v>
      </c>
      <c r="S18" s="172">
        <v>46</v>
      </c>
      <c r="T18" s="172">
        <v>46</v>
      </c>
      <c r="U18" s="173">
        <f>COUNT(C18:D18,E18,F18,G18,H18,I18,J18,K18,L18,M18,N18,O18,P18,Q18,R18,S18,T18)</f>
        <v>16</v>
      </c>
      <c r="V18" s="174">
        <v>94</v>
      </c>
      <c r="W18" s="169" t="s">
        <v>15</v>
      </c>
    </row>
    <row r="19" spans="1:23">
      <c r="A19" s="53" t="s">
        <v>183</v>
      </c>
      <c r="B19" s="166" t="s">
        <v>16</v>
      </c>
      <c r="C19" s="167">
        <v>47</v>
      </c>
      <c r="D19" s="167">
        <v>46</v>
      </c>
      <c r="E19" s="167">
        <v>46</v>
      </c>
      <c r="F19" s="167">
        <v>44</v>
      </c>
      <c r="G19" s="167">
        <v>50</v>
      </c>
      <c r="H19" s="167">
        <v>48</v>
      </c>
      <c r="I19" s="167">
        <v>48</v>
      </c>
      <c r="J19" s="167">
        <v>42</v>
      </c>
      <c r="K19" s="167">
        <v>48</v>
      </c>
      <c r="L19" s="167">
        <v>46</v>
      </c>
      <c r="M19" s="167">
        <v>46</v>
      </c>
      <c r="N19" s="167">
        <v>48</v>
      </c>
      <c r="O19" s="167">
        <v>45</v>
      </c>
      <c r="P19" s="167"/>
      <c r="Q19" s="167">
        <v>48</v>
      </c>
      <c r="R19" s="167">
        <v>47</v>
      </c>
      <c r="S19" s="167">
        <v>49</v>
      </c>
      <c r="T19" s="167">
        <v>50</v>
      </c>
      <c r="U19" s="167">
        <f>COUNT(C19:D19,E19,F19,G19,H19,I19,J19,K19,L19,M19,N19,O19,P19,Q19,R19,S19,T19)</f>
        <v>17</v>
      </c>
      <c r="V19" s="168">
        <v>93.882352941176464</v>
      </c>
      <c r="W19" s="169" t="s">
        <v>108</v>
      </c>
    </row>
    <row r="20" spans="1:23">
      <c r="A20" s="99" t="s">
        <v>72</v>
      </c>
      <c r="B20" s="170"/>
      <c r="C20" s="85">
        <v>47</v>
      </c>
      <c r="D20" s="85">
        <v>46</v>
      </c>
      <c r="E20" s="85">
        <v>48</v>
      </c>
      <c r="F20" s="85">
        <v>49</v>
      </c>
      <c r="G20" s="85">
        <v>48</v>
      </c>
      <c r="H20" s="85">
        <v>42</v>
      </c>
      <c r="I20" s="85">
        <v>46</v>
      </c>
      <c r="J20" s="85"/>
      <c r="K20" s="85">
        <v>47</v>
      </c>
      <c r="L20" s="85">
        <v>48</v>
      </c>
      <c r="M20" s="85"/>
      <c r="N20" s="85"/>
      <c r="O20" s="85">
        <v>47</v>
      </c>
      <c r="P20" s="85">
        <v>46</v>
      </c>
      <c r="Q20" s="85">
        <v>47</v>
      </c>
      <c r="R20" s="85">
        <v>47</v>
      </c>
      <c r="S20" s="85">
        <v>48</v>
      </c>
      <c r="T20" s="85">
        <v>48</v>
      </c>
      <c r="U20" s="134">
        <f>COUNT(C20:D20,E20,F20,G20,H20,I20,J20,K20,L20,M20,N20,O20,P20,Q20,R20,S20,T20)</f>
        <v>15</v>
      </c>
      <c r="V20" s="171">
        <v>93.86666666666666</v>
      </c>
      <c r="W20" s="129" t="s">
        <v>86</v>
      </c>
    </row>
    <row r="21" spans="1:23">
      <c r="A21" s="53" t="s">
        <v>208</v>
      </c>
      <c r="B21" s="166"/>
      <c r="C21" s="167">
        <v>47</v>
      </c>
      <c r="D21" s="167">
        <v>46</v>
      </c>
      <c r="E21" s="167">
        <v>48</v>
      </c>
      <c r="F21" s="167">
        <v>46</v>
      </c>
      <c r="G21" s="167">
        <v>48</v>
      </c>
      <c r="H21" s="167">
        <v>43</v>
      </c>
      <c r="I21" s="167">
        <v>47</v>
      </c>
      <c r="J21" s="167">
        <v>48</v>
      </c>
      <c r="K21" s="167">
        <v>47</v>
      </c>
      <c r="L21" s="167"/>
      <c r="M21" s="167"/>
      <c r="N21" s="167">
        <v>48</v>
      </c>
      <c r="O21" s="167">
        <v>48</v>
      </c>
      <c r="P21" s="167"/>
      <c r="Q21" s="167">
        <v>47</v>
      </c>
      <c r="R21" s="167">
        <v>48</v>
      </c>
      <c r="S21" s="167">
        <v>45</v>
      </c>
      <c r="T21" s="167">
        <v>48</v>
      </c>
      <c r="U21" s="167">
        <f>COUNT(C21:D21,E21,F21,G21,H21,I21,J21,K21,L21,M21,N21,O21,P21,Q21,R21,S21,T21)</f>
        <v>15</v>
      </c>
      <c r="V21" s="168">
        <v>93.86666666666666</v>
      </c>
      <c r="W21" s="169" t="s">
        <v>108</v>
      </c>
    </row>
    <row r="22" spans="1:23">
      <c r="A22" s="53"/>
      <c r="B22" s="166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8"/>
      <c r="W22" s="169"/>
    </row>
    <row r="23" spans="1:23">
      <c r="A23" s="99" t="s">
        <v>74</v>
      </c>
      <c r="B23" s="170" t="s">
        <v>17</v>
      </c>
      <c r="C23" s="85">
        <v>45</v>
      </c>
      <c r="D23" s="85">
        <v>48</v>
      </c>
      <c r="E23" s="85">
        <v>48</v>
      </c>
      <c r="F23" s="85">
        <v>43</v>
      </c>
      <c r="G23" s="85">
        <v>46</v>
      </c>
      <c r="H23" s="85">
        <v>46</v>
      </c>
      <c r="I23" s="85">
        <v>44</v>
      </c>
      <c r="J23" s="85">
        <v>48</v>
      </c>
      <c r="K23" s="85">
        <v>47</v>
      </c>
      <c r="L23" s="85">
        <v>50</v>
      </c>
      <c r="M23" s="85">
        <v>49</v>
      </c>
      <c r="N23" s="85">
        <v>45</v>
      </c>
      <c r="O23" s="85">
        <v>47</v>
      </c>
      <c r="P23" s="85">
        <v>50</v>
      </c>
      <c r="Q23" s="85">
        <v>47</v>
      </c>
      <c r="R23" s="85">
        <v>48</v>
      </c>
      <c r="S23" s="85">
        <v>45</v>
      </c>
      <c r="T23" s="85">
        <v>48</v>
      </c>
      <c r="U23" s="134">
        <f>COUNT(C23:D23,E23,F23,G23,H23,I23,J23,K23,L23,M23,N23,O23,P23,Q23,R23,S23,T23)</f>
        <v>18</v>
      </c>
      <c r="V23" s="171">
        <v>93.777777777777771</v>
      </c>
      <c r="W23" s="129" t="s">
        <v>86</v>
      </c>
    </row>
    <row r="24" spans="1:23">
      <c r="A24" s="53" t="s">
        <v>202</v>
      </c>
      <c r="B24" s="166" t="s">
        <v>17</v>
      </c>
      <c r="C24" s="167">
        <v>49</v>
      </c>
      <c r="D24" s="167">
        <v>46</v>
      </c>
      <c r="E24" s="167">
        <v>44</v>
      </c>
      <c r="F24" s="167"/>
      <c r="G24" s="167">
        <v>45</v>
      </c>
      <c r="H24" s="167">
        <v>48</v>
      </c>
      <c r="I24" s="167">
        <v>46</v>
      </c>
      <c r="J24" s="167">
        <v>48</v>
      </c>
      <c r="K24" s="167">
        <v>46</v>
      </c>
      <c r="L24" s="167">
        <v>46</v>
      </c>
      <c r="M24" s="167">
        <v>49</v>
      </c>
      <c r="N24" s="167">
        <v>45</v>
      </c>
      <c r="O24" s="167">
        <v>47</v>
      </c>
      <c r="P24" s="167">
        <v>47</v>
      </c>
      <c r="Q24" s="167">
        <v>47</v>
      </c>
      <c r="R24" s="167">
        <v>49</v>
      </c>
      <c r="S24" s="167">
        <v>47</v>
      </c>
      <c r="T24" s="167">
        <v>47</v>
      </c>
      <c r="U24" s="167">
        <f>COUNT(C24:D24,E24,F24,G24,H24,I24,J24,K24,L24,M24,N24,O24,P24,Q24,R24,S24,T24)</f>
        <v>17</v>
      </c>
      <c r="V24" s="168">
        <v>93.647058823529406</v>
      </c>
      <c r="W24" s="169" t="s">
        <v>108</v>
      </c>
    </row>
    <row r="25" spans="1:23">
      <c r="A25" s="99" t="s">
        <v>145</v>
      </c>
      <c r="B25" s="170" t="s">
        <v>16</v>
      </c>
      <c r="C25" s="85">
        <v>46</v>
      </c>
      <c r="D25" s="85">
        <v>49</v>
      </c>
      <c r="E25" s="85">
        <v>48</v>
      </c>
      <c r="F25" s="85">
        <v>45</v>
      </c>
      <c r="G25" s="85">
        <v>47</v>
      </c>
      <c r="H25" s="85">
        <v>43</v>
      </c>
      <c r="I25" s="85">
        <v>48</v>
      </c>
      <c r="J25" s="85">
        <v>48</v>
      </c>
      <c r="K25" s="85">
        <v>46</v>
      </c>
      <c r="L25" s="85">
        <v>50</v>
      </c>
      <c r="M25" s="85">
        <v>46</v>
      </c>
      <c r="N25" s="85">
        <v>48</v>
      </c>
      <c r="O25" s="85">
        <v>48</v>
      </c>
      <c r="P25" s="85">
        <v>45</v>
      </c>
      <c r="Q25" s="85">
        <v>45</v>
      </c>
      <c r="R25" s="85"/>
      <c r="S25" s="85">
        <v>46</v>
      </c>
      <c r="T25" s="85">
        <v>48</v>
      </c>
      <c r="U25" s="134">
        <f>COUNT(C25:D25,E25,F25,G25,H25,I25,J25,K25,L25,M25,N25,O25,P25,Q25,R25,S25,T25)</f>
        <v>17</v>
      </c>
      <c r="V25" s="171">
        <v>93.647058823529406</v>
      </c>
      <c r="W25" s="129" t="s">
        <v>86</v>
      </c>
    </row>
    <row r="26" spans="1:23">
      <c r="A26" s="53" t="s">
        <v>187</v>
      </c>
      <c r="B26" s="166"/>
      <c r="C26" s="167">
        <v>43</v>
      </c>
      <c r="D26" s="167">
        <v>48</v>
      </c>
      <c r="E26" s="167">
        <v>44</v>
      </c>
      <c r="F26" s="167">
        <v>44</v>
      </c>
      <c r="G26" s="167">
        <v>48</v>
      </c>
      <c r="H26" s="167">
        <v>43</v>
      </c>
      <c r="I26" s="167">
        <v>49</v>
      </c>
      <c r="J26" s="167">
        <v>47</v>
      </c>
      <c r="K26" s="167">
        <v>49</v>
      </c>
      <c r="L26" s="167">
        <v>44</v>
      </c>
      <c r="M26" s="167">
        <v>48</v>
      </c>
      <c r="N26" s="167">
        <v>50</v>
      </c>
      <c r="O26" s="167">
        <v>47</v>
      </c>
      <c r="P26" s="167">
        <v>47</v>
      </c>
      <c r="Q26" s="167">
        <v>47</v>
      </c>
      <c r="R26" s="167">
        <v>47</v>
      </c>
      <c r="S26" s="167">
        <v>48</v>
      </c>
      <c r="T26" s="167">
        <v>49</v>
      </c>
      <c r="U26" s="167">
        <f>COUNT(C26:D26,E26,F26,G26,H26,I26,J26,K26,L26,M26,N26,O26,P26,Q26,R26,S26,T26)</f>
        <v>18</v>
      </c>
      <c r="V26" s="168">
        <v>93.555555555555557</v>
      </c>
      <c r="W26" s="169" t="s">
        <v>108</v>
      </c>
    </row>
    <row r="27" spans="1:23">
      <c r="A27" s="100" t="s">
        <v>101</v>
      </c>
      <c r="B27" s="175"/>
      <c r="C27" s="176">
        <v>45</v>
      </c>
      <c r="D27" s="176">
        <v>44</v>
      </c>
      <c r="E27" s="176">
        <v>47</v>
      </c>
      <c r="F27" s="176">
        <v>50</v>
      </c>
      <c r="G27" s="176">
        <v>46</v>
      </c>
      <c r="H27" s="176"/>
      <c r="I27" s="176">
        <v>50</v>
      </c>
      <c r="J27" s="176">
        <v>47</v>
      </c>
      <c r="K27" s="176">
        <v>48</v>
      </c>
      <c r="L27" s="176">
        <v>47</v>
      </c>
      <c r="M27" s="176">
        <v>47</v>
      </c>
      <c r="N27" s="176">
        <v>43</v>
      </c>
      <c r="O27" s="176">
        <v>45</v>
      </c>
      <c r="P27" s="176">
        <v>48</v>
      </c>
      <c r="Q27" s="176">
        <v>45</v>
      </c>
      <c r="R27" s="176">
        <v>46</v>
      </c>
      <c r="S27" s="176">
        <v>49</v>
      </c>
      <c r="T27" s="176">
        <v>48</v>
      </c>
      <c r="U27" s="134">
        <f>COUNT(C27:D27,E27,F27,G27,H27,I27,J27,K27,L27,M27,N27,O27,P27,Q27,R27,S27,T27)</f>
        <v>17</v>
      </c>
      <c r="V27" s="171">
        <v>93.529411764705884</v>
      </c>
      <c r="W27" s="129" t="s">
        <v>86</v>
      </c>
    </row>
    <row r="28" spans="1:23">
      <c r="A28" s="53" t="s">
        <v>109</v>
      </c>
      <c r="B28" s="166" t="s">
        <v>17</v>
      </c>
      <c r="C28" s="167"/>
      <c r="D28" s="167">
        <v>45</v>
      </c>
      <c r="E28" s="167">
        <v>44</v>
      </c>
      <c r="F28" s="167">
        <v>45</v>
      </c>
      <c r="G28" s="167">
        <v>46</v>
      </c>
      <c r="H28" s="167">
        <v>46</v>
      </c>
      <c r="I28" s="167">
        <v>49</v>
      </c>
      <c r="J28" s="167">
        <v>43</v>
      </c>
      <c r="K28" s="167">
        <v>45</v>
      </c>
      <c r="L28" s="167">
        <v>49</v>
      </c>
      <c r="M28" s="167">
        <v>50</v>
      </c>
      <c r="N28" s="167">
        <v>49</v>
      </c>
      <c r="O28" s="167">
        <v>46</v>
      </c>
      <c r="P28" s="167">
        <v>50</v>
      </c>
      <c r="Q28" s="167">
        <v>45</v>
      </c>
      <c r="R28" s="167">
        <v>49</v>
      </c>
      <c r="S28" s="167">
        <v>46</v>
      </c>
      <c r="T28" s="167">
        <v>47</v>
      </c>
      <c r="U28" s="167">
        <f>COUNT(C28:D28,E28,F28,G28,H28,I28,J28,K28,L28,M28,N28,O28,P28,Q28,R28,S28,T28)</f>
        <v>17</v>
      </c>
      <c r="V28" s="168">
        <v>93.411764705882348</v>
      </c>
      <c r="W28" s="169" t="s">
        <v>108</v>
      </c>
    </row>
    <row r="29" spans="1:23">
      <c r="A29" s="53" t="s">
        <v>124</v>
      </c>
      <c r="B29" s="166"/>
      <c r="C29" s="167">
        <v>37</v>
      </c>
      <c r="D29" s="167">
        <v>46</v>
      </c>
      <c r="E29" s="167">
        <v>49</v>
      </c>
      <c r="F29" s="167">
        <v>47</v>
      </c>
      <c r="G29" s="167">
        <v>49</v>
      </c>
      <c r="H29" s="167">
        <v>43</v>
      </c>
      <c r="I29" s="167">
        <v>50</v>
      </c>
      <c r="J29" s="167">
        <v>46</v>
      </c>
      <c r="K29" s="167">
        <v>48</v>
      </c>
      <c r="L29" s="167"/>
      <c r="M29" s="167">
        <v>46</v>
      </c>
      <c r="N29" s="167">
        <v>49</v>
      </c>
      <c r="O29" s="167">
        <v>47</v>
      </c>
      <c r="P29" s="167"/>
      <c r="Q29" s="167">
        <v>47</v>
      </c>
      <c r="R29" s="167">
        <v>47</v>
      </c>
      <c r="S29" s="167">
        <v>48</v>
      </c>
      <c r="T29" s="167">
        <v>48</v>
      </c>
      <c r="U29" s="167">
        <f>COUNT(C29:D29,E29,F29,G29,H29,I29,J29,K29,L29,M29,N29,O29,P29,Q29,R29,S29,T29)</f>
        <v>16</v>
      </c>
      <c r="V29" s="168">
        <v>93.375</v>
      </c>
      <c r="W29" s="169" t="s">
        <v>108</v>
      </c>
    </row>
    <row r="30" spans="1:23">
      <c r="A30" s="53" t="s">
        <v>76</v>
      </c>
      <c r="B30" s="166"/>
      <c r="C30" s="167">
        <v>48</v>
      </c>
      <c r="D30" s="167">
        <v>48</v>
      </c>
      <c r="E30" s="167">
        <v>45</v>
      </c>
      <c r="F30" s="167">
        <v>43</v>
      </c>
      <c r="G30" s="167">
        <v>48</v>
      </c>
      <c r="H30" s="167">
        <v>48</v>
      </c>
      <c r="I30" s="167">
        <v>46</v>
      </c>
      <c r="J30" s="167">
        <v>47</v>
      </c>
      <c r="K30" s="167">
        <v>48</v>
      </c>
      <c r="L30" s="167">
        <v>45</v>
      </c>
      <c r="M30" s="167">
        <v>43</v>
      </c>
      <c r="N30" s="167">
        <v>46</v>
      </c>
      <c r="O30" s="167">
        <v>47</v>
      </c>
      <c r="P30" s="167">
        <v>48</v>
      </c>
      <c r="Q30" s="167">
        <v>45</v>
      </c>
      <c r="R30" s="167">
        <v>46</v>
      </c>
      <c r="S30" s="167">
        <v>49</v>
      </c>
      <c r="T30" s="167">
        <v>49</v>
      </c>
      <c r="U30" s="178">
        <f>COUNT(C30:D30,E30,F30,G30,H30,I30,J30,K30,L30,M30,N30,O30,P30,Q30,R30,S30,T30)</f>
        <v>18</v>
      </c>
      <c r="V30" s="168">
        <v>93.222222222222229</v>
      </c>
      <c r="W30" s="169" t="s">
        <v>56</v>
      </c>
    </row>
    <row r="31" spans="1:23">
      <c r="A31" s="53" t="s">
        <v>165</v>
      </c>
      <c r="B31" s="166"/>
      <c r="C31" s="167">
        <v>40</v>
      </c>
      <c r="D31" s="167">
        <v>49</v>
      </c>
      <c r="E31" s="167">
        <v>46</v>
      </c>
      <c r="F31" s="167">
        <v>46</v>
      </c>
      <c r="G31" s="167">
        <v>44</v>
      </c>
      <c r="H31" s="167">
        <v>43</v>
      </c>
      <c r="I31" s="167">
        <v>50</v>
      </c>
      <c r="J31" s="167">
        <v>50</v>
      </c>
      <c r="K31" s="167">
        <v>48</v>
      </c>
      <c r="L31" s="167"/>
      <c r="M31" s="167"/>
      <c r="N31" s="167"/>
      <c r="O31" s="167">
        <v>47</v>
      </c>
      <c r="P31" s="167">
        <v>48</v>
      </c>
      <c r="Q31" s="167">
        <v>47</v>
      </c>
      <c r="R31" s="167">
        <v>48</v>
      </c>
      <c r="S31" s="167">
        <v>48</v>
      </c>
      <c r="T31" s="167">
        <v>45</v>
      </c>
      <c r="U31" s="178">
        <f>COUNT(C31:D31,E31,F31,G31,H31,I31,J31,K31,L31,M31,N31,O31,P31,Q31,R31,S31,T31)</f>
        <v>15</v>
      </c>
      <c r="V31" s="168">
        <v>93.2</v>
      </c>
      <c r="W31" s="169" t="s">
        <v>56</v>
      </c>
    </row>
    <row r="32" spans="1:23">
      <c r="A32" s="53" t="s">
        <v>60</v>
      </c>
      <c r="B32" s="166"/>
      <c r="C32" s="167">
        <v>48</v>
      </c>
      <c r="D32" s="167">
        <v>47</v>
      </c>
      <c r="E32" s="167">
        <v>43</v>
      </c>
      <c r="F32" s="167">
        <v>48</v>
      </c>
      <c r="G32" s="167">
        <v>44</v>
      </c>
      <c r="H32" s="167">
        <v>46</v>
      </c>
      <c r="I32" s="167">
        <v>46</v>
      </c>
      <c r="J32" s="167">
        <v>43</v>
      </c>
      <c r="K32" s="167">
        <v>46</v>
      </c>
      <c r="L32" s="167">
        <v>47</v>
      </c>
      <c r="M32" s="167">
        <v>48</v>
      </c>
      <c r="N32" s="167">
        <v>47</v>
      </c>
      <c r="O32" s="167">
        <v>49</v>
      </c>
      <c r="P32" s="167">
        <v>46</v>
      </c>
      <c r="Q32" s="167">
        <v>49</v>
      </c>
      <c r="R32" s="167">
        <v>48</v>
      </c>
      <c r="S32" s="167">
        <v>44</v>
      </c>
      <c r="T32" s="167">
        <v>49</v>
      </c>
      <c r="U32" s="178">
        <f>COUNT(C32:D32,E32,F32,G32,H32,I32,J32,K32,L32,M32,N32,O32,P32,Q32,R32,S32,T32)</f>
        <v>18</v>
      </c>
      <c r="V32" s="168">
        <v>93.111111111111114</v>
      </c>
      <c r="W32" s="169" t="s">
        <v>56</v>
      </c>
    </row>
    <row r="33" spans="1:23">
      <c r="A33" s="53" t="s">
        <v>179</v>
      </c>
      <c r="B33" s="166"/>
      <c r="C33" s="167">
        <v>44</v>
      </c>
      <c r="D33" s="167">
        <v>44</v>
      </c>
      <c r="E33" s="167">
        <v>48</v>
      </c>
      <c r="F33" s="167">
        <v>43</v>
      </c>
      <c r="G33" s="167">
        <v>48</v>
      </c>
      <c r="H33" s="167">
        <v>47</v>
      </c>
      <c r="I33" s="167">
        <v>46</v>
      </c>
      <c r="J33" s="167">
        <v>43</v>
      </c>
      <c r="K33" s="167">
        <v>46</v>
      </c>
      <c r="L33" s="167">
        <v>49</v>
      </c>
      <c r="M33" s="167">
        <v>48</v>
      </c>
      <c r="N33" s="167">
        <v>50</v>
      </c>
      <c r="O33" s="167"/>
      <c r="P33" s="167">
        <v>47</v>
      </c>
      <c r="Q33" s="167">
        <v>46</v>
      </c>
      <c r="R33" s="167">
        <v>47</v>
      </c>
      <c r="S33" s="167">
        <v>46</v>
      </c>
      <c r="T33" s="167">
        <v>49</v>
      </c>
      <c r="U33" s="167">
        <f>COUNT(C33:D33,E33,F33,G33,H33,I33,J33,K33,L33,M33,N33,O33,P33,Q33,R33,S33,T33)</f>
        <v>17</v>
      </c>
      <c r="V33" s="168">
        <v>93.058823529411768</v>
      </c>
      <c r="W33" s="169" t="s">
        <v>108</v>
      </c>
    </row>
    <row r="34" spans="1:23">
      <c r="A34" s="53" t="s">
        <v>43</v>
      </c>
      <c r="B34" s="166"/>
      <c r="C34" s="172">
        <v>43</v>
      </c>
      <c r="D34" s="172">
        <v>49</v>
      </c>
      <c r="E34" s="172">
        <v>47</v>
      </c>
      <c r="F34" s="172">
        <v>46</v>
      </c>
      <c r="G34" s="172">
        <v>43</v>
      </c>
      <c r="H34" s="172">
        <v>46</v>
      </c>
      <c r="I34" s="172">
        <v>47</v>
      </c>
      <c r="J34" s="172">
        <v>46</v>
      </c>
      <c r="K34" s="172"/>
      <c r="L34" s="172">
        <v>49</v>
      </c>
      <c r="M34" s="172">
        <v>48</v>
      </c>
      <c r="N34" s="172">
        <v>48</v>
      </c>
      <c r="O34" s="172">
        <v>46</v>
      </c>
      <c r="P34" s="172">
        <v>45</v>
      </c>
      <c r="Q34" s="172">
        <v>46</v>
      </c>
      <c r="R34" s="172"/>
      <c r="S34" s="172">
        <v>49</v>
      </c>
      <c r="T34" s="172">
        <v>46</v>
      </c>
      <c r="U34" s="173">
        <f>COUNT(C34:D34,E34,F34,G34,H34,I34,J34,K34,L34,M34,N34,O34,P34,Q34,R34,S34,T34)</f>
        <v>16</v>
      </c>
      <c r="V34" s="174">
        <v>93</v>
      </c>
      <c r="W34" s="169" t="s">
        <v>15</v>
      </c>
    </row>
    <row r="35" spans="1:23">
      <c r="A35" s="100" t="s">
        <v>88</v>
      </c>
      <c r="B35" s="175"/>
      <c r="C35" s="85">
        <v>44</v>
      </c>
      <c r="D35" s="176">
        <v>47</v>
      </c>
      <c r="E35" s="176">
        <v>47</v>
      </c>
      <c r="F35" s="176">
        <v>47</v>
      </c>
      <c r="G35" s="176">
        <v>47</v>
      </c>
      <c r="H35" s="85">
        <v>49</v>
      </c>
      <c r="I35" s="85">
        <v>42</v>
      </c>
      <c r="J35" s="85">
        <v>48</v>
      </c>
      <c r="K35" s="85">
        <v>47</v>
      </c>
      <c r="L35" s="85"/>
      <c r="M35" s="85">
        <v>47</v>
      </c>
      <c r="N35" s="85">
        <v>47</v>
      </c>
      <c r="O35" s="85">
        <v>50</v>
      </c>
      <c r="P35" s="176">
        <v>46</v>
      </c>
      <c r="Q35" s="176">
        <v>45</v>
      </c>
      <c r="R35" s="176">
        <v>49</v>
      </c>
      <c r="S35" s="176">
        <v>45</v>
      </c>
      <c r="T35" s="176">
        <v>43</v>
      </c>
      <c r="U35" s="134">
        <f>COUNT(C35:D35,E35,F35,G35,H35,I35,J35,K35,L35,M35,N35,O35,P35,Q35,R35,S35,T35)</f>
        <v>17</v>
      </c>
      <c r="V35" s="171">
        <v>92.941176470588232</v>
      </c>
      <c r="W35" s="129" t="s">
        <v>86</v>
      </c>
    </row>
    <row r="36" spans="1:23">
      <c r="A36" s="53" t="s">
        <v>116</v>
      </c>
      <c r="B36" s="166"/>
      <c r="C36" s="167">
        <v>48</v>
      </c>
      <c r="D36" s="167">
        <v>49</v>
      </c>
      <c r="E36" s="167">
        <v>43</v>
      </c>
      <c r="F36" s="167">
        <v>47</v>
      </c>
      <c r="G36" s="167">
        <v>41</v>
      </c>
      <c r="H36" s="167">
        <v>46</v>
      </c>
      <c r="I36" s="167">
        <v>46</v>
      </c>
      <c r="J36" s="167">
        <v>48</v>
      </c>
      <c r="K36" s="167">
        <v>47</v>
      </c>
      <c r="L36" s="167">
        <v>48</v>
      </c>
      <c r="M36" s="167">
        <v>49</v>
      </c>
      <c r="N36" s="167">
        <v>49</v>
      </c>
      <c r="O36" s="167">
        <v>47</v>
      </c>
      <c r="P36" s="167">
        <v>46</v>
      </c>
      <c r="Q36" s="167">
        <v>48</v>
      </c>
      <c r="R36" s="167">
        <v>45</v>
      </c>
      <c r="S36" s="167">
        <v>45</v>
      </c>
      <c r="T36" s="167">
        <v>44</v>
      </c>
      <c r="U36" s="167">
        <f>COUNT(C36:D36,E36,F36,G36,H36,I36,J36,K36,L36,M36,N36,O36,P36,Q36,R36,S36,T36)</f>
        <v>18</v>
      </c>
      <c r="V36" s="168">
        <v>92.888888888888886</v>
      </c>
      <c r="W36" s="169" t="s">
        <v>108</v>
      </c>
    </row>
    <row r="37" spans="1:23">
      <c r="A37" s="53" t="s">
        <v>113</v>
      </c>
      <c r="B37" s="166" t="s">
        <v>17</v>
      </c>
      <c r="C37" s="167">
        <v>47</v>
      </c>
      <c r="D37" s="167">
        <v>47</v>
      </c>
      <c r="E37" s="167">
        <v>47</v>
      </c>
      <c r="F37" s="167">
        <v>42</v>
      </c>
      <c r="G37" s="167">
        <v>47</v>
      </c>
      <c r="H37" s="167">
        <v>46</v>
      </c>
      <c r="I37" s="167">
        <v>44</v>
      </c>
      <c r="J37" s="167"/>
      <c r="K37" s="167">
        <v>47</v>
      </c>
      <c r="L37" s="167">
        <v>44</v>
      </c>
      <c r="M37" s="167">
        <v>45</v>
      </c>
      <c r="N37" s="167">
        <v>48</v>
      </c>
      <c r="O37" s="167">
        <v>48</v>
      </c>
      <c r="P37" s="167">
        <v>49</v>
      </c>
      <c r="Q37" s="167">
        <v>49</v>
      </c>
      <c r="R37" s="167">
        <v>48</v>
      </c>
      <c r="S37" s="167">
        <v>45</v>
      </c>
      <c r="T37" s="167"/>
      <c r="U37" s="167">
        <f>COUNT(C37:D37,E37,F37,G37,H37,I37,J37,K37,L37,M37,N37,O37,P37,Q37,R37,S37,T37)</f>
        <v>16</v>
      </c>
      <c r="V37" s="168">
        <v>92.875</v>
      </c>
      <c r="W37" s="169" t="s">
        <v>108</v>
      </c>
    </row>
    <row r="38" spans="1:23">
      <c r="A38" s="53" t="s">
        <v>85</v>
      </c>
      <c r="B38" s="166" t="s">
        <v>17</v>
      </c>
      <c r="C38" s="167">
        <v>47</v>
      </c>
      <c r="D38" s="167">
        <v>45</v>
      </c>
      <c r="E38" s="167">
        <v>46</v>
      </c>
      <c r="F38" s="167">
        <v>47</v>
      </c>
      <c r="G38" s="167">
        <v>41</v>
      </c>
      <c r="H38" s="167">
        <v>45</v>
      </c>
      <c r="I38" s="167"/>
      <c r="J38" s="167">
        <v>47</v>
      </c>
      <c r="K38" s="167">
        <v>49</v>
      </c>
      <c r="L38" s="167">
        <v>46</v>
      </c>
      <c r="M38" s="167">
        <v>47</v>
      </c>
      <c r="N38" s="167">
        <v>50</v>
      </c>
      <c r="O38" s="167">
        <v>50</v>
      </c>
      <c r="P38" s="167">
        <v>47</v>
      </c>
      <c r="Q38" s="167">
        <v>46</v>
      </c>
      <c r="R38" s="167">
        <v>46</v>
      </c>
      <c r="S38" s="167">
        <v>44</v>
      </c>
      <c r="T38" s="167">
        <v>46</v>
      </c>
      <c r="U38" s="178">
        <f>COUNT(C38:D38,E38,F38,G38,H38,I38,J38,K38,L38,M38,N38,O38,P38,Q38,R38,S38,T38)</f>
        <v>17</v>
      </c>
      <c r="V38" s="168">
        <v>92.82352941176471</v>
      </c>
      <c r="W38" s="169" t="s">
        <v>56</v>
      </c>
    </row>
    <row r="39" spans="1:23">
      <c r="A39" s="53" t="s">
        <v>57</v>
      </c>
      <c r="B39" s="166" t="s">
        <v>153</v>
      </c>
      <c r="C39" s="167">
        <v>49</v>
      </c>
      <c r="D39" s="167">
        <v>48</v>
      </c>
      <c r="E39" s="167">
        <v>42</v>
      </c>
      <c r="F39" s="167">
        <v>47</v>
      </c>
      <c r="G39" s="167">
        <v>46</v>
      </c>
      <c r="H39" s="167">
        <v>42</v>
      </c>
      <c r="I39" s="167">
        <v>48</v>
      </c>
      <c r="J39" s="167">
        <v>46</v>
      </c>
      <c r="K39" s="167">
        <v>48</v>
      </c>
      <c r="L39" s="167">
        <v>44</v>
      </c>
      <c r="M39" s="167">
        <v>44</v>
      </c>
      <c r="N39" s="167">
        <v>46</v>
      </c>
      <c r="O39" s="167">
        <v>43</v>
      </c>
      <c r="P39" s="167">
        <v>50</v>
      </c>
      <c r="Q39" s="167">
        <v>47</v>
      </c>
      <c r="R39" s="167">
        <v>49</v>
      </c>
      <c r="S39" s="167">
        <v>45</v>
      </c>
      <c r="T39" s="167">
        <v>47</v>
      </c>
      <c r="U39" s="178">
        <f>COUNT(C39:D39,E39,F39,G39,H39,I39,J39,K39,L39,M39,N39,O39,P39,Q39,R39,S39,T39)</f>
        <v>18</v>
      </c>
      <c r="V39" s="168">
        <v>92.333333333333329</v>
      </c>
      <c r="W39" s="169" t="s">
        <v>56</v>
      </c>
    </row>
    <row r="40" spans="1:23">
      <c r="A40" s="99" t="s">
        <v>146</v>
      </c>
      <c r="B40" s="170"/>
      <c r="C40" s="85">
        <v>45</v>
      </c>
      <c r="D40" s="85">
        <v>45</v>
      </c>
      <c r="E40" s="85">
        <v>47</v>
      </c>
      <c r="F40" s="85"/>
      <c r="G40" s="85">
        <v>45</v>
      </c>
      <c r="H40" s="85">
        <v>47</v>
      </c>
      <c r="I40" s="85">
        <v>46</v>
      </c>
      <c r="J40" s="85">
        <v>45</v>
      </c>
      <c r="K40" s="85">
        <v>44</v>
      </c>
      <c r="L40" s="85">
        <v>46</v>
      </c>
      <c r="M40" s="85">
        <v>48</v>
      </c>
      <c r="N40" s="85">
        <v>44</v>
      </c>
      <c r="O40" s="85"/>
      <c r="P40" s="85">
        <v>47</v>
      </c>
      <c r="Q40" s="85">
        <v>45</v>
      </c>
      <c r="R40" s="85"/>
      <c r="S40" s="85">
        <v>50</v>
      </c>
      <c r="T40" s="85">
        <v>47</v>
      </c>
      <c r="U40" s="134">
        <f>COUNT(C40:D40,E40,F40,G40,H40,I40,J40,K40,L40,M40,N40,O40,P40,Q40,R40,S40,T40)</f>
        <v>15</v>
      </c>
      <c r="V40" s="171">
        <v>92.13333333333334</v>
      </c>
      <c r="W40" s="129" t="s">
        <v>86</v>
      </c>
    </row>
    <row r="41" spans="1:23">
      <c r="A41" s="99" t="s">
        <v>142</v>
      </c>
      <c r="B41" s="170" t="s">
        <v>16</v>
      </c>
      <c r="C41" s="85">
        <v>47</v>
      </c>
      <c r="D41" s="85">
        <v>44</v>
      </c>
      <c r="E41" s="85">
        <v>45</v>
      </c>
      <c r="F41" s="85">
        <v>46</v>
      </c>
      <c r="G41" s="85">
        <v>46</v>
      </c>
      <c r="H41" s="85">
        <v>45</v>
      </c>
      <c r="I41" s="85">
        <v>49</v>
      </c>
      <c r="J41" s="85">
        <v>45</v>
      </c>
      <c r="K41" s="85">
        <v>48</v>
      </c>
      <c r="L41" s="85">
        <v>44</v>
      </c>
      <c r="M41" s="85">
        <v>47</v>
      </c>
      <c r="N41" s="85">
        <v>44</v>
      </c>
      <c r="O41" s="85">
        <v>47</v>
      </c>
      <c r="P41" s="85">
        <v>47</v>
      </c>
      <c r="Q41" s="85">
        <v>46</v>
      </c>
      <c r="R41" s="85">
        <v>46</v>
      </c>
      <c r="S41" s="85">
        <v>48</v>
      </c>
      <c r="T41" s="85">
        <v>43</v>
      </c>
      <c r="U41" s="134">
        <f>COUNT(C41:D41,E41,F41,G41,H41,I41,J41,K41,L41,M41,N41,O41,P41,Q41,R41,S41,T41)</f>
        <v>18</v>
      </c>
      <c r="V41" s="171">
        <v>91.888888888888886</v>
      </c>
      <c r="W41" s="129" t="s">
        <v>86</v>
      </c>
    </row>
    <row r="42" spans="1:23">
      <c r="A42" s="53" t="s">
        <v>81</v>
      </c>
      <c r="B42" s="166" t="s">
        <v>153</v>
      </c>
      <c r="C42" s="167">
        <v>43</v>
      </c>
      <c r="D42" s="167">
        <v>45</v>
      </c>
      <c r="E42" s="167">
        <v>37</v>
      </c>
      <c r="F42" s="167"/>
      <c r="G42" s="167">
        <v>46</v>
      </c>
      <c r="H42" s="167">
        <v>45</v>
      </c>
      <c r="I42" s="167">
        <v>48</v>
      </c>
      <c r="J42" s="167">
        <v>46</v>
      </c>
      <c r="K42" s="167">
        <v>46</v>
      </c>
      <c r="L42" s="167">
        <v>48</v>
      </c>
      <c r="M42" s="167">
        <v>46</v>
      </c>
      <c r="N42" s="167">
        <v>49</v>
      </c>
      <c r="O42" s="167">
        <v>47</v>
      </c>
      <c r="P42" s="167">
        <v>50</v>
      </c>
      <c r="Q42" s="167"/>
      <c r="R42" s="167">
        <v>46</v>
      </c>
      <c r="S42" s="167">
        <v>45</v>
      </c>
      <c r="T42" s="167">
        <v>48</v>
      </c>
      <c r="U42" s="178">
        <f>COUNT(C42:D42,E42,F42,G42,H42,I42,J42,K42,L42,M42,N42,O42,P42,Q42,R42,S42,T42)</f>
        <v>16</v>
      </c>
      <c r="V42" s="168">
        <v>91.875</v>
      </c>
      <c r="W42" s="169" t="s">
        <v>56</v>
      </c>
    </row>
    <row r="43" spans="1:23">
      <c r="A43" s="53"/>
      <c r="B43" s="166"/>
      <c r="C43" s="167"/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78"/>
      <c r="V43" s="168"/>
      <c r="W43" s="169"/>
    </row>
    <row r="44" spans="1:23">
      <c r="A44" s="100" t="s">
        <v>68</v>
      </c>
      <c r="B44" s="175" t="s">
        <v>16</v>
      </c>
      <c r="C44" s="85">
        <v>44</v>
      </c>
      <c r="D44" s="85">
        <v>45</v>
      </c>
      <c r="E44" s="85">
        <v>45</v>
      </c>
      <c r="F44" s="85">
        <v>43</v>
      </c>
      <c r="G44" s="85">
        <v>47</v>
      </c>
      <c r="H44" s="85">
        <v>43</v>
      </c>
      <c r="I44" s="85">
        <v>47</v>
      </c>
      <c r="J44" s="85">
        <v>44</v>
      </c>
      <c r="K44" s="85">
        <v>49</v>
      </c>
      <c r="L44" s="85">
        <v>49</v>
      </c>
      <c r="M44" s="85">
        <v>44</v>
      </c>
      <c r="N44" s="85">
        <v>48</v>
      </c>
      <c r="O44" s="85">
        <v>48</v>
      </c>
      <c r="P44" s="176">
        <v>46</v>
      </c>
      <c r="Q44" s="176">
        <v>44</v>
      </c>
      <c r="R44" s="176">
        <v>45</v>
      </c>
      <c r="S44" s="176">
        <v>48</v>
      </c>
      <c r="T44" s="176">
        <v>47</v>
      </c>
      <c r="U44" s="134">
        <f>COUNT(C44:D44,E44,F44,G44,H44,I44,J44,K44,L44,M44,N44,O44,P44,Q44,R44,S44,T44)</f>
        <v>18</v>
      </c>
      <c r="V44" s="171">
        <v>91.777777777777771</v>
      </c>
      <c r="W44" s="129" t="s">
        <v>86</v>
      </c>
    </row>
    <row r="45" spans="1:23">
      <c r="A45" s="53" t="s">
        <v>47</v>
      </c>
      <c r="B45" s="166" t="s">
        <v>16</v>
      </c>
      <c r="C45" s="167">
        <v>46</v>
      </c>
      <c r="D45" s="167">
        <v>46</v>
      </c>
      <c r="E45" s="167">
        <v>39</v>
      </c>
      <c r="F45" s="167">
        <v>48</v>
      </c>
      <c r="G45" s="167">
        <v>45</v>
      </c>
      <c r="H45" s="167">
        <v>48</v>
      </c>
      <c r="I45" s="167">
        <v>46</v>
      </c>
      <c r="J45" s="167">
        <v>44</v>
      </c>
      <c r="K45" s="167">
        <v>44</v>
      </c>
      <c r="L45" s="167">
        <v>41</v>
      </c>
      <c r="M45" s="167">
        <v>47</v>
      </c>
      <c r="N45" s="167">
        <v>48</v>
      </c>
      <c r="O45" s="167">
        <v>48</v>
      </c>
      <c r="P45" s="167">
        <v>49</v>
      </c>
      <c r="Q45" s="167">
        <v>48</v>
      </c>
      <c r="R45" s="167">
        <v>49</v>
      </c>
      <c r="S45" s="167">
        <v>45</v>
      </c>
      <c r="T45" s="167">
        <v>44</v>
      </c>
      <c r="U45" s="167">
        <f>COUNT(C45:D45,E45,F45,G45,H45,I45,J45,K45,L45,M45,N45,O45,P45,Q45,R45,S45,T45)</f>
        <v>18</v>
      </c>
      <c r="V45" s="168">
        <v>91.666666666666671</v>
      </c>
      <c r="W45" s="169" t="s">
        <v>15</v>
      </c>
    </row>
    <row r="46" spans="1:23">
      <c r="A46" s="53" t="s">
        <v>70</v>
      </c>
      <c r="B46" s="166" t="s">
        <v>17</v>
      </c>
      <c r="C46" s="167">
        <v>39</v>
      </c>
      <c r="D46" s="167">
        <v>47</v>
      </c>
      <c r="E46" s="167">
        <v>44</v>
      </c>
      <c r="F46" s="167"/>
      <c r="G46" s="167">
        <v>43</v>
      </c>
      <c r="H46" s="167">
        <v>46</v>
      </c>
      <c r="I46" s="167">
        <v>46</v>
      </c>
      <c r="J46" s="167">
        <v>46</v>
      </c>
      <c r="K46" s="167">
        <v>46</v>
      </c>
      <c r="L46" s="167">
        <v>47</v>
      </c>
      <c r="M46" s="167"/>
      <c r="N46" s="167">
        <v>47</v>
      </c>
      <c r="O46" s="167">
        <v>47</v>
      </c>
      <c r="P46" s="167">
        <v>48</v>
      </c>
      <c r="Q46" s="167"/>
      <c r="R46" s="167">
        <v>46</v>
      </c>
      <c r="S46" s="167">
        <v>47</v>
      </c>
      <c r="T46" s="167">
        <v>48</v>
      </c>
      <c r="U46" s="178">
        <f>COUNT(C46:D46,E46,F46,G46,H46,I46,J46,K46,L46,M46,N46,O46,P46,Q46,R46,S46,T46)</f>
        <v>15</v>
      </c>
      <c r="V46" s="168">
        <v>91.6</v>
      </c>
      <c r="W46" s="169" t="s">
        <v>56</v>
      </c>
    </row>
    <row r="47" spans="1:23">
      <c r="A47" s="53" t="s">
        <v>121</v>
      </c>
      <c r="B47" s="166"/>
      <c r="C47" s="167"/>
      <c r="D47" s="167">
        <v>45</v>
      </c>
      <c r="E47" s="167">
        <v>45</v>
      </c>
      <c r="F47" s="167">
        <v>48</v>
      </c>
      <c r="G47" s="167">
        <v>43</v>
      </c>
      <c r="H47" s="167">
        <v>40</v>
      </c>
      <c r="I47" s="167">
        <v>50</v>
      </c>
      <c r="J47" s="167">
        <v>41</v>
      </c>
      <c r="K47" s="167">
        <v>47</v>
      </c>
      <c r="L47" s="167">
        <v>41</v>
      </c>
      <c r="M47" s="167">
        <v>48</v>
      </c>
      <c r="N47" s="167">
        <v>47</v>
      </c>
      <c r="O47" s="167">
        <v>46</v>
      </c>
      <c r="P47" s="167">
        <v>48</v>
      </c>
      <c r="Q47" s="167">
        <v>50</v>
      </c>
      <c r="R47" s="167">
        <v>48</v>
      </c>
      <c r="S47" s="167"/>
      <c r="T47" s="167"/>
      <c r="U47" s="167">
        <f>COUNT(C47:D47,E47,F47,G47,H47,I47,J47,K47,L47,M47,N47,O47,P47,Q47,R47,S47,T47)</f>
        <v>15</v>
      </c>
      <c r="V47" s="168">
        <v>91.6</v>
      </c>
      <c r="W47" s="169" t="s">
        <v>108</v>
      </c>
    </row>
    <row r="48" spans="1:23">
      <c r="A48" s="53" t="s">
        <v>49</v>
      </c>
      <c r="B48" s="166"/>
      <c r="C48" s="167">
        <v>47</v>
      </c>
      <c r="D48" s="167">
        <v>46</v>
      </c>
      <c r="E48" s="167">
        <v>43</v>
      </c>
      <c r="F48" s="167">
        <v>44</v>
      </c>
      <c r="G48" s="167">
        <v>48</v>
      </c>
      <c r="H48" s="167">
        <v>42</v>
      </c>
      <c r="I48" s="167">
        <v>45</v>
      </c>
      <c r="J48" s="167">
        <v>43</v>
      </c>
      <c r="K48" s="167">
        <v>47</v>
      </c>
      <c r="L48" s="167">
        <v>47</v>
      </c>
      <c r="M48" s="167"/>
      <c r="N48" s="167">
        <v>43</v>
      </c>
      <c r="O48" s="167">
        <v>44</v>
      </c>
      <c r="P48" s="167">
        <v>49</v>
      </c>
      <c r="Q48" s="167">
        <v>47</v>
      </c>
      <c r="R48" s="167">
        <v>46</v>
      </c>
      <c r="S48" s="167">
        <v>48</v>
      </c>
      <c r="T48" s="167">
        <v>49</v>
      </c>
      <c r="U48" s="167">
        <f>COUNT(C48:D48,E48,F48,G48,H48,I48,J48,K48,L48,M48,N48,O48,P48,Q48,R48,S48,T48)</f>
        <v>17</v>
      </c>
      <c r="V48" s="168">
        <v>91.529411764705884</v>
      </c>
      <c r="W48" s="169" t="s">
        <v>15</v>
      </c>
    </row>
    <row r="49" spans="1:23">
      <c r="A49" s="53" t="s">
        <v>84</v>
      </c>
      <c r="B49" s="166" t="s">
        <v>17</v>
      </c>
      <c r="C49" s="167">
        <v>43</v>
      </c>
      <c r="D49" s="167">
        <v>46</v>
      </c>
      <c r="E49" s="167">
        <v>46</v>
      </c>
      <c r="F49" s="167">
        <v>48</v>
      </c>
      <c r="G49" s="167">
        <v>48</v>
      </c>
      <c r="H49" s="167">
        <v>44</v>
      </c>
      <c r="I49" s="167">
        <v>43</v>
      </c>
      <c r="J49" s="167">
        <v>46</v>
      </c>
      <c r="K49" s="167">
        <v>48</v>
      </c>
      <c r="L49" s="167">
        <v>46</v>
      </c>
      <c r="M49" s="167">
        <v>48</v>
      </c>
      <c r="N49" s="167">
        <v>45</v>
      </c>
      <c r="O49" s="167">
        <v>45</v>
      </c>
      <c r="P49" s="167">
        <v>45</v>
      </c>
      <c r="Q49" s="167">
        <v>44</v>
      </c>
      <c r="R49" s="167">
        <v>48</v>
      </c>
      <c r="S49" s="167">
        <v>45</v>
      </c>
      <c r="T49" s="167">
        <v>45</v>
      </c>
      <c r="U49" s="178">
        <f>COUNT(C49:D49,E49,F49,G49,H49,I49,J49,K49,L49,M49,N49,O49,P49,Q49,R49,S49,T49)</f>
        <v>18</v>
      </c>
      <c r="V49" s="168">
        <v>91.444444444444443</v>
      </c>
      <c r="W49" s="169" t="s">
        <v>56</v>
      </c>
    </row>
    <row r="50" spans="1:23">
      <c r="A50" s="100" t="s">
        <v>67</v>
      </c>
      <c r="B50" s="175"/>
      <c r="C50" s="176">
        <v>45</v>
      </c>
      <c r="D50" s="176">
        <v>47</v>
      </c>
      <c r="E50" s="176">
        <v>49</v>
      </c>
      <c r="F50" s="176">
        <v>47</v>
      </c>
      <c r="G50" s="176">
        <v>47</v>
      </c>
      <c r="H50" s="176">
        <v>39</v>
      </c>
      <c r="I50" s="176">
        <v>45</v>
      </c>
      <c r="J50" s="176">
        <v>43</v>
      </c>
      <c r="K50" s="176">
        <v>48</v>
      </c>
      <c r="L50" s="176">
        <v>38</v>
      </c>
      <c r="M50" s="176">
        <v>44</v>
      </c>
      <c r="N50" s="176"/>
      <c r="O50" s="176">
        <v>44</v>
      </c>
      <c r="P50" s="176">
        <v>47</v>
      </c>
      <c r="Q50" s="176">
        <v>46</v>
      </c>
      <c r="R50" s="176">
        <v>47</v>
      </c>
      <c r="S50" s="176">
        <v>50</v>
      </c>
      <c r="T50" s="176">
        <v>50</v>
      </c>
      <c r="U50" s="134">
        <f>COUNT(C50:D50,E50,F50,G50,H50,I50,J50,K50,L50,M50,N50,O50,P50,Q50,R50,S50,T50)</f>
        <v>17</v>
      </c>
      <c r="V50" s="171">
        <v>91.294117647058826</v>
      </c>
      <c r="W50" s="129" t="s">
        <v>86</v>
      </c>
    </row>
    <row r="51" spans="1:23">
      <c r="A51" s="53" t="s">
        <v>199</v>
      </c>
      <c r="B51" s="166"/>
      <c r="C51" s="167"/>
      <c r="D51" s="167">
        <v>47</v>
      </c>
      <c r="E51" s="167">
        <v>46</v>
      </c>
      <c r="F51" s="167">
        <v>44</v>
      </c>
      <c r="G51" s="167">
        <v>43</v>
      </c>
      <c r="H51" s="167">
        <v>46</v>
      </c>
      <c r="I51" s="167">
        <v>44</v>
      </c>
      <c r="J51" s="167">
        <v>42</v>
      </c>
      <c r="K51" s="167">
        <v>46</v>
      </c>
      <c r="L51" s="167">
        <v>47</v>
      </c>
      <c r="M51" s="167">
        <v>48</v>
      </c>
      <c r="N51" s="167">
        <v>42</v>
      </c>
      <c r="O51" s="167">
        <v>44</v>
      </c>
      <c r="P51" s="167">
        <v>47</v>
      </c>
      <c r="Q51" s="167">
        <v>45</v>
      </c>
      <c r="R51" s="167">
        <v>48</v>
      </c>
      <c r="S51" s="167">
        <v>47</v>
      </c>
      <c r="T51" s="167">
        <v>47</v>
      </c>
      <c r="U51" s="167">
        <f>COUNT(C51:D51,E51,F51,G51,H51,I51,J51,K51,L51,M51,N51,O51,P51,Q51,R51,S51,T51)</f>
        <v>17</v>
      </c>
      <c r="V51" s="168">
        <v>90.941176470588232</v>
      </c>
      <c r="W51" s="169" t="s">
        <v>108</v>
      </c>
    </row>
    <row r="52" spans="1:23">
      <c r="A52" s="53" t="s">
        <v>34</v>
      </c>
      <c r="B52" s="166"/>
      <c r="C52" s="172">
        <v>43</v>
      </c>
      <c r="D52" s="172">
        <v>45</v>
      </c>
      <c r="E52" s="172">
        <v>46</v>
      </c>
      <c r="F52" s="172">
        <v>46</v>
      </c>
      <c r="G52" s="172">
        <v>43</v>
      </c>
      <c r="H52" s="172">
        <v>48</v>
      </c>
      <c r="I52" s="172">
        <v>41</v>
      </c>
      <c r="J52" s="172">
        <v>46</v>
      </c>
      <c r="K52" s="172">
        <v>47</v>
      </c>
      <c r="L52" s="172">
        <v>47</v>
      </c>
      <c r="M52" s="172">
        <v>41</v>
      </c>
      <c r="N52" s="172">
        <v>43</v>
      </c>
      <c r="O52" s="172">
        <v>45</v>
      </c>
      <c r="P52" s="172">
        <v>47</v>
      </c>
      <c r="Q52" s="172">
        <v>48</v>
      </c>
      <c r="R52" s="172">
        <v>47</v>
      </c>
      <c r="S52" s="172">
        <v>46</v>
      </c>
      <c r="T52" s="172">
        <v>47</v>
      </c>
      <c r="U52" s="173">
        <f>COUNT(C52:D52,E52,F52,G52,H52,I52,J52,K52,L52,M52,N52,O52,P52,Q52,R52,S52,T52)</f>
        <v>18</v>
      </c>
      <c r="V52" s="174">
        <v>90.666666666666671</v>
      </c>
      <c r="W52" s="169" t="s">
        <v>15</v>
      </c>
    </row>
    <row r="53" spans="1:23">
      <c r="A53" s="100" t="s">
        <v>94</v>
      </c>
      <c r="B53" s="175" t="s">
        <v>16</v>
      </c>
      <c r="C53" s="85"/>
      <c r="D53" s="85"/>
      <c r="E53" s="85">
        <v>42</v>
      </c>
      <c r="F53" s="85">
        <v>46</v>
      </c>
      <c r="G53" s="85">
        <v>42</v>
      </c>
      <c r="H53" s="85">
        <v>44</v>
      </c>
      <c r="I53" s="85">
        <v>46</v>
      </c>
      <c r="J53" s="85">
        <v>45</v>
      </c>
      <c r="K53" s="85">
        <v>50</v>
      </c>
      <c r="L53" s="85">
        <v>47</v>
      </c>
      <c r="M53" s="85">
        <v>45</v>
      </c>
      <c r="N53" s="85">
        <v>45</v>
      </c>
      <c r="O53" s="85">
        <v>46</v>
      </c>
      <c r="P53" s="176">
        <v>45</v>
      </c>
      <c r="Q53" s="176">
        <v>48</v>
      </c>
      <c r="R53" s="176">
        <v>48</v>
      </c>
      <c r="S53" s="176">
        <v>44</v>
      </c>
      <c r="T53" s="176">
        <v>42</v>
      </c>
      <c r="U53" s="134">
        <f>COUNT(C53:D53,E53,F53,G53,H53,I53,J53,K53,L53,M53,N53,O53,P53,Q53,R53,S53,T53)</f>
        <v>16</v>
      </c>
      <c r="V53" s="171">
        <v>90.625</v>
      </c>
      <c r="W53" s="129" t="s">
        <v>86</v>
      </c>
    </row>
    <row r="54" spans="1:23">
      <c r="A54" s="53" t="s">
        <v>119</v>
      </c>
      <c r="B54" s="166"/>
      <c r="C54" s="167">
        <v>39</v>
      </c>
      <c r="D54" s="167">
        <v>45</v>
      </c>
      <c r="E54" s="167">
        <v>42</v>
      </c>
      <c r="F54" s="167">
        <v>48</v>
      </c>
      <c r="G54" s="167">
        <v>43</v>
      </c>
      <c r="H54" s="167">
        <v>46</v>
      </c>
      <c r="I54" s="167">
        <v>47</v>
      </c>
      <c r="J54" s="167">
        <v>44</v>
      </c>
      <c r="K54" s="167">
        <v>43</v>
      </c>
      <c r="L54" s="167">
        <v>47</v>
      </c>
      <c r="M54" s="167">
        <v>47</v>
      </c>
      <c r="N54" s="167">
        <v>46</v>
      </c>
      <c r="O54" s="167">
        <v>45</v>
      </c>
      <c r="P54" s="167">
        <v>45</v>
      </c>
      <c r="Q54" s="167">
        <v>46</v>
      </c>
      <c r="R54" s="167">
        <v>46</v>
      </c>
      <c r="S54" s="167">
        <v>49</v>
      </c>
      <c r="T54" s="167">
        <v>47</v>
      </c>
      <c r="U54" s="167">
        <f>COUNT(C54:D54,E54,F54,G54,H54,I54,J54,K54,L54,M54,N54,O54,P54,Q54,R54,S54,T54)</f>
        <v>18</v>
      </c>
      <c r="V54" s="168">
        <v>90.555555555555557</v>
      </c>
      <c r="W54" s="169" t="s">
        <v>108</v>
      </c>
    </row>
    <row r="55" spans="1:23">
      <c r="A55" s="99" t="s">
        <v>144</v>
      </c>
      <c r="B55" s="170" t="s">
        <v>40</v>
      </c>
      <c r="C55" s="85">
        <v>40</v>
      </c>
      <c r="D55" s="85">
        <v>47</v>
      </c>
      <c r="E55" s="85">
        <v>43</v>
      </c>
      <c r="F55" s="85">
        <v>42</v>
      </c>
      <c r="G55" s="85">
        <v>47</v>
      </c>
      <c r="H55" s="85">
        <v>49</v>
      </c>
      <c r="I55" s="85">
        <v>44</v>
      </c>
      <c r="J55" s="85"/>
      <c r="K55" s="85">
        <v>46</v>
      </c>
      <c r="L55" s="85">
        <v>48</v>
      </c>
      <c r="M55" s="85"/>
      <c r="N55" s="176"/>
      <c r="O55" s="85">
        <v>45</v>
      </c>
      <c r="P55" s="85">
        <v>46</v>
      </c>
      <c r="Q55" s="85">
        <v>45</v>
      </c>
      <c r="R55" s="85">
        <v>46</v>
      </c>
      <c r="S55" s="85">
        <v>45</v>
      </c>
      <c r="T55" s="85">
        <v>45</v>
      </c>
      <c r="U55" s="134">
        <f>COUNT(C55:D55,E55,F55,G55,H55,I55,J55,K55,L55,M55,N55,O55,P55,Q55,R55,S55,T55)</f>
        <v>15</v>
      </c>
      <c r="V55" s="171">
        <v>90.4</v>
      </c>
      <c r="W55" s="129" t="s">
        <v>86</v>
      </c>
    </row>
    <row r="56" spans="1:23">
      <c r="A56" s="100" t="s">
        <v>106</v>
      </c>
      <c r="B56" s="175"/>
      <c r="C56" s="176">
        <v>44</v>
      </c>
      <c r="D56" s="176">
        <v>45</v>
      </c>
      <c r="E56" s="176">
        <v>43</v>
      </c>
      <c r="F56" s="176"/>
      <c r="G56" s="176">
        <v>46</v>
      </c>
      <c r="H56" s="176">
        <v>47</v>
      </c>
      <c r="I56" s="176">
        <v>49</v>
      </c>
      <c r="J56" s="176">
        <v>43</v>
      </c>
      <c r="K56" s="176">
        <v>45</v>
      </c>
      <c r="L56" s="176">
        <v>48</v>
      </c>
      <c r="M56" s="176"/>
      <c r="N56" s="176">
        <v>41</v>
      </c>
      <c r="O56" s="176">
        <v>45</v>
      </c>
      <c r="P56" s="176">
        <v>42</v>
      </c>
      <c r="Q56" s="176">
        <v>48</v>
      </c>
      <c r="R56" s="176">
        <v>49</v>
      </c>
      <c r="S56" s="176">
        <v>44</v>
      </c>
      <c r="T56" s="176">
        <v>44</v>
      </c>
      <c r="U56" s="134">
        <f>COUNT(C56:D56,E56,F56,G56,H56,I56,J56,K56,L56,M56,N56,O56,P56,Q56,R56,S56,T56)</f>
        <v>16</v>
      </c>
      <c r="V56" s="171">
        <v>90.375</v>
      </c>
      <c r="W56" s="129" t="s">
        <v>86</v>
      </c>
    </row>
    <row r="57" spans="1:23">
      <c r="A57" s="53" t="s">
        <v>128</v>
      </c>
      <c r="B57" s="166" t="s">
        <v>16</v>
      </c>
      <c r="C57" s="167"/>
      <c r="D57" s="167">
        <v>43</v>
      </c>
      <c r="E57" s="167">
        <v>44</v>
      </c>
      <c r="F57" s="167"/>
      <c r="G57" s="167">
        <v>44</v>
      </c>
      <c r="H57" s="167">
        <v>45</v>
      </c>
      <c r="I57" s="167">
        <v>44</v>
      </c>
      <c r="J57" s="167">
        <v>42</v>
      </c>
      <c r="K57" s="167">
        <v>45</v>
      </c>
      <c r="L57" s="167">
        <v>48</v>
      </c>
      <c r="M57" s="167">
        <v>46</v>
      </c>
      <c r="N57" s="167">
        <v>48</v>
      </c>
      <c r="O57" s="167">
        <v>47</v>
      </c>
      <c r="P57" s="167">
        <v>47</v>
      </c>
      <c r="Q57" s="167">
        <v>40</v>
      </c>
      <c r="R57" s="167">
        <v>46</v>
      </c>
      <c r="S57" s="167">
        <v>46</v>
      </c>
      <c r="T57" s="167">
        <v>46</v>
      </c>
      <c r="U57" s="167">
        <f>COUNT(C57:D57,E57,F57,G57,H57,I57,J57,K57,L57,M57,N57,O57,P57,Q57,R57,S57,T57)</f>
        <v>16</v>
      </c>
      <c r="V57" s="168">
        <v>90.125</v>
      </c>
      <c r="W57" s="169" t="s">
        <v>108</v>
      </c>
    </row>
    <row r="58" spans="1:23">
      <c r="A58" s="53" t="s">
        <v>77</v>
      </c>
      <c r="B58" s="166" t="s">
        <v>20</v>
      </c>
      <c r="C58" s="167">
        <v>43</v>
      </c>
      <c r="D58" s="167">
        <v>44</v>
      </c>
      <c r="E58" s="167">
        <v>46</v>
      </c>
      <c r="F58" s="167">
        <v>42</v>
      </c>
      <c r="G58" s="167">
        <v>45</v>
      </c>
      <c r="H58" s="167">
        <v>45</v>
      </c>
      <c r="I58" s="167">
        <v>48</v>
      </c>
      <c r="J58" s="167">
        <v>41</v>
      </c>
      <c r="K58" s="167">
        <v>43</v>
      </c>
      <c r="L58" s="167">
        <v>45</v>
      </c>
      <c r="M58" s="167">
        <v>46</v>
      </c>
      <c r="N58" s="167">
        <v>47</v>
      </c>
      <c r="O58" s="167">
        <v>46</v>
      </c>
      <c r="P58" s="167">
        <v>46</v>
      </c>
      <c r="Q58" s="167">
        <v>48</v>
      </c>
      <c r="R58" s="167">
        <v>47</v>
      </c>
      <c r="S58" s="167">
        <v>43</v>
      </c>
      <c r="T58" s="167"/>
      <c r="U58" s="178">
        <f>COUNT(C58:D58,E58,F58,G58,H58,I58,J58,K58,L58,M58,N58,O58,P58,Q58,R58,S58,T58)</f>
        <v>17</v>
      </c>
      <c r="V58" s="168">
        <v>90</v>
      </c>
      <c r="W58" s="169" t="s">
        <v>56</v>
      </c>
    </row>
    <row r="59" spans="1:23">
      <c r="A59" s="53" t="s">
        <v>122</v>
      </c>
      <c r="B59" s="166"/>
      <c r="C59" s="167">
        <v>39</v>
      </c>
      <c r="D59" s="167">
        <v>43</v>
      </c>
      <c r="E59" s="167">
        <v>44</v>
      </c>
      <c r="F59" s="167">
        <v>43</v>
      </c>
      <c r="G59" s="167">
        <v>48</v>
      </c>
      <c r="H59" s="167">
        <v>45</v>
      </c>
      <c r="I59" s="167">
        <v>44</v>
      </c>
      <c r="J59" s="167">
        <v>46</v>
      </c>
      <c r="K59" s="167">
        <v>47</v>
      </c>
      <c r="L59" s="167">
        <v>44</v>
      </c>
      <c r="M59" s="167">
        <v>46</v>
      </c>
      <c r="N59" s="167">
        <v>46</v>
      </c>
      <c r="O59" s="167">
        <v>47</v>
      </c>
      <c r="P59" s="167">
        <v>46</v>
      </c>
      <c r="Q59" s="167">
        <v>46</v>
      </c>
      <c r="R59" s="167">
        <v>48</v>
      </c>
      <c r="S59" s="167">
        <v>41</v>
      </c>
      <c r="T59" s="167">
        <v>46</v>
      </c>
      <c r="U59" s="167">
        <f>COUNT(C59:D59,E59,F59,G59,H59,I59,J59,K59,L59,M59,N59,O59,P59,Q59,R59,S59,T59)</f>
        <v>18</v>
      </c>
      <c r="V59" s="168">
        <v>89.888888888888886</v>
      </c>
      <c r="W59" s="169" t="s">
        <v>108</v>
      </c>
    </row>
    <row r="60" spans="1:23">
      <c r="A60" s="53" t="s">
        <v>111</v>
      </c>
      <c r="B60" s="166" t="s">
        <v>17</v>
      </c>
      <c r="C60" s="167">
        <v>44</v>
      </c>
      <c r="D60" s="167">
        <v>47</v>
      </c>
      <c r="E60" s="167">
        <v>47</v>
      </c>
      <c r="F60" s="167">
        <v>41</v>
      </c>
      <c r="G60" s="167">
        <v>47</v>
      </c>
      <c r="H60" s="167">
        <v>47</v>
      </c>
      <c r="I60" s="167">
        <v>48</v>
      </c>
      <c r="J60" s="167">
        <v>44</v>
      </c>
      <c r="K60" s="167">
        <v>47</v>
      </c>
      <c r="L60" s="167">
        <v>47</v>
      </c>
      <c r="M60" s="167">
        <v>47</v>
      </c>
      <c r="N60" s="167">
        <v>22</v>
      </c>
      <c r="O60" s="167"/>
      <c r="P60" s="167">
        <v>45</v>
      </c>
      <c r="Q60" s="167">
        <v>46</v>
      </c>
      <c r="R60" s="167">
        <v>47</v>
      </c>
      <c r="S60" s="167">
        <v>50</v>
      </c>
      <c r="T60" s="167">
        <v>48</v>
      </c>
      <c r="U60" s="167">
        <f>COUNT(C60:D60,E60,F60,G60,H60,I60,J60,K60,L60,M60,N60,O60,P60,Q60,R60,S60,T60)</f>
        <v>17</v>
      </c>
      <c r="V60" s="168">
        <v>89.882352941176464</v>
      </c>
      <c r="W60" s="169" t="s">
        <v>108</v>
      </c>
    </row>
    <row r="61" spans="1:23">
      <c r="A61" s="100" t="s">
        <v>147</v>
      </c>
      <c r="B61" s="175"/>
      <c r="C61" s="176">
        <v>40</v>
      </c>
      <c r="D61" s="176">
        <v>45</v>
      </c>
      <c r="E61" s="176">
        <v>43</v>
      </c>
      <c r="F61" s="176">
        <v>44</v>
      </c>
      <c r="G61" s="176"/>
      <c r="H61" s="176">
        <v>42</v>
      </c>
      <c r="I61" s="176">
        <v>47</v>
      </c>
      <c r="J61" s="176">
        <v>45</v>
      </c>
      <c r="K61" s="176">
        <v>46</v>
      </c>
      <c r="L61" s="176"/>
      <c r="M61" s="176">
        <v>49</v>
      </c>
      <c r="N61" s="176">
        <v>43</v>
      </c>
      <c r="O61" s="176">
        <v>45</v>
      </c>
      <c r="P61" s="176">
        <v>48</v>
      </c>
      <c r="Q61" s="176">
        <v>46</v>
      </c>
      <c r="R61" s="176"/>
      <c r="S61" s="176">
        <v>46</v>
      </c>
      <c r="T61" s="176"/>
      <c r="U61" s="134">
        <f>COUNT(C61:D61,E61,F61,G61,H61,I61,J61,K61,L61,M61,N61,O61,P61,Q61,R61,S61,T61)</f>
        <v>14</v>
      </c>
      <c r="V61" s="171">
        <v>89.857142857142861</v>
      </c>
      <c r="W61" s="129" t="s">
        <v>86</v>
      </c>
    </row>
    <row r="62" spans="1:23">
      <c r="A62" s="53" t="s">
        <v>26</v>
      </c>
      <c r="B62" s="166"/>
      <c r="C62" s="172">
        <v>40</v>
      </c>
      <c r="D62" s="172">
        <v>47</v>
      </c>
      <c r="E62" s="172">
        <v>45</v>
      </c>
      <c r="F62" s="172">
        <v>47</v>
      </c>
      <c r="G62" s="172"/>
      <c r="H62" s="172">
        <v>46</v>
      </c>
      <c r="I62" s="172">
        <v>45</v>
      </c>
      <c r="J62" s="172">
        <v>47</v>
      </c>
      <c r="K62" s="172">
        <v>49</v>
      </c>
      <c r="L62" s="172">
        <v>41</v>
      </c>
      <c r="M62" s="172">
        <v>41</v>
      </c>
      <c r="N62" s="172">
        <v>44</v>
      </c>
      <c r="O62" s="172">
        <v>43</v>
      </c>
      <c r="P62" s="172">
        <v>45</v>
      </c>
      <c r="Q62" s="172">
        <v>47</v>
      </c>
      <c r="R62" s="172"/>
      <c r="S62" s="172">
        <v>46</v>
      </c>
      <c r="T62" s="172">
        <v>45</v>
      </c>
      <c r="U62" s="173">
        <f>COUNT(C62:D62,E62,F62,G62,H62,I62,J62,K62,L62,M62,N62,O62,P62,Q62,R62,S62,T62)</f>
        <v>16</v>
      </c>
      <c r="V62" s="174">
        <v>89.75</v>
      </c>
      <c r="W62" s="169" t="s">
        <v>15</v>
      </c>
    </row>
    <row r="63" spans="1:23">
      <c r="A63" s="53" t="s">
        <v>197</v>
      </c>
      <c r="B63" s="166" t="s">
        <v>16</v>
      </c>
      <c r="C63" s="167">
        <v>47</v>
      </c>
      <c r="D63" s="167">
        <v>45</v>
      </c>
      <c r="E63" s="167">
        <v>47</v>
      </c>
      <c r="F63" s="167">
        <v>44</v>
      </c>
      <c r="G63" s="167">
        <v>44</v>
      </c>
      <c r="H63" s="167">
        <v>47</v>
      </c>
      <c r="I63" s="167">
        <v>46</v>
      </c>
      <c r="J63" s="167">
        <v>44</v>
      </c>
      <c r="K63" s="167">
        <v>48</v>
      </c>
      <c r="L63" s="167">
        <v>42</v>
      </c>
      <c r="M63" s="167">
        <v>40</v>
      </c>
      <c r="N63" s="167"/>
      <c r="O63" s="167">
        <v>46</v>
      </c>
      <c r="P63" s="167">
        <v>46</v>
      </c>
      <c r="Q63" s="167">
        <v>45</v>
      </c>
      <c r="R63" s="167"/>
      <c r="S63" s="167"/>
      <c r="T63" s="167">
        <v>41</v>
      </c>
      <c r="U63" s="178">
        <f>COUNT(C63:D63,E63,F63,G63,H63,I63,J63,K63,L63,M63,N63,O63,P63,Q63,R63,S63,T63)</f>
        <v>15</v>
      </c>
      <c r="V63" s="168">
        <v>89.6</v>
      </c>
      <c r="W63" s="169" t="s">
        <v>56</v>
      </c>
    </row>
    <row r="64" spans="1:23">
      <c r="A64" s="53"/>
      <c r="B64" s="166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78"/>
      <c r="V64" s="168"/>
      <c r="W64" s="169"/>
    </row>
    <row r="65" spans="1:23">
      <c r="A65" s="99" t="s">
        <v>107</v>
      </c>
      <c r="B65" s="170" t="s">
        <v>20</v>
      </c>
      <c r="C65" s="85">
        <v>42</v>
      </c>
      <c r="D65" s="85">
        <v>48</v>
      </c>
      <c r="E65" s="85">
        <v>42</v>
      </c>
      <c r="F65" s="85">
        <v>44</v>
      </c>
      <c r="G65" s="85">
        <v>45</v>
      </c>
      <c r="H65" s="85">
        <v>47</v>
      </c>
      <c r="I65" s="85">
        <v>43</v>
      </c>
      <c r="J65" s="85">
        <v>46</v>
      </c>
      <c r="K65" s="85">
        <v>47</v>
      </c>
      <c r="L65" s="85">
        <v>45</v>
      </c>
      <c r="M65" s="85">
        <v>47</v>
      </c>
      <c r="N65" s="85">
        <v>45</v>
      </c>
      <c r="O65" s="85">
        <v>46</v>
      </c>
      <c r="P65" s="85">
        <v>42</v>
      </c>
      <c r="Q65" s="85">
        <v>48</v>
      </c>
      <c r="R65" s="85">
        <v>46</v>
      </c>
      <c r="S65" s="85">
        <v>45</v>
      </c>
      <c r="T65" s="85">
        <v>38</v>
      </c>
      <c r="U65" s="134">
        <f>COUNT(C65:D65,E65,F65,G65,H65,I65,J65,K65,L65,M65,N65,O65,P65,Q65,R65,S65,T65)</f>
        <v>18</v>
      </c>
      <c r="V65" s="171">
        <v>89.555555555555557</v>
      </c>
      <c r="W65" s="129" t="s">
        <v>86</v>
      </c>
    </row>
    <row r="66" spans="1:23">
      <c r="A66" s="100" t="s">
        <v>92</v>
      </c>
      <c r="B66" s="175" t="s">
        <v>17</v>
      </c>
      <c r="C66" s="85">
        <v>46</v>
      </c>
      <c r="D66" s="85">
        <v>42</v>
      </c>
      <c r="E66" s="85">
        <v>40</v>
      </c>
      <c r="F66" s="85">
        <v>45</v>
      </c>
      <c r="G66" s="85">
        <v>47</v>
      </c>
      <c r="H66" s="85">
        <v>45</v>
      </c>
      <c r="I66" s="85">
        <v>42</v>
      </c>
      <c r="J66" s="85">
        <v>44</v>
      </c>
      <c r="K66" s="85">
        <v>43</v>
      </c>
      <c r="L66" s="85">
        <v>45</v>
      </c>
      <c r="M66" s="85">
        <v>47</v>
      </c>
      <c r="N66" s="85">
        <v>42</v>
      </c>
      <c r="O66" s="85">
        <v>44</v>
      </c>
      <c r="P66" s="176">
        <v>40</v>
      </c>
      <c r="Q66" s="176">
        <v>45</v>
      </c>
      <c r="R66" s="176">
        <v>45</v>
      </c>
      <c r="S66" s="176">
        <v>49</v>
      </c>
      <c r="T66" s="176">
        <v>48</v>
      </c>
      <c r="U66" s="134">
        <f>COUNT(C66:D66,E66,F66,G66,H66,I66,J66,K66,L66,M66,N66,O66,P66,Q66,R66,S66,T66)</f>
        <v>18</v>
      </c>
      <c r="V66" s="171">
        <v>88.777777777777771</v>
      </c>
      <c r="W66" s="129" t="s">
        <v>86</v>
      </c>
    </row>
    <row r="67" spans="1:23">
      <c r="A67" s="53" t="s">
        <v>169</v>
      </c>
      <c r="B67" s="166"/>
      <c r="C67" s="167">
        <v>42</v>
      </c>
      <c r="D67" s="167">
        <v>47</v>
      </c>
      <c r="E67" s="167">
        <v>40</v>
      </c>
      <c r="F67" s="167">
        <v>44</v>
      </c>
      <c r="G67" s="167">
        <v>46</v>
      </c>
      <c r="H67" s="167">
        <v>44</v>
      </c>
      <c r="I67" s="167">
        <v>49</v>
      </c>
      <c r="J67" s="167">
        <v>42</v>
      </c>
      <c r="K67" s="167">
        <v>44</v>
      </c>
      <c r="L67" s="167">
        <v>46</v>
      </c>
      <c r="M67" s="167"/>
      <c r="N67" s="167"/>
      <c r="O67" s="167">
        <v>48</v>
      </c>
      <c r="P67" s="167"/>
      <c r="Q67" s="167">
        <v>42</v>
      </c>
      <c r="R67" s="167">
        <v>45</v>
      </c>
      <c r="S67" s="167">
        <v>43</v>
      </c>
      <c r="T67" s="167">
        <v>43</v>
      </c>
      <c r="U67" s="178">
        <f>COUNT(C67:D67,E67,F67,G67,H67,I67,J67,K67,L67,M67,N67,O67,P67,Q67,R67,S67,T67)</f>
        <v>15</v>
      </c>
      <c r="V67" s="168">
        <v>88.666666666666671</v>
      </c>
      <c r="W67" s="169" t="s">
        <v>56</v>
      </c>
    </row>
    <row r="68" spans="1:23">
      <c r="A68" s="53" t="s">
        <v>44</v>
      </c>
      <c r="B68" s="166"/>
      <c r="C68" s="172">
        <v>42</v>
      </c>
      <c r="D68" s="172">
        <v>47</v>
      </c>
      <c r="E68" s="172">
        <v>47</v>
      </c>
      <c r="F68" s="172">
        <v>43</v>
      </c>
      <c r="G68" s="172">
        <v>46</v>
      </c>
      <c r="H68" s="172">
        <v>46</v>
      </c>
      <c r="I68" s="172">
        <v>43</v>
      </c>
      <c r="J68" s="172">
        <v>43</v>
      </c>
      <c r="K68" s="172">
        <v>48</v>
      </c>
      <c r="L68" s="172">
        <v>46</v>
      </c>
      <c r="M68" s="172">
        <v>43</v>
      </c>
      <c r="N68" s="172">
        <v>44</v>
      </c>
      <c r="O68" s="172">
        <v>45</v>
      </c>
      <c r="P68" s="172">
        <v>42</v>
      </c>
      <c r="Q68" s="172">
        <v>41</v>
      </c>
      <c r="R68" s="172">
        <v>45</v>
      </c>
      <c r="S68" s="172">
        <v>41</v>
      </c>
      <c r="T68" s="172">
        <v>39</v>
      </c>
      <c r="U68" s="173">
        <f>COUNT(C68:D68,E68,F68,G68,H68,I68,J68,K68,L68,M68,N68,O68,P68,Q68,R68,S68,T68)</f>
        <v>18</v>
      </c>
      <c r="V68" s="174">
        <v>87.888888888888886</v>
      </c>
      <c r="W68" s="169" t="s">
        <v>15</v>
      </c>
    </row>
    <row r="69" spans="1:23">
      <c r="A69" s="53" t="s">
        <v>82</v>
      </c>
      <c r="B69" s="166" t="s">
        <v>40</v>
      </c>
      <c r="C69" s="167">
        <v>46</v>
      </c>
      <c r="D69" s="167">
        <v>43</v>
      </c>
      <c r="E69" s="167">
        <v>39</v>
      </c>
      <c r="F69" s="167"/>
      <c r="G69" s="167">
        <v>45</v>
      </c>
      <c r="H69" s="167">
        <v>46</v>
      </c>
      <c r="I69" s="167">
        <v>44</v>
      </c>
      <c r="J69" s="167">
        <v>40</v>
      </c>
      <c r="K69" s="167">
        <v>46</v>
      </c>
      <c r="L69" s="167">
        <v>41</v>
      </c>
      <c r="M69" s="167">
        <v>40</v>
      </c>
      <c r="N69" s="167">
        <v>47</v>
      </c>
      <c r="O69" s="167">
        <v>46</v>
      </c>
      <c r="P69" s="167">
        <v>45</v>
      </c>
      <c r="Q69" s="167"/>
      <c r="R69" s="167">
        <v>47</v>
      </c>
      <c r="S69" s="167">
        <v>42</v>
      </c>
      <c r="T69" s="167"/>
      <c r="U69" s="178">
        <f>COUNT(C69:D69,E69,F69,G69,H69,I69,J69,K69,L69,M69,N69,O69,P69,Q69,R69,S69,T69)</f>
        <v>15</v>
      </c>
      <c r="V69" s="168">
        <v>87.6</v>
      </c>
      <c r="W69" s="169" t="s">
        <v>56</v>
      </c>
    </row>
    <row r="70" spans="1:23">
      <c r="A70" s="100" t="s">
        <v>104</v>
      </c>
      <c r="B70" s="175" t="s">
        <v>17</v>
      </c>
      <c r="C70" s="176"/>
      <c r="D70" s="176">
        <v>46</v>
      </c>
      <c r="E70" s="176">
        <v>41</v>
      </c>
      <c r="F70" s="176">
        <v>42</v>
      </c>
      <c r="G70" s="176">
        <v>41</v>
      </c>
      <c r="H70" s="176">
        <v>44</v>
      </c>
      <c r="I70" s="176">
        <v>40</v>
      </c>
      <c r="J70" s="176">
        <v>44</v>
      </c>
      <c r="K70" s="176">
        <v>41</v>
      </c>
      <c r="L70" s="176">
        <v>44</v>
      </c>
      <c r="M70" s="176"/>
      <c r="N70" s="176">
        <v>43</v>
      </c>
      <c r="O70" s="176">
        <v>42</v>
      </c>
      <c r="P70" s="176">
        <v>48</v>
      </c>
      <c r="Q70" s="176">
        <v>47</v>
      </c>
      <c r="R70" s="176">
        <v>44</v>
      </c>
      <c r="S70" s="176">
        <v>46</v>
      </c>
      <c r="T70" s="176">
        <v>45</v>
      </c>
      <c r="U70" s="134">
        <f>COUNT(C70:D70,E70,F70,G70,H70,I70,J70,K70,L70,M70,N70,O70,P70,Q70,R70,S70,T70)</f>
        <v>16</v>
      </c>
      <c r="V70" s="171">
        <v>87.25</v>
      </c>
      <c r="W70" s="129" t="s">
        <v>86</v>
      </c>
    </row>
    <row r="71" spans="1:23">
      <c r="A71" s="53" t="s">
        <v>83</v>
      </c>
      <c r="B71" s="166" t="s">
        <v>16</v>
      </c>
      <c r="C71" s="167">
        <v>44</v>
      </c>
      <c r="D71" s="167">
        <v>37</v>
      </c>
      <c r="E71" s="167">
        <v>41</v>
      </c>
      <c r="F71" s="167"/>
      <c r="G71" s="167">
        <v>47</v>
      </c>
      <c r="H71" s="167">
        <v>46</v>
      </c>
      <c r="I71" s="167">
        <v>44</v>
      </c>
      <c r="J71" s="167">
        <v>42</v>
      </c>
      <c r="K71" s="167">
        <v>41</v>
      </c>
      <c r="L71" s="167">
        <v>41</v>
      </c>
      <c r="M71" s="167">
        <v>44</v>
      </c>
      <c r="N71" s="167">
        <v>48</v>
      </c>
      <c r="O71" s="167">
        <v>45</v>
      </c>
      <c r="P71" s="167">
        <v>46</v>
      </c>
      <c r="Q71" s="167"/>
      <c r="R71" s="167">
        <v>47</v>
      </c>
      <c r="S71" s="167">
        <v>38</v>
      </c>
      <c r="T71" s="167">
        <v>46</v>
      </c>
      <c r="U71" s="178">
        <f>COUNT(C71:D71,E71,F71,G71,H71,I71,J71,K71,L71,M71,N71,O71,P71,Q71,R71,S71,T71)</f>
        <v>16</v>
      </c>
      <c r="V71" s="168">
        <v>87.125</v>
      </c>
      <c r="W71" s="169" t="s">
        <v>56</v>
      </c>
    </row>
    <row r="72" spans="1:23">
      <c r="A72" s="53" t="s">
        <v>45</v>
      </c>
      <c r="B72" s="166"/>
      <c r="C72" s="167">
        <v>41</v>
      </c>
      <c r="D72" s="167">
        <v>44</v>
      </c>
      <c r="E72" s="167">
        <v>42</v>
      </c>
      <c r="F72" s="167">
        <v>44</v>
      </c>
      <c r="G72" s="167">
        <v>44</v>
      </c>
      <c r="H72" s="167">
        <v>41</v>
      </c>
      <c r="I72" s="167">
        <v>40</v>
      </c>
      <c r="J72" s="167">
        <v>43</v>
      </c>
      <c r="K72" s="167">
        <v>45</v>
      </c>
      <c r="L72" s="167">
        <v>44</v>
      </c>
      <c r="M72" s="167">
        <v>47</v>
      </c>
      <c r="N72" s="167">
        <v>43</v>
      </c>
      <c r="O72" s="167">
        <v>43</v>
      </c>
      <c r="P72" s="167">
        <v>41</v>
      </c>
      <c r="Q72" s="167">
        <v>43</v>
      </c>
      <c r="R72" s="167">
        <v>47</v>
      </c>
      <c r="S72" s="167">
        <v>45</v>
      </c>
      <c r="T72" s="167">
        <v>47</v>
      </c>
      <c r="U72" s="167">
        <f>COUNT(C72:D72,E72,F72,G72,H72,I72,J72,K72,L72,M72,N72,O72,P72,Q72,R72,S72,T72)</f>
        <v>18</v>
      </c>
      <c r="V72" s="168">
        <v>87.111111111111114</v>
      </c>
      <c r="W72" s="169" t="s">
        <v>15</v>
      </c>
    </row>
    <row r="73" spans="1:23">
      <c r="A73" s="100" t="s">
        <v>98</v>
      </c>
      <c r="B73" s="175" t="s">
        <v>20</v>
      </c>
      <c r="C73" s="85">
        <v>43</v>
      </c>
      <c r="D73" s="85">
        <v>42</v>
      </c>
      <c r="E73" s="85">
        <v>42</v>
      </c>
      <c r="F73" s="85">
        <v>41</v>
      </c>
      <c r="G73" s="85">
        <v>44</v>
      </c>
      <c r="H73" s="85">
        <v>47</v>
      </c>
      <c r="I73" s="85">
        <v>40</v>
      </c>
      <c r="J73" s="85">
        <v>46</v>
      </c>
      <c r="K73" s="85">
        <v>36</v>
      </c>
      <c r="L73" s="85">
        <v>47</v>
      </c>
      <c r="M73" s="85">
        <v>48</v>
      </c>
      <c r="N73" s="85">
        <v>42</v>
      </c>
      <c r="O73" s="85">
        <v>43</v>
      </c>
      <c r="P73" s="176">
        <v>44</v>
      </c>
      <c r="Q73" s="176">
        <v>46</v>
      </c>
      <c r="R73" s="176">
        <v>43</v>
      </c>
      <c r="S73" s="176">
        <v>45</v>
      </c>
      <c r="T73" s="176">
        <v>44</v>
      </c>
      <c r="U73" s="134">
        <f>COUNT(C73:D73,E73,F73,G73,H73,I73,J73,K73,L73,M73,N73,O73,P73,Q73,R73,S73,T73)</f>
        <v>18</v>
      </c>
      <c r="V73" s="171">
        <v>87</v>
      </c>
      <c r="W73" s="129" t="s">
        <v>86</v>
      </c>
    </row>
    <row r="74" spans="1:23">
      <c r="A74" s="100" t="s">
        <v>87</v>
      </c>
      <c r="B74" s="175"/>
      <c r="C74" s="85">
        <v>47</v>
      </c>
      <c r="D74" s="176">
        <v>42</v>
      </c>
      <c r="E74" s="176">
        <v>45</v>
      </c>
      <c r="F74" s="176">
        <v>43</v>
      </c>
      <c r="G74" s="176">
        <v>44</v>
      </c>
      <c r="H74" s="85">
        <v>42</v>
      </c>
      <c r="I74" s="85">
        <v>47</v>
      </c>
      <c r="J74" s="85">
        <v>45</v>
      </c>
      <c r="K74" s="85">
        <v>45</v>
      </c>
      <c r="L74" s="85">
        <v>45</v>
      </c>
      <c r="M74" s="85">
        <v>39</v>
      </c>
      <c r="N74" s="85">
        <v>42</v>
      </c>
      <c r="O74" s="85">
        <v>46</v>
      </c>
      <c r="P74" s="176">
        <v>38</v>
      </c>
      <c r="Q74" s="176">
        <v>42</v>
      </c>
      <c r="R74" s="176">
        <v>37</v>
      </c>
      <c r="S74" s="176">
        <v>44</v>
      </c>
      <c r="T74" s="176">
        <v>46</v>
      </c>
      <c r="U74" s="134">
        <f>COUNT(C74:D74,E74,F74,G74,H74,I74,J74,K74,L74,M74,N74,O74,P74,Q74,R74,S74,T74)</f>
        <v>18</v>
      </c>
      <c r="V74" s="171">
        <v>86.555555555555557</v>
      </c>
      <c r="W74" s="129" t="s">
        <v>86</v>
      </c>
    </row>
    <row r="75" spans="1:23">
      <c r="A75" s="53" t="s">
        <v>168</v>
      </c>
      <c r="B75" s="166" t="s">
        <v>150</v>
      </c>
      <c r="C75" s="167">
        <v>45</v>
      </c>
      <c r="D75" s="167">
        <v>40</v>
      </c>
      <c r="E75" s="167">
        <v>40</v>
      </c>
      <c r="F75" s="167">
        <v>38</v>
      </c>
      <c r="G75" s="167">
        <v>44</v>
      </c>
      <c r="H75" s="167">
        <v>45</v>
      </c>
      <c r="I75" s="167">
        <v>45</v>
      </c>
      <c r="J75" s="167">
        <v>42</v>
      </c>
      <c r="K75" s="167">
        <v>46</v>
      </c>
      <c r="L75" s="167">
        <v>47</v>
      </c>
      <c r="M75" s="167">
        <v>44</v>
      </c>
      <c r="N75" s="167">
        <v>45</v>
      </c>
      <c r="O75" s="167">
        <v>44</v>
      </c>
      <c r="P75" s="167">
        <v>47</v>
      </c>
      <c r="Q75" s="167">
        <v>42</v>
      </c>
      <c r="R75" s="167"/>
      <c r="S75" s="167">
        <v>38</v>
      </c>
      <c r="T75" s="167">
        <v>42</v>
      </c>
      <c r="U75" s="178">
        <f>COUNT(C75:D75,E75,F75,G75,H75,I75,J75,K75,L75,M75,N75,O75,P75,Q75,R75,S75,T75)</f>
        <v>17</v>
      </c>
      <c r="V75" s="168">
        <v>86.352941176470594</v>
      </c>
      <c r="W75" s="169" t="s">
        <v>56</v>
      </c>
    </row>
    <row r="76" spans="1:23">
      <c r="A76" s="53" t="s">
        <v>178</v>
      </c>
      <c r="B76" s="166" t="s">
        <v>153</v>
      </c>
      <c r="C76" s="167">
        <v>42</v>
      </c>
      <c r="D76" s="167">
        <v>42</v>
      </c>
      <c r="E76" s="167"/>
      <c r="F76" s="167"/>
      <c r="G76" s="167">
        <v>42</v>
      </c>
      <c r="H76" s="167"/>
      <c r="I76" s="167">
        <v>41</v>
      </c>
      <c r="J76" s="167">
        <v>34</v>
      </c>
      <c r="K76" s="167">
        <v>43</v>
      </c>
      <c r="L76" s="167">
        <v>46</v>
      </c>
      <c r="M76" s="167">
        <v>47</v>
      </c>
      <c r="N76" s="167">
        <v>39</v>
      </c>
      <c r="O76" s="167"/>
      <c r="P76" s="167">
        <v>45</v>
      </c>
      <c r="Q76" s="167">
        <v>46</v>
      </c>
      <c r="R76" s="167">
        <v>48</v>
      </c>
      <c r="S76" s="167">
        <v>42</v>
      </c>
      <c r="T76" s="167">
        <v>47</v>
      </c>
      <c r="U76" s="167">
        <f>COUNT(C76:D76,E76,F76,G76,H76,I76,J76,K76,L76,M76,N76,O76,P76,Q76,R76,S76,T76)</f>
        <v>14</v>
      </c>
      <c r="V76" s="168">
        <v>86.285714285714292</v>
      </c>
      <c r="W76" s="169" t="s">
        <v>108</v>
      </c>
    </row>
    <row r="77" spans="1:23">
      <c r="A77" s="53" t="s">
        <v>21</v>
      </c>
      <c r="B77" s="166"/>
      <c r="C77" s="172">
        <v>47</v>
      </c>
      <c r="D77" s="172">
        <v>40</v>
      </c>
      <c r="E77" s="172">
        <v>45</v>
      </c>
      <c r="F77" s="172">
        <v>40</v>
      </c>
      <c r="G77" s="172">
        <v>45</v>
      </c>
      <c r="H77" s="172">
        <v>40</v>
      </c>
      <c r="I77" s="172">
        <v>46</v>
      </c>
      <c r="J77" s="172">
        <v>41</v>
      </c>
      <c r="K77" s="172">
        <v>39</v>
      </c>
      <c r="L77" s="172">
        <v>44</v>
      </c>
      <c r="M77" s="172">
        <v>43</v>
      </c>
      <c r="N77" s="172">
        <v>45</v>
      </c>
      <c r="O77" s="172">
        <v>42</v>
      </c>
      <c r="P77" s="172">
        <v>46</v>
      </c>
      <c r="Q77" s="172">
        <v>42</v>
      </c>
      <c r="R77" s="172">
        <v>39</v>
      </c>
      <c r="S77" s="172">
        <v>48</v>
      </c>
      <c r="T77" s="172">
        <v>40</v>
      </c>
      <c r="U77" s="173">
        <f>COUNT(C77:D77,E77,F77,G77,H77,I77,J77,K77,L77,M77,N77,O77,P77,Q77,R77,S77,T77)</f>
        <v>18</v>
      </c>
      <c r="V77" s="174">
        <v>85.777777777777771</v>
      </c>
      <c r="W77" s="169" t="s">
        <v>15</v>
      </c>
    </row>
    <row r="78" spans="1:23">
      <c r="A78" s="53" t="s">
        <v>33</v>
      </c>
      <c r="B78" s="166"/>
      <c r="C78" s="172">
        <v>44</v>
      </c>
      <c r="D78" s="172">
        <v>41</v>
      </c>
      <c r="E78" s="172">
        <v>35</v>
      </c>
      <c r="F78" s="172">
        <v>42</v>
      </c>
      <c r="G78" s="172">
        <v>43</v>
      </c>
      <c r="H78" s="172">
        <v>44</v>
      </c>
      <c r="I78" s="172">
        <v>44</v>
      </c>
      <c r="J78" s="172">
        <v>45</v>
      </c>
      <c r="K78" s="172">
        <v>43</v>
      </c>
      <c r="L78" s="172">
        <v>43</v>
      </c>
      <c r="M78" s="172">
        <v>40</v>
      </c>
      <c r="N78" s="172">
        <v>39</v>
      </c>
      <c r="O78" s="172">
        <v>45</v>
      </c>
      <c r="P78" s="172">
        <v>45</v>
      </c>
      <c r="Q78" s="172">
        <v>45</v>
      </c>
      <c r="R78" s="172">
        <v>47</v>
      </c>
      <c r="S78" s="172">
        <v>40</v>
      </c>
      <c r="T78" s="172">
        <v>43</v>
      </c>
      <c r="U78" s="173">
        <f>COUNT(C78:D78,E78,F78,G78,H78,I78,J78,K78,L78,M78,N78,O78,P78,Q78,R78,S78,T78)</f>
        <v>18</v>
      </c>
      <c r="V78" s="174">
        <v>85.333333333333329</v>
      </c>
      <c r="W78" s="169" t="s">
        <v>15</v>
      </c>
    </row>
    <row r="79" spans="1:23">
      <c r="A79" s="99" t="s">
        <v>143</v>
      </c>
      <c r="B79" s="170" t="s">
        <v>20</v>
      </c>
      <c r="C79" s="85">
        <v>39</v>
      </c>
      <c r="D79" s="85">
        <v>40</v>
      </c>
      <c r="E79" s="85">
        <v>45</v>
      </c>
      <c r="F79" s="85">
        <v>33</v>
      </c>
      <c r="G79" s="85">
        <v>43</v>
      </c>
      <c r="H79" s="85">
        <v>48</v>
      </c>
      <c r="I79" s="85">
        <v>43</v>
      </c>
      <c r="J79" s="85">
        <v>43</v>
      </c>
      <c r="K79" s="85">
        <v>43</v>
      </c>
      <c r="L79" s="85">
        <v>46</v>
      </c>
      <c r="M79" s="85"/>
      <c r="N79" s="176">
        <v>41</v>
      </c>
      <c r="O79" s="85"/>
      <c r="P79" s="85">
        <v>42</v>
      </c>
      <c r="Q79" s="85">
        <v>46</v>
      </c>
      <c r="R79" s="85">
        <v>44</v>
      </c>
      <c r="S79" s="85">
        <v>44</v>
      </c>
      <c r="T79" s="85">
        <v>42</v>
      </c>
      <c r="U79" s="134">
        <f>COUNT(C79:D79,E79,F79,G79,H79,I79,J79,K79,L79,M79,N79,O79,P79,Q79,R79,S79,T79)</f>
        <v>16</v>
      </c>
      <c r="V79" s="171">
        <v>85.25</v>
      </c>
      <c r="W79" s="129" t="s">
        <v>86</v>
      </c>
    </row>
    <row r="80" spans="1:23">
      <c r="A80" s="53" t="s">
        <v>53</v>
      </c>
      <c r="B80" s="166" t="s">
        <v>20</v>
      </c>
      <c r="C80" s="167">
        <v>41</v>
      </c>
      <c r="D80" s="167">
        <v>38</v>
      </c>
      <c r="E80" s="167">
        <v>38</v>
      </c>
      <c r="F80" s="167">
        <v>41</v>
      </c>
      <c r="G80" s="167">
        <v>45</v>
      </c>
      <c r="H80" s="167">
        <v>40</v>
      </c>
      <c r="I80" s="167">
        <v>42</v>
      </c>
      <c r="J80" s="167"/>
      <c r="K80" s="167">
        <v>44</v>
      </c>
      <c r="L80" s="167">
        <v>43</v>
      </c>
      <c r="M80" s="167">
        <v>43</v>
      </c>
      <c r="N80" s="167"/>
      <c r="O80" s="167"/>
      <c r="P80" s="167">
        <v>47</v>
      </c>
      <c r="Q80" s="167">
        <v>48</v>
      </c>
      <c r="R80" s="167">
        <v>39</v>
      </c>
      <c r="S80" s="167"/>
      <c r="T80" s="167">
        <v>44</v>
      </c>
      <c r="U80" s="167">
        <f>COUNT(C80:D80,E80,F80,G80,H80,I80,J80,K80,L80,M80,N80,O80,P80,Q80,R80,S80,T80)</f>
        <v>14</v>
      </c>
      <c r="V80" s="168">
        <v>84.714285714285708</v>
      </c>
      <c r="W80" s="169" t="s">
        <v>15</v>
      </c>
    </row>
    <row r="81" spans="1:23">
      <c r="A81" s="53" t="s">
        <v>159</v>
      </c>
      <c r="B81" s="166" t="s">
        <v>150</v>
      </c>
      <c r="C81" s="167">
        <v>45</v>
      </c>
      <c r="D81" s="167">
        <v>38</v>
      </c>
      <c r="E81" s="167">
        <v>41</v>
      </c>
      <c r="F81" s="167">
        <v>42</v>
      </c>
      <c r="G81" s="167">
        <v>45</v>
      </c>
      <c r="H81" s="167">
        <v>40</v>
      </c>
      <c r="I81" s="167">
        <v>41</v>
      </c>
      <c r="J81" s="167">
        <v>46</v>
      </c>
      <c r="K81" s="167">
        <v>45</v>
      </c>
      <c r="L81" s="167">
        <v>42</v>
      </c>
      <c r="M81" s="167">
        <v>38</v>
      </c>
      <c r="N81" s="167">
        <v>44</v>
      </c>
      <c r="O81" s="167">
        <v>43</v>
      </c>
      <c r="P81" s="167"/>
      <c r="Q81" s="167"/>
      <c r="R81" s="167">
        <v>44</v>
      </c>
      <c r="S81" s="167"/>
      <c r="T81" s="167">
        <v>40</v>
      </c>
      <c r="U81" s="178">
        <f>COUNT(C81:D81,E81,F81,G81,H81,I81,J81,K81,L81,M81,N81,O81,P81,Q81,R81,S81,T81)</f>
        <v>15</v>
      </c>
      <c r="V81" s="168">
        <v>84.533333333333331</v>
      </c>
      <c r="W81" s="169" t="s">
        <v>56</v>
      </c>
    </row>
    <row r="82" spans="1:23">
      <c r="A82" s="53" t="s">
        <v>64</v>
      </c>
      <c r="B82" s="166" t="s">
        <v>16</v>
      </c>
      <c r="C82" s="167">
        <v>40</v>
      </c>
      <c r="D82" s="167">
        <v>43</v>
      </c>
      <c r="E82" s="167">
        <v>43</v>
      </c>
      <c r="F82" s="167">
        <v>40</v>
      </c>
      <c r="G82" s="167">
        <v>42</v>
      </c>
      <c r="H82" s="167">
        <v>37</v>
      </c>
      <c r="I82" s="167">
        <v>41</v>
      </c>
      <c r="J82" s="167">
        <v>42</v>
      </c>
      <c r="K82" s="167">
        <v>43</v>
      </c>
      <c r="L82" s="167"/>
      <c r="M82" s="167"/>
      <c r="N82" s="167">
        <v>40</v>
      </c>
      <c r="O82" s="167">
        <v>46</v>
      </c>
      <c r="P82" s="167">
        <v>43</v>
      </c>
      <c r="Q82" s="167"/>
      <c r="R82" s="167">
        <v>44</v>
      </c>
      <c r="S82" s="167">
        <v>44</v>
      </c>
      <c r="T82" s="167">
        <v>44</v>
      </c>
      <c r="U82" s="178">
        <f>COUNT(C82:D82,E82,F82,G82,H82,I82,J82,K82,L82,M82,N82,O82,P82,Q82,R82,S82,T82)</f>
        <v>15</v>
      </c>
      <c r="V82" s="168">
        <v>84.266666666666666</v>
      </c>
      <c r="W82" s="169" t="s">
        <v>56</v>
      </c>
    </row>
    <row r="83" spans="1:23">
      <c r="A83" s="100" t="s">
        <v>248</v>
      </c>
      <c r="B83" s="175" t="s">
        <v>20</v>
      </c>
      <c r="C83" s="176">
        <v>34</v>
      </c>
      <c r="D83" s="176">
        <v>30</v>
      </c>
      <c r="E83" s="176">
        <v>48</v>
      </c>
      <c r="F83" s="176">
        <v>42</v>
      </c>
      <c r="G83" s="176">
        <v>43</v>
      </c>
      <c r="H83" s="176">
        <v>45</v>
      </c>
      <c r="I83" s="176"/>
      <c r="J83" s="176">
        <v>43</v>
      </c>
      <c r="K83" s="176">
        <v>46</v>
      </c>
      <c r="L83" s="176">
        <v>47</v>
      </c>
      <c r="M83" s="176">
        <v>45</v>
      </c>
      <c r="N83" s="176">
        <v>42</v>
      </c>
      <c r="O83" s="176">
        <v>44</v>
      </c>
      <c r="P83" s="176">
        <v>38</v>
      </c>
      <c r="Q83" s="176">
        <v>40</v>
      </c>
      <c r="R83" s="176"/>
      <c r="S83" s="176">
        <v>44</v>
      </c>
      <c r="T83" s="176"/>
      <c r="U83" s="134">
        <f>COUNT(C83:D83,E83,F83,G83,H83,I83,J83,K83,L83,M83,N83,O83,P83,Q83,R83,S83,T83)</f>
        <v>15</v>
      </c>
      <c r="V83" s="171">
        <v>84.13333333333334</v>
      </c>
      <c r="W83" s="129" t="s">
        <v>86</v>
      </c>
    </row>
    <row r="84" spans="1:23">
      <c r="A84" s="53" t="s">
        <v>196</v>
      </c>
      <c r="B84" s="166" t="s">
        <v>16</v>
      </c>
      <c r="C84" s="167"/>
      <c r="D84" s="167">
        <v>41</v>
      </c>
      <c r="E84" s="167">
        <v>43</v>
      </c>
      <c r="F84" s="167">
        <v>46</v>
      </c>
      <c r="G84" s="167">
        <v>47</v>
      </c>
      <c r="H84" s="167">
        <v>42</v>
      </c>
      <c r="I84" s="167">
        <v>37</v>
      </c>
      <c r="J84" s="167">
        <v>43</v>
      </c>
      <c r="K84" s="167">
        <v>44</v>
      </c>
      <c r="L84" s="167"/>
      <c r="M84" s="167"/>
      <c r="N84" s="167">
        <v>44</v>
      </c>
      <c r="O84" s="167">
        <v>41</v>
      </c>
      <c r="P84" s="167">
        <v>43</v>
      </c>
      <c r="Q84" s="167">
        <v>36</v>
      </c>
      <c r="R84" s="167">
        <v>40</v>
      </c>
      <c r="S84" s="167">
        <v>42</v>
      </c>
      <c r="T84" s="167">
        <v>41</v>
      </c>
      <c r="U84" s="178">
        <f>COUNT(C84:D84,E84,F84,G84,H84,I84,J84,K84,L84,M84,N84,O84,P84,Q84,R84,S84,T84)</f>
        <v>15</v>
      </c>
      <c r="V84" s="168">
        <v>84</v>
      </c>
      <c r="W84" s="169" t="s">
        <v>56</v>
      </c>
    </row>
    <row r="85" spans="1:23">
      <c r="A85" s="53"/>
      <c r="B85" s="166"/>
      <c r="C85" s="167"/>
      <c r="D85" s="167"/>
      <c r="E85" s="167"/>
      <c r="F85" s="16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167"/>
      <c r="S85" s="167"/>
      <c r="T85" s="167"/>
      <c r="U85" s="178"/>
      <c r="V85" s="168"/>
      <c r="W85" s="169"/>
    </row>
    <row r="86" spans="1:23">
      <c r="A86" s="53" t="s">
        <v>173</v>
      </c>
      <c r="B86" s="166" t="s">
        <v>150</v>
      </c>
      <c r="C86" s="167">
        <v>41</v>
      </c>
      <c r="D86" s="167">
        <v>47</v>
      </c>
      <c r="E86" s="167">
        <v>37</v>
      </c>
      <c r="F86" s="167"/>
      <c r="G86" s="167">
        <v>41</v>
      </c>
      <c r="H86" s="167">
        <v>38</v>
      </c>
      <c r="I86" s="167">
        <v>44</v>
      </c>
      <c r="J86" s="167">
        <v>37</v>
      </c>
      <c r="K86" s="167">
        <v>43</v>
      </c>
      <c r="L86" s="167">
        <v>33</v>
      </c>
      <c r="M86" s="167">
        <v>37</v>
      </c>
      <c r="N86" s="167">
        <v>45</v>
      </c>
      <c r="O86" s="167">
        <v>46</v>
      </c>
      <c r="P86" s="167">
        <v>45</v>
      </c>
      <c r="Q86" s="167"/>
      <c r="R86" s="167">
        <v>45</v>
      </c>
      <c r="S86" s="167">
        <v>43</v>
      </c>
      <c r="T86" s="167">
        <v>44</v>
      </c>
      <c r="U86" s="178">
        <f>COUNT(C86:D86,E86,F86,G86,H86,I86,J86,K86,L86,M86,N86,O86,P86,Q86,R86,S86,T86)</f>
        <v>16</v>
      </c>
      <c r="V86" s="168">
        <v>83.25</v>
      </c>
      <c r="W86" s="169" t="s">
        <v>56</v>
      </c>
    </row>
    <row r="87" spans="1:23">
      <c r="A87" s="53" t="s">
        <v>184</v>
      </c>
      <c r="B87" s="166" t="s">
        <v>150</v>
      </c>
      <c r="C87" s="167">
        <v>39</v>
      </c>
      <c r="D87" s="167">
        <v>45</v>
      </c>
      <c r="E87" s="167">
        <v>47</v>
      </c>
      <c r="F87" s="167">
        <v>43</v>
      </c>
      <c r="G87" s="167">
        <v>36</v>
      </c>
      <c r="H87" s="167">
        <v>42</v>
      </c>
      <c r="I87" s="167">
        <v>39</v>
      </c>
      <c r="J87" s="167">
        <v>39</v>
      </c>
      <c r="K87" s="167">
        <v>44</v>
      </c>
      <c r="L87" s="167">
        <v>39</v>
      </c>
      <c r="M87" s="167">
        <v>44</v>
      </c>
      <c r="N87" s="167">
        <v>37</v>
      </c>
      <c r="O87" s="167">
        <v>41</v>
      </c>
      <c r="P87" s="167">
        <v>45</v>
      </c>
      <c r="Q87" s="167">
        <v>39</v>
      </c>
      <c r="R87" s="167">
        <v>37</v>
      </c>
      <c r="S87" s="167">
        <v>41</v>
      </c>
      <c r="T87" s="167">
        <v>48</v>
      </c>
      <c r="U87" s="167">
        <f>COUNT(C87:D87,E87,F87,G87,H87,I87,J87,K87,L87,M87,N87,O87,P87,Q87,R87,S87,T87)</f>
        <v>18</v>
      </c>
      <c r="V87" s="168">
        <v>82.777777777777771</v>
      </c>
      <c r="W87" s="169" t="s">
        <v>108</v>
      </c>
    </row>
    <row r="88" spans="1:23">
      <c r="A88" s="53" t="s">
        <v>161</v>
      </c>
      <c r="B88" s="166" t="s">
        <v>153</v>
      </c>
      <c r="C88" s="167">
        <v>37</v>
      </c>
      <c r="D88" s="167">
        <v>44</v>
      </c>
      <c r="E88" s="167">
        <v>35</v>
      </c>
      <c r="F88" s="167">
        <v>43</v>
      </c>
      <c r="G88" s="167">
        <v>44</v>
      </c>
      <c r="H88" s="167">
        <v>39</v>
      </c>
      <c r="I88" s="167">
        <v>38</v>
      </c>
      <c r="J88" s="167">
        <v>40</v>
      </c>
      <c r="K88" s="167">
        <v>45</v>
      </c>
      <c r="L88" s="167"/>
      <c r="M88" s="167">
        <v>36</v>
      </c>
      <c r="N88" s="167">
        <v>46</v>
      </c>
      <c r="O88" s="167">
        <v>46</v>
      </c>
      <c r="P88" s="167">
        <v>44</v>
      </c>
      <c r="Q88" s="167">
        <v>42</v>
      </c>
      <c r="R88" s="167"/>
      <c r="S88" s="167"/>
      <c r="T88" s="167"/>
      <c r="U88" s="178">
        <f>COUNT(C88:D88,E88,F88,G88,H88,I88,J88,K88,L88,M88,N88,O88,P88,Q88,R88,S88,T88)</f>
        <v>14</v>
      </c>
      <c r="V88" s="168">
        <v>82.714285714285708</v>
      </c>
      <c r="W88" s="169" t="s">
        <v>56</v>
      </c>
    </row>
    <row r="89" spans="1:23">
      <c r="A89" s="53" t="s">
        <v>204</v>
      </c>
      <c r="B89" s="166"/>
      <c r="C89" s="167"/>
      <c r="D89" s="167">
        <v>41</v>
      </c>
      <c r="E89" s="167"/>
      <c r="F89" s="167">
        <v>39</v>
      </c>
      <c r="G89" s="167">
        <v>42</v>
      </c>
      <c r="H89" s="167">
        <v>40</v>
      </c>
      <c r="I89" s="167">
        <v>46</v>
      </c>
      <c r="J89" s="167"/>
      <c r="K89" s="167">
        <v>36</v>
      </c>
      <c r="L89" s="167">
        <v>44</v>
      </c>
      <c r="M89" s="167">
        <v>44</v>
      </c>
      <c r="N89" s="167">
        <v>45</v>
      </c>
      <c r="O89" s="167">
        <v>43</v>
      </c>
      <c r="P89" s="167">
        <v>42</v>
      </c>
      <c r="Q89" s="167">
        <v>33</v>
      </c>
      <c r="R89" s="167"/>
      <c r="S89" s="167">
        <v>47</v>
      </c>
      <c r="T89" s="167">
        <v>35</v>
      </c>
      <c r="U89" s="167">
        <f>COUNT(C89:D89,E89,F89,G89,H89,I89,J89,K89,L89,M89,N89,O89,P89,Q89,R89,S89,T89)</f>
        <v>14</v>
      </c>
      <c r="V89" s="168">
        <v>82.428571428571431</v>
      </c>
      <c r="W89" s="169" t="s">
        <v>108</v>
      </c>
    </row>
    <row r="90" spans="1:23">
      <c r="A90" s="53" t="s">
        <v>120</v>
      </c>
      <c r="B90" s="166" t="s">
        <v>16</v>
      </c>
      <c r="C90" s="167">
        <v>27</v>
      </c>
      <c r="D90" s="167">
        <v>42</v>
      </c>
      <c r="E90" s="167">
        <v>34</v>
      </c>
      <c r="F90" s="167">
        <v>33</v>
      </c>
      <c r="G90" s="167">
        <v>42</v>
      </c>
      <c r="H90" s="167">
        <v>43</v>
      </c>
      <c r="I90" s="167">
        <v>47</v>
      </c>
      <c r="J90" s="167">
        <v>39</v>
      </c>
      <c r="K90" s="167">
        <v>39</v>
      </c>
      <c r="L90" s="167">
        <v>48</v>
      </c>
      <c r="M90" s="167">
        <v>40</v>
      </c>
      <c r="N90" s="167">
        <v>47</v>
      </c>
      <c r="O90" s="167">
        <v>45</v>
      </c>
      <c r="P90" s="167">
        <v>45</v>
      </c>
      <c r="Q90" s="167">
        <v>35</v>
      </c>
      <c r="R90" s="167">
        <v>47</v>
      </c>
      <c r="S90" s="167">
        <v>45</v>
      </c>
      <c r="T90" s="167">
        <v>35</v>
      </c>
      <c r="U90" s="167">
        <f>COUNT(C90:D90,E90,F90,G90,H90,I90,J90,K90,L90,M90,N90,O90,P90,Q90,R90,S90,T90)</f>
        <v>18</v>
      </c>
      <c r="V90" s="168">
        <v>81.444444444444443</v>
      </c>
      <c r="W90" s="169" t="s">
        <v>108</v>
      </c>
    </row>
    <row r="91" spans="1:23">
      <c r="A91" s="53" t="s">
        <v>156</v>
      </c>
      <c r="B91" s="166"/>
      <c r="C91" s="167">
        <v>39</v>
      </c>
      <c r="D91" s="167">
        <v>45</v>
      </c>
      <c r="E91" s="167">
        <v>40</v>
      </c>
      <c r="F91" s="167">
        <v>42</v>
      </c>
      <c r="G91" s="167">
        <v>38</v>
      </c>
      <c r="H91" s="167">
        <v>35</v>
      </c>
      <c r="I91" s="167">
        <v>35</v>
      </c>
      <c r="J91" s="167">
        <v>40</v>
      </c>
      <c r="K91" s="167">
        <v>40</v>
      </c>
      <c r="L91" s="167">
        <v>40</v>
      </c>
      <c r="M91" s="167">
        <v>41</v>
      </c>
      <c r="N91" s="167">
        <v>44</v>
      </c>
      <c r="O91" s="167">
        <v>42</v>
      </c>
      <c r="P91" s="167"/>
      <c r="Q91" s="167">
        <v>36</v>
      </c>
      <c r="R91" s="167">
        <v>43</v>
      </c>
      <c r="S91" s="167">
        <v>44</v>
      </c>
      <c r="T91" s="167">
        <v>48</v>
      </c>
      <c r="U91" s="178">
        <f>COUNT(C91:D91,E91,F91,G91,H91,I91,J91,K91,L91,M91,N91,O91,P91,Q91,R91,S91,T91)</f>
        <v>17</v>
      </c>
      <c r="V91" s="168">
        <v>81.411764705882348</v>
      </c>
      <c r="W91" s="169" t="s">
        <v>56</v>
      </c>
    </row>
    <row r="92" spans="1:23">
      <c r="A92" s="53" t="s">
        <v>175</v>
      </c>
      <c r="B92" s="166" t="s">
        <v>16</v>
      </c>
      <c r="C92" s="167">
        <v>36</v>
      </c>
      <c r="D92" s="167">
        <v>41</v>
      </c>
      <c r="E92" s="167">
        <v>38</v>
      </c>
      <c r="F92" s="167">
        <v>39</v>
      </c>
      <c r="G92" s="167">
        <v>41</v>
      </c>
      <c r="H92" s="167">
        <v>41</v>
      </c>
      <c r="I92" s="167">
        <v>43</v>
      </c>
      <c r="J92" s="167">
        <v>40</v>
      </c>
      <c r="K92" s="167">
        <v>43</v>
      </c>
      <c r="L92" s="167"/>
      <c r="M92" s="167"/>
      <c r="N92" s="167">
        <v>46</v>
      </c>
      <c r="O92" s="167">
        <v>43</v>
      </c>
      <c r="P92" s="167">
        <v>45</v>
      </c>
      <c r="Q92" s="167"/>
      <c r="R92" s="167">
        <v>39</v>
      </c>
      <c r="S92" s="167">
        <v>34</v>
      </c>
      <c r="T92" s="167">
        <v>40</v>
      </c>
      <c r="U92" s="178">
        <f>COUNT(C92:D92,E92,F92,G92,H92,I92,J92,K92,L92,M92,N92,O92,P92,Q92,R92,S92,T92)</f>
        <v>15</v>
      </c>
      <c r="V92" s="168">
        <v>81.2</v>
      </c>
      <c r="W92" s="169" t="s">
        <v>56</v>
      </c>
    </row>
    <row r="93" spans="1:23">
      <c r="A93" s="53" t="s">
        <v>25</v>
      </c>
      <c r="B93" s="166"/>
      <c r="C93" s="172">
        <v>38</v>
      </c>
      <c r="D93" s="172">
        <v>42</v>
      </c>
      <c r="E93" s="172">
        <v>41</v>
      </c>
      <c r="F93" s="172">
        <v>36</v>
      </c>
      <c r="G93" s="172">
        <v>42</v>
      </c>
      <c r="H93" s="172">
        <v>42</v>
      </c>
      <c r="I93" s="172">
        <v>41</v>
      </c>
      <c r="J93" s="172">
        <v>36</v>
      </c>
      <c r="K93" s="172">
        <v>43</v>
      </c>
      <c r="L93" s="172">
        <v>35</v>
      </c>
      <c r="M93" s="172">
        <v>35</v>
      </c>
      <c r="N93" s="172">
        <v>37</v>
      </c>
      <c r="O93" s="172">
        <v>43</v>
      </c>
      <c r="P93" s="172">
        <v>44</v>
      </c>
      <c r="Q93" s="172">
        <v>42</v>
      </c>
      <c r="R93" s="172"/>
      <c r="S93" s="172">
        <v>46</v>
      </c>
      <c r="T93" s="172">
        <v>46</v>
      </c>
      <c r="U93" s="173">
        <f>COUNT(C93:D93,E93,F93,G93,H93,I93,J93,K93,L93,M93,N93,O93,P93,Q93,R93,S93,T93)</f>
        <v>17</v>
      </c>
      <c r="V93" s="174">
        <v>81.058823529411768</v>
      </c>
      <c r="W93" s="169" t="s">
        <v>15</v>
      </c>
    </row>
    <row r="94" spans="1:23">
      <c r="A94" s="53" t="s">
        <v>38</v>
      </c>
      <c r="B94" s="166" t="s">
        <v>16</v>
      </c>
      <c r="C94" s="172">
        <v>37</v>
      </c>
      <c r="D94" s="172">
        <v>41</v>
      </c>
      <c r="E94" s="172">
        <v>39</v>
      </c>
      <c r="F94" s="172"/>
      <c r="G94" s="172">
        <v>39</v>
      </c>
      <c r="H94" s="172">
        <v>40</v>
      </c>
      <c r="I94" s="172">
        <v>43</v>
      </c>
      <c r="J94" s="172"/>
      <c r="K94" s="172">
        <v>42</v>
      </c>
      <c r="L94" s="172">
        <v>41</v>
      </c>
      <c r="M94" s="172"/>
      <c r="N94" s="172">
        <v>34</v>
      </c>
      <c r="O94" s="172"/>
      <c r="P94" s="172">
        <v>37</v>
      </c>
      <c r="Q94" s="172">
        <v>43</v>
      </c>
      <c r="R94" s="172">
        <v>47</v>
      </c>
      <c r="S94" s="172">
        <v>45</v>
      </c>
      <c r="T94" s="172">
        <v>37</v>
      </c>
      <c r="U94" s="173">
        <f>COUNT(C94:D94,E94,F94,G94,H94,I94,J94,K94,L94,M94,N94,O94,P94,Q94,R94,S94,T94)</f>
        <v>14</v>
      </c>
      <c r="V94" s="174">
        <v>80.714285714285708</v>
      </c>
      <c r="W94" s="169" t="s">
        <v>15</v>
      </c>
    </row>
    <row r="95" spans="1:23">
      <c r="A95" s="100" t="s">
        <v>97</v>
      </c>
      <c r="B95" s="175" t="s">
        <v>17</v>
      </c>
      <c r="C95" s="85">
        <v>35</v>
      </c>
      <c r="D95" s="85">
        <v>31</v>
      </c>
      <c r="E95" s="85">
        <v>43</v>
      </c>
      <c r="F95" s="85">
        <v>39</v>
      </c>
      <c r="G95" s="85">
        <v>44</v>
      </c>
      <c r="H95" s="85">
        <v>40</v>
      </c>
      <c r="I95" s="85">
        <v>47</v>
      </c>
      <c r="J95" s="85">
        <v>38</v>
      </c>
      <c r="K95" s="85">
        <v>44</v>
      </c>
      <c r="L95" s="85">
        <v>42</v>
      </c>
      <c r="M95" s="85">
        <v>43</v>
      </c>
      <c r="N95" s="85">
        <v>39</v>
      </c>
      <c r="O95" s="85">
        <v>38</v>
      </c>
      <c r="P95" s="176">
        <v>37</v>
      </c>
      <c r="Q95" s="176">
        <v>39</v>
      </c>
      <c r="R95" s="176"/>
      <c r="S95" s="176">
        <v>39</v>
      </c>
      <c r="T95" s="176"/>
      <c r="U95" s="134">
        <f>COUNT(C95:D95,E95,F95,G95,H95,I95,J95,K95,L95,M95,N95,O95,P95,Q95,R95,S95,T95)</f>
        <v>16</v>
      </c>
      <c r="V95" s="171">
        <v>79.75</v>
      </c>
      <c r="W95" s="129" t="s">
        <v>86</v>
      </c>
    </row>
    <row r="96" spans="1:23">
      <c r="A96" s="100" t="s">
        <v>89</v>
      </c>
      <c r="B96" s="175" t="s">
        <v>17</v>
      </c>
      <c r="C96" s="85">
        <v>38</v>
      </c>
      <c r="D96" s="176">
        <v>32</v>
      </c>
      <c r="E96" s="176">
        <v>41</v>
      </c>
      <c r="F96" s="176">
        <v>44</v>
      </c>
      <c r="G96" s="176">
        <v>42</v>
      </c>
      <c r="H96" s="85">
        <v>45</v>
      </c>
      <c r="I96" s="85">
        <v>43</v>
      </c>
      <c r="J96" s="85">
        <v>35</v>
      </c>
      <c r="K96" s="85">
        <v>32</v>
      </c>
      <c r="L96" s="85">
        <v>34</v>
      </c>
      <c r="M96" s="85">
        <v>38</v>
      </c>
      <c r="N96" s="85">
        <v>43</v>
      </c>
      <c r="O96" s="85">
        <v>43</v>
      </c>
      <c r="P96" s="176">
        <v>41</v>
      </c>
      <c r="Q96" s="176">
        <v>37</v>
      </c>
      <c r="R96" s="176">
        <v>41</v>
      </c>
      <c r="S96" s="176">
        <v>42</v>
      </c>
      <c r="T96" s="176">
        <v>39</v>
      </c>
      <c r="U96" s="134">
        <f>COUNT(C96:D96,E96,F96,G96,H96,I96,J96,K96,L96,M96,N96,O96,P96,Q96,R96,S96,T96)</f>
        <v>18</v>
      </c>
      <c r="V96" s="171">
        <v>78.888888888888886</v>
      </c>
      <c r="W96" s="129" t="s">
        <v>86</v>
      </c>
    </row>
    <row r="97" spans="1:23">
      <c r="A97" s="53" t="s">
        <v>114</v>
      </c>
      <c r="B97" s="166" t="s">
        <v>17</v>
      </c>
      <c r="C97" s="167">
        <v>31</v>
      </c>
      <c r="D97" s="167">
        <v>38</v>
      </c>
      <c r="E97" s="167">
        <v>41</v>
      </c>
      <c r="F97" s="167">
        <v>37</v>
      </c>
      <c r="G97" s="167">
        <v>38</v>
      </c>
      <c r="H97" s="167">
        <v>40</v>
      </c>
      <c r="I97" s="167">
        <v>38</v>
      </c>
      <c r="J97" s="167">
        <v>34</v>
      </c>
      <c r="K97" s="167">
        <v>38</v>
      </c>
      <c r="L97" s="167">
        <v>39</v>
      </c>
      <c r="M97" s="167">
        <v>38</v>
      </c>
      <c r="N97" s="167">
        <v>40</v>
      </c>
      <c r="O97" s="167">
        <v>35</v>
      </c>
      <c r="P97" s="167">
        <v>41</v>
      </c>
      <c r="Q97" s="167">
        <v>43</v>
      </c>
      <c r="R97" s="167">
        <v>40</v>
      </c>
      <c r="S97" s="167">
        <v>42</v>
      </c>
      <c r="T97" s="167">
        <v>34</v>
      </c>
      <c r="U97" s="167">
        <f>COUNT(C97:D97,E97,F97,G97,H97,I97,J97,K97,L97,M97,N97,O97,P97,Q97,R97,S97,T97)</f>
        <v>18</v>
      </c>
      <c r="V97" s="168">
        <v>76.333333333333329</v>
      </c>
      <c r="W97" s="169" t="s">
        <v>108</v>
      </c>
    </row>
    <row r="98" spans="1:23">
      <c r="A98" s="53" t="s">
        <v>167</v>
      </c>
      <c r="B98" s="166"/>
      <c r="C98" s="167">
        <v>35</v>
      </c>
      <c r="D98" s="167">
        <v>44</v>
      </c>
      <c r="E98" s="167">
        <v>36</v>
      </c>
      <c r="F98" s="167">
        <v>32</v>
      </c>
      <c r="G98" s="167">
        <v>36</v>
      </c>
      <c r="H98" s="167">
        <v>38</v>
      </c>
      <c r="I98" s="167">
        <v>40</v>
      </c>
      <c r="J98" s="167">
        <v>41</v>
      </c>
      <c r="K98" s="167">
        <v>42</v>
      </c>
      <c r="L98" s="167">
        <v>34</v>
      </c>
      <c r="M98" s="167">
        <v>36</v>
      </c>
      <c r="N98" s="167"/>
      <c r="O98" s="167">
        <v>37</v>
      </c>
      <c r="P98" s="167"/>
      <c r="Q98" s="167">
        <v>41</v>
      </c>
      <c r="R98" s="167"/>
      <c r="S98" s="167"/>
      <c r="T98" s="167">
        <v>42</v>
      </c>
      <c r="U98" s="178">
        <f>COUNT(C98:D98,E98,F98,G98,H98,I98,J98,K98,L98,M98,N98,O98,P98,Q98,R98,S98,T98)</f>
        <v>14</v>
      </c>
      <c r="V98" s="168">
        <v>76.285714285714292</v>
      </c>
      <c r="W98" s="169" t="s">
        <v>56</v>
      </c>
    </row>
    <row r="99" spans="1:23">
      <c r="A99" s="53" t="s">
        <v>170</v>
      </c>
      <c r="B99" s="166" t="s">
        <v>150</v>
      </c>
      <c r="C99" s="167">
        <v>34</v>
      </c>
      <c r="D99" s="167">
        <v>37</v>
      </c>
      <c r="E99" s="167">
        <v>36</v>
      </c>
      <c r="F99" s="167">
        <v>37</v>
      </c>
      <c r="G99" s="167">
        <v>42</v>
      </c>
      <c r="H99" s="167">
        <v>34</v>
      </c>
      <c r="I99" s="167">
        <v>43</v>
      </c>
      <c r="J99" s="167"/>
      <c r="K99" s="167">
        <v>40</v>
      </c>
      <c r="L99" s="167"/>
      <c r="M99" s="167">
        <v>40</v>
      </c>
      <c r="N99" s="167">
        <v>38</v>
      </c>
      <c r="O99" s="167">
        <v>37</v>
      </c>
      <c r="P99" s="167"/>
      <c r="Q99" s="167">
        <v>37</v>
      </c>
      <c r="R99" s="167"/>
      <c r="S99" s="167">
        <v>37</v>
      </c>
      <c r="T99" s="167">
        <v>41</v>
      </c>
      <c r="U99" s="178">
        <f>COUNT(C99:D99,E99,F99,G99,H99,I99,J99,K99,L99,M99,N99,O99,P99,Q99,R99,S99,T99)</f>
        <v>14</v>
      </c>
      <c r="V99" s="168">
        <v>76.142857142857139</v>
      </c>
      <c r="W99" s="169" t="s">
        <v>56</v>
      </c>
    </row>
    <row r="100" spans="1:23">
      <c r="A100" s="53" t="s">
        <v>23</v>
      </c>
      <c r="B100" s="166" t="s">
        <v>150</v>
      </c>
      <c r="C100" s="172">
        <v>35</v>
      </c>
      <c r="D100" s="172"/>
      <c r="E100" s="172"/>
      <c r="F100" s="172">
        <v>32</v>
      </c>
      <c r="G100" s="172"/>
      <c r="H100" s="172">
        <v>34</v>
      </c>
      <c r="I100" s="172">
        <v>39</v>
      </c>
      <c r="J100" s="172">
        <v>37</v>
      </c>
      <c r="K100" s="172">
        <v>36</v>
      </c>
      <c r="L100" s="172">
        <v>39</v>
      </c>
      <c r="M100" s="172">
        <v>44</v>
      </c>
      <c r="N100" s="172">
        <v>40</v>
      </c>
      <c r="O100" s="172">
        <v>45</v>
      </c>
      <c r="P100" s="172">
        <v>46</v>
      </c>
      <c r="Q100" s="172">
        <v>38</v>
      </c>
      <c r="R100" s="172"/>
      <c r="S100" s="172">
        <v>31</v>
      </c>
      <c r="T100" s="172">
        <v>37</v>
      </c>
      <c r="U100" s="173">
        <f>COUNT(C100:D100,E100,F100,G100,H100,I100,J100,K100,L100,M100,N100,O100,P100,Q100,R100,S100,T100)</f>
        <v>14</v>
      </c>
      <c r="V100" s="174">
        <v>76.142857142857139</v>
      </c>
      <c r="W100" s="169" t="s">
        <v>15</v>
      </c>
    </row>
    <row r="101" spans="1:23">
      <c r="A101" s="53" t="s">
        <v>160</v>
      </c>
      <c r="B101" s="166"/>
      <c r="C101" s="167">
        <v>39</v>
      </c>
      <c r="D101" s="167">
        <v>40</v>
      </c>
      <c r="E101" s="167"/>
      <c r="F101" s="167">
        <v>41</v>
      </c>
      <c r="G101" s="167">
        <v>35</v>
      </c>
      <c r="H101" s="167">
        <v>30</v>
      </c>
      <c r="I101" s="167">
        <v>41</v>
      </c>
      <c r="J101" s="167">
        <v>36</v>
      </c>
      <c r="K101" s="167">
        <v>42</v>
      </c>
      <c r="L101" s="167">
        <v>28</v>
      </c>
      <c r="M101" s="167">
        <v>33</v>
      </c>
      <c r="N101" s="167">
        <v>43</v>
      </c>
      <c r="O101" s="167">
        <v>36</v>
      </c>
      <c r="P101" s="167">
        <v>44</v>
      </c>
      <c r="Q101" s="167">
        <v>40</v>
      </c>
      <c r="R101" s="167">
        <v>32</v>
      </c>
      <c r="S101" s="167"/>
      <c r="T101" s="167">
        <v>41</v>
      </c>
      <c r="U101" s="178">
        <f>COUNT(C101:D101,E101,F101,G101,H101,I101,J101,K101,L101,M101,N101,O101,P101,Q101,R101,S101,T101)</f>
        <v>16</v>
      </c>
      <c r="V101" s="168">
        <v>75.125</v>
      </c>
      <c r="W101" s="169" t="s">
        <v>56</v>
      </c>
    </row>
    <row r="102" spans="1:23">
      <c r="A102" s="99" t="s">
        <v>69</v>
      </c>
      <c r="B102" s="170"/>
      <c r="C102" s="85">
        <v>20</v>
      </c>
      <c r="D102" s="85">
        <v>38</v>
      </c>
      <c r="E102" s="85">
        <v>29</v>
      </c>
      <c r="F102" s="85">
        <v>35</v>
      </c>
      <c r="G102" s="85">
        <v>39</v>
      </c>
      <c r="H102" s="85">
        <v>33</v>
      </c>
      <c r="I102" s="85">
        <v>40</v>
      </c>
      <c r="J102" s="85">
        <v>30</v>
      </c>
      <c r="K102" s="85">
        <v>33</v>
      </c>
      <c r="L102" s="85">
        <v>30</v>
      </c>
      <c r="M102" s="85">
        <v>40</v>
      </c>
      <c r="N102" s="85"/>
      <c r="O102" s="85">
        <v>39</v>
      </c>
      <c r="P102" s="85">
        <v>32</v>
      </c>
      <c r="Q102" s="85">
        <v>31</v>
      </c>
      <c r="R102" s="85">
        <v>34</v>
      </c>
      <c r="S102" s="85">
        <v>31</v>
      </c>
      <c r="T102" s="85">
        <v>32</v>
      </c>
      <c r="U102" s="134">
        <f>COUNT(C102:D102,E102,F102,G102,H102,I102,J102,K102,L102,M102,N102,O102,P102,Q102,R102,S102,T102)</f>
        <v>17</v>
      </c>
      <c r="V102" s="171">
        <v>66.588235294117652</v>
      </c>
      <c r="W102" s="129" t="s">
        <v>86</v>
      </c>
    </row>
    <row r="103" spans="1:23">
      <c r="A103" s="53" t="s">
        <v>50</v>
      </c>
      <c r="B103" s="166" t="s">
        <v>40</v>
      </c>
      <c r="C103" s="167">
        <v>28</v>
      </c>
      <c r="D103" s="167">
        <v>32</v>
      </c>
      <c r="E103" s="167">
        <v>32</v>
      </c>
      <c r="F103" s="167">
        <v>28</v>
      </c>
      <c r="G103" s="167">
        <v>30</v>
      </c>
      <c r="H103" s="167">
        <v>34</v>
      </c>
      <c r="I103" s="167">
        <v>38</v>
      </c>
      <c r="J103" s="167">
        <v>32</v>
      </c>
      <c r="K103" s="167">
        <v>26</v>
      </c>
      <c r="L103" s="167">
        <v>32</v>
      </c>
      <c r="M103" s="167">
        <v>28</v>
      </c>
      <c r="N103" s="167">
        <v>36</v>
      </c>
      <c r="O103" s="167"/>
      <c r="P103" s="167">
        <v>25</v>
      </c>
      <c r="Q103" s="167"/>
      <c r="R103" s="167">
        <v>22</v>
      </c>
      <c r="S103" s="167">
        <v>35</v>
      </c>
      <c r="T103" s="167">
        <v>36</v>
      </c>
      <c r="U103" s="167">
        <f>COUNT(C103:D103,E103,F103,G103,H103,I103,J103,K103,L103,M103,N103,O103,P103,Q103,R103,S103,T103)</f>
        <v>16</v>
      </c>
      <c r="V103" s="168">
        <v>61.75</v>
      </c>
      <c r="W103" s="169" t="s">
        <v>15</v>
      </c>
    </row>
    <row r="104" spans="1:23">
      <c r="A104" s="99" t="s">
        <v>148</v>
      </c>
      <c r="B104" s="170" t="s">
        <v>40</v>
      </c>
      <c r="C104" s="85">
        <v>26</v>
      </c>
      <c r="D104" s="85">
        <v>30</v>
      </c>
      <c r="E104" s="85">
        <v>37</v>
      </c>
      <c r="F104" s="85">
        <v>32</v>
      </c>
      <c r="G104" s="85">
        <v>24</v>
      </c>
      <c r="H104" s="85">
        <v>30</v>
      </c>
      <c r="I104" s="85">
        <v>24</v>
      </c>
      <c r="J104" s="85">
        <v>32</v>
      </c>
      <c r="K104" s="85">
        <v>27</v>
      </c>
      <c r="L104" s="85">
        <v>25</v>
      </c>
      <c r="M104" s="85">
        <v>28</v>
      </c>
      <c r="N104" s="85"/>
      <c r="O104" s="85">
        <v>31</v>
      </c>
      <c r="P104" s="85">
        <v>28</v>
      </c>
      <c r="Q104" s="85">
        <v>34</v>
      </c>
      <c r="R104" s="85">
        <v>27</v>
      </c>
      <c r="S104" s="85">
        <v>31</v>
      </c>
      <c r="T104" s="85">
        <v>23</v>
      </c>
      <c r="U104" s="134">
        <f>COUNT(C104:D104,E104,F104,G104,H104,I104,J104,K104,L104,M104,N104,O104,P104,Q104,R104,S104,T104)</f>
        <v>17</v>
      </c>
      <c r="V104" s="171">
        <v>57.529411764705884</v>
      </c>
      <c r="W104" s="129" t="s">
        <v>86</v>
      </c>
    </row>
    <row r="105" spans="1:23">
      <c r="A105" s="53" t="s">
        <v>180</v>
      </c>
      <c r="B105" s="166" t="s">
        <v>40</v>
      </c>
      <c r="C105" s="167">
        <v>28</v>
      </c>
      <c r="D105" s="167">
        <v>28</v>
      </c>
      <c r="E105" s="167">
        <v>31</v>
      </c>
      <c r="F105" s="167">
        <v>37</v>
      </c>
      <c r="G105" s="167">
        <v>33</v>
      </c>
      <c r="H105" s="167">
        <v>26</v>
      </c>
      <c r="I105" s="167">
        <v>32</v>
      </c>
      <c r="J105" s="167">
        <v>33</v>
      </c>
      <c r="K105" s="167">
        <v>31</v>
      </c>
      <c r="L105" s="167">
        <v>21</v>
      </c>
      <c r="M105" s="167">
        <v>28</v>
      </c>
      <c r="N105" s="167">
        <v>34</v>
      </c>
      <c r="O105" s="167">
        <v>28</v>
      </c>
      <c r="P105" s="167">
        <v>25</v>
      </c>
      <c r="Q105" s="167">
        <v>20</v>
      </c>
      <c r="R105" s="167">
        <v>29</v>
      </c>
      <c r="S105" s="167"/>
      <c r="T105" s="167">
        <v>24</v>
      </c>
      <c r="U105" s="167">
        <f>COUNT(C105:D105,E105,F105,G105,H105,I105,J105,K105,L105,M105,N105,O105,P105,Q105,R105,S105,T105)</f>
        <v>17</v>
      </c>
      <c r="V105" s="168">
        <v>57.411764705882355</v>
      </c>
      <c r="W105" s="169" t="s">
        <v>108</v>
      </c>
    </row>
    <row r="184" spans="2:23">
      <c r="B184" s="165"/>
      <c r="C184" s="144"/>
      <c r="D184" s="159"/>
      <c r="E184" s="159"/>
      <c r="F184" s="159"/>
      <c r="G184" s="159"/>
      <c r="H184" s="159"/>
      <c r="I184" s="159"/>
      <c r="J184" s="159"/>
      <c r="K184" s="159"/>
      <c r="L184" s="159"/>
      <c r="M184" s="159"/>
      <c r="N184" s="159"/>
      <c r="O184" s="159"/>
      <c r="P184" s="159"/>
      <c r="Q184" s="159"/>
      <c r="R184" s="159"/>
      <c r="S184" s="159"/>
      <c r="T184" s="159"/>
      <c r="U184" s="161"/>
      <c r="V184" s="163"/>
      <c r="W184" s="155"/>
    </row>
  </sheetData>
  <conditionalFormatting sqref="C51:T54 C1:T9 C12:T18 C56:T56 C41:T44">
    <cfRule type="cellIs" dxfId="3" priority="3" stopIfTrue="1" operator="equal">
      <formula>50</formula>
    </cfRule>
  </conditionalFormatting>
  <conditionalFormatting sqref="C20:T26 C46:T47 C48:M50 O48:T50">
    <cfRule type="cellIs" dxfId="2" priority="2" stopIfTrue="1" operator="equal">
      <formula>50</formula>
    </cfRule>
  </conditionalFormatting>
  <conditionalFormatting sqref="C1:T58">
    <cfRule type="cellIs" dxfId="1" priority="1" operator="equal">
      <formula>50</formula>
    </cfRule>
  </conditionalFormatting>
  <printOptions headings="1" gridLines="1"/>
  <pageMargins left="0.7" right="0.7" top="1.0457000000000001" bottom="1.0457000000000001" header="0.75" footer="0.75"/>
  <pageSetup scale="120" fitToHeight="0" pageOrder="overThenDown" orientation="portrait" horizontalDpi="0" verticalDpi="0" r:id="rId1"/>
  <headerFooter alignWithMargins="0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9"/>
  <sheetViews>
    <sheetView topLeftCell="A115" workbookViewId="0">
      <selection activeCell="Y128" sqref="Y128"/>
    </sheetView>
  </sheetViews>
  <sheetFormatPr defaultRowHeight="15.75"/>
  <cols>
    <col min="1" max="1" width="20" style="80" bestFit="1" customWidth="1"/>
    <col min="2" max="2" width="9" style="184"/>
    <col min="3" max="20" width="0" hidden="1" customWidth="1"/>
    <col min="22" max="22" width="9" style="179"/>
    <col min="23" max="23" width="9" style="156"/>
  </cols>
  <sheetData>
    <row r="1" spans="1:23">
      <c r="A1" s="147" t="s">
        <v>264</v>
      </c>
      <c r="B1" s="180" t="s">
        <v>153</v>
      </c>
      <c r="C1" s="149"/>
      <c r="D1" s="150"/>
      <c r="E1" s="150"/>
      <c r="F1" s="150"/>
      <c r="G1" s="150"/>
      <c r="H1" s="151"/>
      <c r="I1" s="151"/>
      <c r="J1" s="151"/>
      <c r="K1" s="151"/>
      <c r="L1" s="151"/>
      <c r="M1" s="151"/>
      <c r="N1" s="151"/>
      <c r="O1" s="151"/>
      <c r="P1" s="150"/>
      <c r="Q1" s="150"/>
      <c r="R1" s="150"/>
      <c r="S1" s="150">
        <v>36</v>
      </c>
      <c r="T1" s="150"/>
      <c r="U1" s="152">
        <f>COUNT(C1:D1,E1,F1,G1,H1,I1,J1,K1,L1,M1,N1,O1,P1,Q1,R1,S1,T1)</f>
        <v>1</v>
      </c>
      <c r="V1" s="153">
        <v>72</v>
      </c>
      <c r="W1" s="154" t="s">
        <v>86</v>
      </c>
    </row>
    <row r="2" spans="1:23">
      <c r="A2" s="80" t="s">
        <v>14</v>
      </c>
      <c r="B2" s="181"/>
      <c r="C2" s="144">
        <v>37</v>
      </c>
      <c r="D2" s="159">
        <v>42</v>
      </c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61">
        <f>COUNT(C2:D2,E2,F2,G2,H2,I2,J2,K2,L2,M2,N2,O2,P2,Q2,R2,S2,T2)</f>
        <v>2</v>
      </c>
      <c r="V2" s="158">
        <v>79</v>
      </c>
      <c r="W2" s="155" t="s">
        <v>15</v>
      </c>
    </row>
    <row r="3" spans="1:23">
      <c r="A3" s="80" t="s">
        <v>250</v>
      </c>
      <c r="B3" s="181"/>
      <c r="C3" s="144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>
        <v>25</v>
      </c>
      <c r="P3" s="159"/>
      <c r="Q3" s="159"/>
      <c r="R3" s="159">
        <v>34</v>
      </c>
      <c r="S3" s="159">
        <v>28</v>
      </c>
      <c r="T3" s="159">
        <v>35</v>
      </c>
      <c r="U3" s="161">
        <f>COUNT(C3:D3,E3,F3,G3,H3,I3,J3,K3,L3,M3,N3,O3,P3,Q3,R3,S3,T3)</f>
        <v>4</v>
      </c>
      <c r="V3" s="158">
        <v>61</v>
      </c>
      <c r="W3" s="155" t="s">
        <v>15</v>
      </c>
    </row>
    <row r="4" spans="1:23">
      <c r="A4" s="80" t="s">
        <v>190</v>
      </c>
      <c r="B4" s="181" t="s">
        <v>153</v>
      </c>
      <c r="C4" s="144"/>
      <c r="D4" s="159">
        <v>49</v>
      </c>
      <c r="E4" s="159"/>
      <c r="F4" s="159">
        <v>44</v>
      </c>
      <c r="G4" s="159">
        <v>47</v>
      </c>
      <c r="H4" s="159"/>
      <c r="I4" s="159">
        <v>47</v>
      </c>
      <c r="J4" s="159">
        <v>43</v>
      </c>
      <c r="K4" s="159"/>
      <c r="L4" s="159"/>
      <c r="M4" s="159">
        <v>48</v>
      </c>
      <c r="N4" s="159">
        <v>47</v>
      </c>
      <c r="O4" s="159">
        <v>44</v>
      </c>
      <c r="P4" s="159"/>
      <c r="Q4" s="159">
        <v>49</v>
      </c>
      <c r="R4" s="159">
        <v>46</v>
      </c>
      <c r="S4" s="159">
        <v>49</v>
      </c>
      <c r="T4" s="159">
        <v>49</v>
      </c>
      <c r="U4" s="161">
        <f>COUNT(C4:D4,E4,F4,G4,H4,I4,J4,K4,L4,M4,N4,O4,P4,Q4,R4,S4,T4)</f>
        <v>12</v>
      </c>
      <c r="V4" s="158">
        <v>93.666666666666671</v>
      </c>
      <c r="W4" s="155" t="s">
        <v>15</v>
      </c>
    </row>
    <row r="5" spans="1:23">
      <c r="A5" s="80" t="s">
        <v>162</v>
      </c>
      <c r="B5" s="181" t="s">
        <v>40</v>
      </c>
      <c r="C5" s="145">
        <v>29</v>
      </c>
      <c r="D5" s="146">
        <v>27</v>
      </c>
      <c r="E5" s="146">
        <v>36</v>
      </c>
      <c r="F5" s="146">
        <v>37</v>
      </c>
      <c r="G5" s="146">
        <v>41</v>
      </c>
      <c r="H5" s="146">
        <v>33</v>
      </c>
      <c r="I5" s="146">
        <v>43</v>
      </c>
      <c r="J5" s="146">
        <v>43</v>
      </c>
      <c r="K5" s="146">
        <v>40</v>
      </c>
      <c r="L5" s="146">
        <v>35</v>
      </c>
      <c r="M5" s="146">
        <v>38</v>
      </c>
      <c r="N5" s="146"/>
      <c r="O5" s="146"/>
      <c r="P5" s="146"/>
      <c r="Q5" s="146"/>
      <c r="R5" s="146"/>
      <c r="S5" s="146"/>
      <c r="T5" s="146"/>
      <c r="U5" s="157">
        <f>COUNT(C5:D5,E5,F5,G5,H5,I5,J5,K5,L5,M5,N5,O5,P5,Q5,R5,S5,T5)</f>
        <v>11</v>
      </c>
      <c r="V5" s="158">
        <v>73.090909090909093</v>
      </c>
      <c r="W5" s="155" t="s">
        <v>56</v>
      </c>
    </row>
    <row r="6" spans="1:23">
      <c r="A6" s="80" t="s">
        <v>157</v>
      </c>
      <c r="B6" s="181"/>
      <c r="C6" s="145">
        <v>44</v>
      </c>
      <c r="D6" s="146">
        <v>46</v>
      </c>
      <c r="E6" s="146">
        <v>35</v>
      </c>
      <c r="F6" s="146">
        <v>42</v>
      </c>
      <c r="G6" s="146"/>
      <c r="H6" s="146"/>
      <c r="I6" s="146"/>
      <c r="J6" s="146"/>
      <c r="K6" s="146"/>
      <c r="L6" s="146"/>
      <c r="M6" s="146">
        <v>45</v>
      </c>
      <c r="N6" s="146"/>
      <c r="O6" s="146"/>
      <c r="P6" s="146"/>
      <c r="Q6" s="146"/>
      <c r="R6" s="146">
        <v>47</v>
      </c>
      <c r="S6" s="146">
        <v>41</v>
      </c>
      <c r="T6" s="146">
        <v>43</v>
      </c>
      <c r="U6" s="157">
        <f>COUNT(C6:D6,E6,F6,G6,H6,I6,J6,K6,L6,M6,N6,O6,P6,Q6,R6,S6,T6)</f>
        <v>8</v>
      </c>
      <c r="V6" s="158">
        <v>85.75</v>
      </c>
      <c r="W6" s="155" t="s">
        <v>56</v>
      </c>
    </row>
    <row r="7" spans="1:23">
      <c r="A7" s="80" t="s">
        <v>233</v>
      </c>
      <c r="B7" s="181" t="s">
        <v>150</v>
      </c>
      <c r="C7" s="144"/>
      <c r="D7" s="159"/>
      <c r="E7" s="159"/>
      <c r="F7" s="159"/>
      <c r="G7" s="159"/>
      <c r="H7" s="159"/>
      <c r="I7" s="159"/>
      <c r="J7" s="159">
        <v>26</v>
      </c>
      <c r="K7" s="159"/>
      <c r="L7" s="159">
        <v>23</v>
      </c>
      <c r="M7" s="159"/>
      <c r="N7" s="159"/>
      <c r="O7" s="159"/>
      <c r="P7" s="159"/>
      <c r="Q7" s="159"/>
      <c r="R7" s="159"/>
      <c r="S7" s="159">
        <v>33</v>
      </c>
      <c r="T7" s="159"/>
      <c r="U7" s="161">
        <f>COUNT(C7:D7,E7,F7,G7,H7,I7,J7,K7,L7,M7,N7,O7,P7,Q7,R7,S7,T7)</f>
        <v>3</v>
      </c>
      <c r="V7" s="158">
        <v>54.666666666666664</v>
      </c>
      <c r="W7" s="155" t="s">
        <v>15</v>
      </c>
    </row>
    <row r="8" spans="1:23">
      <c r="A8" s="80" t="s">
        <v>58</v>
      </c>
      <c r="B8" s="181"/>
      <c r="C8" s="145">
        <v>48</v>
      </c>
      <c r="D8" s="146"/>
      <c r="E8" s="146">
        <v>48</v>
      </c>
      <c r="F8" s="146"/>
      <c r="G8" s="146">
        <v>49</v>
      </c>
      <c r="H8" s="146">
        <v>47</v>
      </c>
      <c r="I8" s="146"/>
      <c r="J8" s="146">
        <v>49</v>
      </c>
      <c r="K8" s="146">
        <v>50</v>
      </c>
      <c r="L8" s="146">
        <v>48</v>
      </c>
      <c r="M8" s="146">
        <v>47</v>
      </c>
      <c r="N8" s="146"/>
      <c r="O8" s="146">
        <v>50</v>
      </c>
      <c r="P8" s="146"/>
      <c r="Q8" s="146">
        <v>49</v>
      </c>
      <c r="R8" s="146"/>
      <c r="S8" s="146">
        <v>46</v>
      </c>
      <c r="T8" s="146"/>
      <c r="U8" s="157">
        <f>COUNT(C8:D8,E8,F8,G8,H8,I8,J8,K8,L8,M8,N8,O8,P8,Q8,R8,S8,T8)</f>
        <v>11</v>
      </c>
      <c r="V8" s="158">
        <v>96.545454545454547</v>
      </c>
      <c r="W8" s="155" t="s">
        <v>56</v>
      </c>
    </row>
    <row r="9" spans="1:23">
      <c r="A9" s="80" t="s">
        <v>59</v>
      </c>
      <c r="B9" s="181"/>
      <c r="C9" s="145">
        <v>46</v>
      </c>
      <c r="D9" s="146"/>
      <c r="E9" s="146">
        <v>47</v>
      </c>
      <c r="F9" s="146"/>
      <c r="G9" s="146">
        <v>47</v>
      </c>
      <c r="H9" s="146">
        <v>49</v>
      </c>
      <c r="I9" s="146"/>
      <c r="J9" s="146">
        <v>47</v>
      </c>
      <c r="K9" s="146">
        <v>50</v>
      </c>
      <c r="L9" s="146">
        <v>45</v>
      </c>
      <c r="M9" s="146"/>
      <c r="N9" s="146"/>
      <c r="O9" s="146"/>
      <c r="P9" s="146">
        <v>49</v>
      </c>
      <c r="Q9" s="146">
        <v>48</v>
      </c>
      <c r="R9" s="146">
        <v>47</v>
      </c>
      <c r="S9" s="146">
        <v>46</v>
      </c>
      <c r="T9" s="146"/>
      <c r="U9" s="157">
        <f>COUNT(C9:D9,E9,F9,G9,H9,I9,J9,K9,L9,M9,N9,O9,P9,Q9,R9,S9,T9)</f>
        <v>11</v>
      </c>
      <c r="V9" s="158">
        <v>94.727272727272734</v>
      </c>
      <c r="W9" s="155" t="s">
        <v>56</v>
      </c>
    </row>
    <row r="10" spans="1:23">
      <c r="A10" s="80" t="s">
        <v>110</v>
      </c>
      <c r="B10" s="181"/>
      <c r="C10" s="145">
        <v>47</v>
      </c>
      <c r="D10" s="146">
        <v>47</v>
      </c>
      <c r="E10" s="146">
        <v>44</v>
      </c>
      <c r="F10" s="146"/>
      <c r="G10" s="146"/>
      <c r="H10" s="146"/>
      <c r="I10" s="146"/>
      <c r="J10" s="146">
        <v>46</v>
      </c>
      <c r="K10" s="146">
        <v>50</v>
      </c>
      <c r="L10" s="146">
        <v>46</v>
      </c>
      <c r="M10" s="146">
        <v>49</v>
      </c>
      <c r="N10" s="146"/>
      <c r="O10" s="146">
        <v>49</v>
      </c>
      <c r="P10" s="146">
        <v>45</v>
      </c>
      <c r="Q10" s="146">
        <v>42</v>
      </c>
      <c r="R10" s="146">
        <v>48</v>
      </c>
      <c r="S10" s="146">
        <v>49</v>
      </c>
      <c r="T10" s="146"/>
      <c r="U10" s="146">
        <f>COUNT(C10:D10,E10,F10,G10,H10,I10,J10,K10,L10,M10,N10,O10,P10,Q10,R10,S10,T10)</f>
        <v>12</v>
      </c>
      <c r="V10" s="158">
        <v>93.666666666666671</v>
      </c>
      <c r="W10" s="155" t="s">
        <v>108</v>
      </c>
    </row>
    <row r="11" spans="1:23">
      <c r="A11" s="80" t="s">
        <v>194</v>
      </c>
      <c r="B11" s="181" t="s">
        <v>20</v>
      </c>
      <c r="C11" s="145"/>
      <c r="D11" s="146">
        <v>43</v>
      </c>
      <c r="E11" s="146">
        <v>40</v>
      </c>
      <c r="F11" s="146">
        <v>39</v>
      </c>
      <c r="G11" s="146">
        <v>42</v>
      </c>
      <c r="H11" s="146">
        <v>40</v>
      </c>
      <c r="I11" s="146"/>
      <c r="J11" s="146">
        <v>37</v>
      </c>
      <c r="K11" s="146">
        <v>44</v>
      </c>
      <c r="L11" s="146"/>
      <c r="M11" s="146"/>
      <c r="N11" s="146"/>
      <c r="O11" s="146"/>
      <c r="P11" s="146">
        <v>49</v>
      </c>
      <c r="Q11" s="146"/>
      <c r="R11" s="146"/>
      <c r="S11" s="146"/>
      <c r="T11" s="146"/>
      <c r="U11" s="157">
        <f>COUNT(C11:D11,E11,F11,G11,H11,I11,J11,K11,L11,M11,N11,O11,P11,Q11,R11,S11,T11)</f>
        <v>8</v>
      </c>
      <c r="V11" s="158">
        <v>83.5</v>
      </c>
      <c r="W11" s="155" t="s">
        <v>56</v>
      </c>
    </row>
    <row r="12" spans="1:23">
      <c r="A12" s="80" t="s">
        <v>158</v>
      </c>
      <c r="B12" s="181"/>
      <c r="C12" s="145">
        <v>43</v>
      </c>
      <c r="D12" s="146">
        <v>48</v>
      </c>
      <c r="E12" s="146">
        <v>47</v>
      </c>
      <c r="F12" s="146">
        <v>47</v>
      </c>
      <c r="G12" s="146">
        <v>43</v>
      </c>
      <c r="H12" s="146">
        <v>41</v>
      </c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57">
        <f>COUNT(C12:D12,E12,F12,G12,H12,I12,J12,K12,L12,M12,N12,O12,P12,Q12,R12,S12,T12)</f>
        <v>6</v>
      </c>
      <c r="V12" s="158">
        <v>89.666666666666671</v>
      </c>
      <c r="W12" s="155" t="s">
        <v>56</v>
      </c>
    </row>
    <row r="13" spans="1:23">
      <c r="A13" s="80" t="s">
        <v>112</v>
      </c>
      <c r="B13" s="181" t="s">
        <v>20</v>
      </c>
      <c r="C13" s="145">
        <v>34</v>
      </c>
      <c r="D13" s="146">
        <v>39</v>
      </c>
      <c r="E13" s="146">
        <v>35</v>
      </c>
      <c r="F13" s="146"/>
      <c r="G13" s="146">
        <v>34</v>
      </c>
      <c r="H13" s="146"/>
      <c r="I13" s="146">
        <v>47</v>
      </c>
      <c r="J13" s="146">
        <v>38</v>
      </c>
      <c r="K13" s="146">
        <v>43</v>
      </c>
      <c r="L13" s="146">
        <v>45</v>
      </c>
      <c r="M13" s="146">
        <v>42</v>
      </c>
      <c r="N13" s="146">
        <v>42</v>
      </c>
      <c r="O13" s="146">
        <v>42</v>
      </c>
      <c r="P13" s="146"/>
      <c r="Q13" s="146"/>
      <c r="R13" s="146"/>
      <c r="S13" s="146"/>
      <c r="T13" s="146"/>
      <c r="U13" s="146">
        <f>COUNT(C13:D13,E13,F13,G13,H13,I13,J13,K13,L13,M13,N13,O13,P13,Q13,R13,S13,T13)</f>
        <v>11</v>
      </c>
      <c r="V13" s="158">
        <v>80.181818181818187</v>
      </c>
      <c r="W13" s="155" t="s">
        <v>108</v>
      </c>
    </row>
    <row r="14" spans="1:23">
      <c r="A14" s="80" t="s">
        <v>243</v>
      </c>
      <c r="B14" s="181"/>
      <c r="C14" s="145"/>
      <c r="D14" s="146"/>
      <c r="E14" s="146"/>
      <c r="F14" s="146"/>
      <c r="G14" s="146"/>
      <c r="H14" s="146"/>
      <c r="I14" s="146"/>
      <c r="J14" s="146"/>
      <c r="K14" s="146"/>
      <c r="L14" s="146"/>
      <c r="M14" s="146">
        <v>30</v>
      </c>
      <c r="N14" s="146">
        <v>42</v>
      </c>
      <c r="O14" s="146">
        <v>33</v>
      </c>
      <c r="P14" s="146">
        <v>37</v>
      </c>
      <c r="Q14" s="146">
        <v>36</v>
      </c>
      <c r="R14" s="146">
        <v>37</v>
      </c>
      <c r="S14" s="146">
        <v>31</v>
      </c>
      <c r="T14" s="146">
        <v>37</v>
      </c>
      <c r="U14" s="157">
        <f>COUNT(C14:D14,E14,F14,G14,H14,I14,J14,K14,L14,M14,N14,O14,P14,Q14,R14,S14,T14)</f>
        <v>8</v>
      </c>
      <c r="V14" s="158">
        <v>70.75</v>
      </c>
      <c r="W14" s="155" t="s">
        <v>56</v>
      </c>
    </row>
    <row r="15" spans="1:23">
      <c r="A15" s="80" t="s">
        <v>262</v>
      </c>
      <c r="B15" s="181"/>
      <c r="C15" s="145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>
        <v>21</v>
      </c>
      <c r="S15" s="146"/>
      <c r="T15" s="146"/>
      <c r="U15" s="157">
        <f>COUNT(C15:D15,E15,F15,G15,H15,I15,J15,K15,L15,M15,N15,O15,P15,Q15,R15,S15,T15)</f>
        <v>1</v>
      </c>
      <c r="V15" s="158">
        <v>42</v>
      </c>
      <c r="W15" s="155" t="s">
        <v>56</v>
      </c>
    </row>
    <row r="16" spans="1:23">
      <c r="A16" s="147" t="s">
        <v>237</v>
      </c>
      <c r="B16" s="180" t="s">
        <v>40</v>
      </c>
      <c r="C16" s="149"/>
      <c r="D16" s="150"/>
      <c r="E16" s="150"/>
      <c r="F16" s="150"/>
      <c r="G16" s="150"/>
      <c r="H16" s="151"/>
      <c r="I16" s="151"/>
      <c r="J16" s="151"/>
      <c r="K16" s="151">
        <v>38</v>
      </c>
      <c r="L16" s="151"/>
      <c r="M16" s="151">
        <v>46</v>
      </c>
      <c r="N16" s="151"/>
      <c r="O16" s="151"/>
      <c r="P16" s="150"/>
      <c r="Q16" s="150"/>
      <c r="R16" s="150"/>
      <c r="S16" s="150"/>
      <c r="T16" s="150"/>
      <c r="U16" s="152">
        <f>COUNT(C16:D16,E16,F16,G16,H16,I16,J16,K16,L16,M16,N16,O16,P16,Q16,R16,S16,T16)</f>
        <v>2</v>
      </c>
      <c r="V16" s="153">
        <v>84</v>
      </c>
      <c r="W16" s="154" t="s">
        <v>86</v>
      </c>
    </row>
    <row r="17" spans="1:23">
      <c r="A17" s="80" t="s">
        <v>228</v>
      </c>
      <c r="B17" s="181" t="s">
        <v>40</v>
      </c>
      <c r="C17" s="145"/>
      <c r="D17" s="146"/>
      <c r="E17" s="146"/>
      <c r="F17" s="146"/>
      <c r="G17" s="146"/>
      <c r="H17" s="146"/>
      <c r="I17" s="146"/>
      <c r="J17" s="146">
        <v>46</v>
      </c>
      <c r="K17" s="146"/>
      <c r="L17" s="146"/>
      <c r="M17" s="146">
        <v>45</v>
      </c>
      <c r="N17" s="146"/>
      <c r="O17" s="146"/>
      <c r="P17" s="146"/>
      <c r="Q17" s="146"/>
      <c r="R17" s="146"/>
      <c r="S17" s="146"/>
      <c r="T17" s="146"/>
      <c r="U17" s="157">
        <f>COUNT(C17:D17,E17,F17,G17,H17,I17,J17,K17,L17,M17,N17,O17,P17,Q17,R17,S17,T17)</f>
        <v>2</v>
      </c>
      <c r="V17" s="158">
        <v>91</v>
      </c>
      <c r="W17" s="155" t="s">
        <v>56</v>
      </c>
    </row>
    <row r="18" spans="1:23">
      <c r="A18" s="80" t="s">
        <v>244</v>
      </c>
      <c r="B18" s="181" t="s">
        <v>17</v>
      </c>
      <c r="C18" s="144"/>
      <c r="D18" s="159"/>
      <c r="E18" s="159"/>
      <c r="F18" s="159"/>
      <c r="G18" s="159"/>
      <c r="H18" s="159"/>
      <c r="I18" s="159"/>
      <c r="J18" s="159"/>
      <c r="K18" s="159"/>
      <c r="L18" s="159"/>
      <c r="M18" s="159">
        <v>49</v>
      </c>
      <c r="N18" s="159"/>
      <c r="O18" s="159"/>
      <c r="P18" s="159"/>
      <c r="Q18" s="159"/>
      <c r="R18" s="159"/>
      <c r="S18" s="159"/>
      <c r="T18" s="159"/>
      <c r="U18" s="161">
        <f>COUNT(C18:D18,E18,F18,G18,H18,I18,J18,K18,L18,M18,N18,O18,P18,Q18,R18,S18,T18)</f>
        <v>1</v>
      </c>
      <c r="V18" s="158">
        <v>98</v>
      </c>
      <c r="W18" s="155" t="s">
        <v>15</v>
      </c>
    </row>
    <row r="19" spans="1:23">
      <c r="A19" s="139" t="s">
        <v>152</v>
      </c>
      <c r="B19" s="182" t="s">
        <v>17</v>
      </c>
      <c r="C19" s="149">
        <v>38</v>
      </c>
      <c r="D19" s="151">
        <v>42</v>
      </c>
      <c r="E19" s="151"/>
      <c r="F19" s="151">
        <v>37</v>
      </c>
      <c r="G19" s="151">
        <v>42</v>
      </c>
      <c r="H19" s="151">
        <v>38</v>
      </c>
      <c r="I19" s="151"/>
      <c r="J19" s="151">
        <v>40</v>
      </c>
      <c r="K19" s="151">
        <v>43</v>
      </c>
      <c r="L19" s="151">
        <v>40</v>
      </c>
      <c r="M19" s="151">
        <v>41</v>
      </c>
      <c r="N19" s="151">
        <v>30</v>
      </c>
      <c r="O19" s="151">
        <v>42</v>
      </c>
      <c r="P19" s="151">
        <v>42</v>
      </c>
      <c r="Q19" s="151"/>
      <c r="R19" s="151">
        <v>43</v>
      </c>
      <c r="S19" s="151"/>
      <c r="T19" s="151"/>
      <c r="U19" s="152">
        <f>COUNT(C19:D19,E19,F19,G19,H19,I19,J19,K19,L19,M19,N19,O19,P19,Q19,R19,S19,T19)</f>
        <v>13</v>
      </c>
      <c r="V19" s="153">
        <v>79.692307692307693</v>
      </c>
      <c r="W19" s="154" t="s">
        <v>86</v>
      </c>
    </row>
    <row r="20" spans="1:23">
      <c r="A20" s="80" t="s">
        <v>61</v>
      </c>
      <c r="B20" s="181" t="s">
        <v>17</v>
      </c>
      <c r="C20" s="145"/>
      <c r="D20" s="146">
        <v>44</v>
      </c>
      <c r="E20" s="146">
        <v>45</v>
      </c>
      <c r="F20" s="146">
        <v>43</v>
      </c>
      <c r="G20" s="146"/>
      <c r="H20" s="146"/>
      <c r="I20" s="146"/>
      <c r="J20" s="146">
        <v>43</v>
      </c>
      <c r="K20" s="146">
        <v>43</v>
      </c>
      <c r="L20" s="146"/>
      <c r="M20" s="146"/>
      <c r="N20" s="146">
        <v>45</v>
      </c>
      <c r="O20" s="146">
        <v>46</v>
      </c>
      <c r="P20" s="146">
        <v>46</v>
      </c>
      <c r="Q20" s="146">
        <v>46</v>
      </c>
      <c r="R20" s="146">
        <v>45</v>
      </c>
      <c r="S20" s="146">
        <v>45</v>
      </c>
      <c r="T20" s="146">
        <v>47</v>
      </c>
      <c r="U20" s="157">
        <f>COUNT(C20:D20,E20,F20,G20,H20,I20,J20,K20,L20,M20,N20,O20,P20,Q20,R20,S20,T20)</f>
        <v>12</v>
      </c>
      <c r="V20" s="158">
        <v>89.666666666666671</v>
      </c>
      <c r="W20" s="155" t="s">
        <v>56</v>
      </c>
    </row>
    <row r="21" spans="1:23">
      <c r="A21" s="80" t="s">
        <v>18</v>
      </c>
      <c r="B21" s="181"/>
      <c r="C21" s="144">
        <v>42</v>
      </c>
      <c r="D21" s="159"/>
      <c r="E21" s="159">
        <v>48</v>
      </c>
      <c r="F21" s="159">
        <v>46</v>
      </c>
      <c r="G21" s="159">
        <v>43</v>
      </c>
      <c r="H21" s="159">
        <v>47</v>
      </c>
      <c r="I21" s="159">
        <v>46</v>
      </c>
      <c r="J21" s="159">
        <v>44</v>
      </c>
      <c r="K21" s="159">
        <v>41</v>
      </c>
      <c r="L21" s="159"/>
      <c r="M21" s="159"/>
      <c r="N21" s="159"/>
      <c r="O21" s="159"/>
      <c r="P21" s="159"/>
      <c r="Q21" s="159">
        <v>48</v>
      </c>
      <c r="R21" s="159"/>
      <c r="S21" s="159"/>
      <c r="T21" s="159"/>
      <c r="U21" s="161">
        <f>COUNT(C21:D21,E21,F21,G21,H21,I21,J21,K21,L21,M21,N21,O21,P21,Q21,R21,S21,T21)</f>
        <v>9</v>
      </c>
      <c r="V21" s="158">
        <v>90</v>
      </c>
      <c r="W21" s="155" t="s">
        <v>15</v>
      </c>
    </row>
    <row r="22" spans="1:23">
      <c r="A22" s="80" t="s">
        <v>115</v>
      </c>
      <c r="B22" s="181" t="s">
        <v>16</v>
      </c>
      <c r="C22" s="145">
        <v>43</v>
      </c>
      <c r="D22" s="146">
        <v>37</v>
      </c>
      <c r="E22" s="146">
        <v>42</v>
      </c>
      <c r="F22" s="146">
        <v>36</v>
      </c>
      <c r="G22" s="146">
        <v>37</v>
      </c>
      <c r="H22" s="146"/>
      <c r="I22" s="146"/>
      <c r="J22" s="146"/>
      <c r="K22" s="146"/>
      <c r="L22" s="146"/>
      <c r="M22" s="146"/>
      <c r="N22" s="146"/>
      <c r="O22" s="146"/>
      <c r="P22" s="146"/>
      <c r="Q22" s="146">
        <v>37</v>
      </c>
      <c r="R22" s="146"/>
      <c r="S22" s="146"/>
      <c r="T22" s="146"/>
      <c r="U22" s="146">
        <f>COUNT(C22:D22,E22,F22,G22,H22,I22,J22,K22,L22,M22,N22,O22,P22,Q22,R22,S22,T22)</f>
        <v>6</v>
      </c>
      <c r="V22" s="158">
        <v>77.333333333333329</v>
      </c>
      <c r="W22" s="155" t="s">
        <v>108</v>
      </c>
    </row>
    <row r="23" spans="1:23">
      <c r="A23" s="80" t="s">
        <v>251</v>
      </c>
      <c r="B23" s="181"/>
      <c r="C23" s="144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>
        <v>42</v>
      </c>
      <c r="P23" s="159"/>
      <c r="Q23" s="159"/>
      <c r="R23" s="159"/>
      <c r="S23" s="159"/>
      <c r="T23" s="159"/>
      <c r="U23" s="161">
        <f>COUNT(C23:D23,E23,F23,G23,H23,I23,J23,K23,L23,M23,N23,O23,P23,Q23,R23,S23,T23)</f>
        <v>1</v>
      </c>
      <c r="V23" s="158">
        <v>84</v>
      </c>
      <c r="W23" s="155" t="s">
        <v>15</v>
      </c>
    </row>
    <row r="24" spans="1:23">
      <c r="A24" s="80" t="s">
        <v>19</v>
      </c>
      <c r="B24" s="181" t="s">
        <v>20</v>
      </c>
      <c r="C24" s="144"/>
      <c r="D24" s="159"/>
      <c r="E24" s="159">
        <v>47</v>
      </c>
      <c r="F24" s="159">
        <v>46</v>
      </c>
      <c r="G24" s="159">
        <v>42</v>
      </c>
      <c r="H24" s="159"/>
      <c r="I24" s="159">
        <v>42</v>
      </c>
      <c r="J24" s="159"/>
      <c r="K24" s="159">
        <v>45</v>
      </c>
      <c r="L24" s="159"/>
      <c r="M24" s="159"/>
      <c r="N24" s="159"/>
      <c r="O24" s="159"/>
      <c r="P24" s="159"/>
      <c r="Q24" s="159"/>
      <c r="R24" s="159"/>
      <c r="S24" s="159"/>
      <c r="T24" s="159"/>
      <c r="U24" s="161">
        <f>COUNT(C24:D24,E24,F24,G24,H24,I24,J24,K24,L24,M24,N24,O24,P24,Q24,R24,S24,T24)</f>
        <v>5</v>
      </c>
      <c r="V24" s="158">
        <v>88.8</v>
      </c>
      <c r="W24" s="155" t="s">
        <v>15</v>
      </c>
    </row>
    <row r="25" spans="1:23">
      <c r="A25" s="139" t="s">
        <v>90</v>
      </c>
      <c r="B25" s="182"/>
      <c r="C25" s="149">
        <v>46</v>
      </c>
      <c r="D25" s="151"/>
      <c r="E25" s="151"/>
      <c r="F25" s="151"/>
      <c r="G25" s="151">
        <v>44</v>
      </c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51"/>
      <c r="U25" s="152">
        <f>COUNT(C25:D25,E25,F25,G25,H25,I25,J25,K25,L25,M25,N25,O25,P25,Q25,R25,S25,T25)</f>
        <v>2</v>
      </c>
      <c r="V25" s="153">
        <v>90</v>
      </c>
      <c r="W25" s="154" t="s">
        <v>86</v>
      </c>
    </row>
    <row r="26" spans="1:23">
      <c r="A26" s="147" t="s">
        <v>151</v>
      </c>
      <c r="B26" s="180" t="s">
        <v>150</v>
      </c>
      <c r="C26" s="149">
        <v>47</v>
      </c>
      <c r="D26" s="151">
        <v>39</v>
      </c>
      <c r="E26" s="151">
        <v>47</v>
      </c>
      <c r="F26" s="151">
        <v>41</v>
      </c>
      <c r="G26" s="151">
        <v>48</v>
      </c>
      <c r="H26" s="151">
        <v>46</v>
      </c>
      <c r="I26" s="151"/>
      <c r="J26" s="151">
        <v>42</v>
      </c>
      <c r="K26" s="151">
        <v>44</v>
      </c>
      <c r="L26" s="151">
        <v>37</v>
      </c>
      <c r="M26" s="151">
        <v>48</v>
      </c>
      <c r="N26" s="151"/>
      <c r="O26" s="151"/>
      <c r="P26" s="150"/>
      <c r="Q26" s="150">
        <v>41</v>
      </c>
      <c r="R26" s="150"/>
      <c r="S26" s="150">
        <v>38</v>
      </c>
      <c r="T26" s="150"/>
      <c r="U26" s="152">
        <f>COUNT(C26:D26,E26,F26,G26,H26,I26,J26,K26,L26,M26,N26,O26,P26,Q26,R26,S26,T26)</f>
        <v>12</v>
      </c>
      <c r="V26" s="153">
        <v>86.333333333333329</v>
      </c>
      <c r="W26" s="154" t="s">
        <v>86</v>
      </c>
    </row>
    <row r="27" spans="1:23">
      <c r="A27" s="147" t="s">
        <v>238</v>
      </c>
      <c r="B27" s="180" t="s">
        <v>153</v>
      </c>
      <c r="C27" s="149"/>
      <c r="D27" s="151"/>
      <c r="E27" s="151"/>
      <c r="F27" s="151"/>
      <c r="G27" s="151"/>
      <c r="H27" s="151"/>
      <c r="I27" s="151"/>
      <c r="J27" s="151"/>
      <c r="K27" s="151">
        <v>39</v>
      </c>
      <c r="L27" s="151"/>
      <c r="M27" s="151">
        <v>46</v>
      </c>
      <c r="N27" s="151"/>
      <c r="O27" s="151"/>
      <c r="P27" s="150"/>
      <c r="Q27" s="150"/>
      <c r="R27" s="150"/>
      <c r="S27" s="150"/>
      <c r="T27" s="150"/>
      <c r="U27" s="152">
        <f>COUNT(C27:D27,E27,F27,G27,H27,I27,J27,K27,L27,M27,N27,O27,P27,Q27,R27,S27,T27)</f>
        <v>2</v>
      </c>
      <c r="V27" s="153">
        <v>85</v>
      </c>
      <c r="W27" s="154" t="s">
        <v>86</v>
      </c>
    </row>
    <row r="28" spans="1:23">
      <c r="A28" s="61" t="s">
        <v>91</v>
      </c>
      <c r="B28" s="183"/>
      <c r="C28" s="148">
        <v>36</v>
      </c>
      <c r="D28" s="150">
        <v>39</v>
      </c>
      <c r="E28" s="150">
        <v>37</v>
      </c>
      <c r="F28" s="150"/>
      <c r="G28" s="150"/>
      <c r="H28" s="150"/>
      <c r="I28" s="150"/>
      <c r="J28" s="150"/>
      <c r="K28" s="150">
        <v>37</v>
      </c>
      <c r="L28" s="150"/>
      <c r="M28" s="150"/>
      <c r="N28" s="150"/>
      <c r="O28" s="150"/>
      <c r="P28" s="150"/>
      <c r="Q28" s="150"/>
      <c r="R28" s="150"/>
      <c r="S28" s="150"/>
      <c r="T28" s="150"/>
      <c r="U28" s="152">
        <f>COUNT(C28:D28,E28,F28,G28,H28,I28,J28,K28,L28,M28,N28,O28,P28,Q28,R28,S28,T28)</f>
        <v>4</v>
      </c>
      <c r="V28" s="153">
        <v>74.5</v>
      </c>
      <c r="W28" s="154" t="s">
        <v>86</v>
      </c>
    </row>
    <row r="29" spans="1:23">
      <c r="A29" s="80" t="s">
        <v>154</v>
      </c>
      <c r="B29" s="181" t="s">
        <v>16</v>
      </c>
      <c r="C29" s="145">
        <v>42</v>
      </c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>
        <v>46</v>
      </c>
      <c r="R29" s="146">
        <v>40</v>
      </c>
      <c r="S29" s="146"/>
      <c r="T29" s="146"/>
      <c r="U29" s="157">
        <f>COUNT(C29:D29,E29,F29,G29,H29,I29,J29,K29,L29,M29,N29,O29,P29,Q29,R29,S29,T29)</f>
        <v>3</v>
      </c>
      <c r="V29" s="158">
        <v>85.333333333333329</v>
      </c>
      <c r="W29" s="155" t="s">
        <v>56</v>
      </c>
    </row>
    <row r="30" spans="1:23">
      <c r="A30" s="80" t="s">
        <v>155</v>
      </c>
      <c r="B30" s="181"/>
      <c r="C30" s="145">
        <v>41</v>
      </c>
      <c r="D30" s="146">
        <v>46</v>
      </c>
      <c r="E30" s="146">
        <v>41</v>
      </c>
      <c r="F30" s="146">
        <v>41</v>
      </c>
      <c r="G30" s="146">
        <v>44</v>
      </c>
      <c r="H30" s="146">
        <v>35</v>
      </c>
      <c r="I30" s="146"/>
      <c r="J30" s="146"/>
      <c r="K30" s="146"/>
      <c r="L30" s="146"/>
      <c r="M30" s="146">
        <v>43</v>
      </c>
      <c r="N30" s="146"/>
      <c r="O30" s="146"/>
      <c r="P30" s="146">
        <v>46</v>
      </c>
      <c r="Q30" s="146">
        <v>41</v>
      </c>
      <c r="R30" s="146">
        <v>41</v>
      </c>
      <c r="S30" s="146"/>
      <c r="T30" s="146">
        <v>42</v>
      </c>
      <c r="U30" s="157">
        <f>COUNT(C30:D30,E30,F30,G30,H30,I30,J30,K30,L30,M30,N30,O30,P30,Q30,R30,S30,T30)</f>
        <v>11</v>
      </c>
      <c r="V30" s="158">
        <v>83.818181818181813</v>
      </c>
      <c r="W30" s="155" t="s">
        <v>56</v>
      </c>
    </row>
    <row r="31" spans="1:23">
      <c r="A31" s="80" t="s">
        <v>256</v>
      </c>
      <c r="B31" s="181"/>
      <c r="C31" s="145"/>
      <c r="D31" s="146"/>
      <c r="E31" s="146"/>
      <c r="F31" s="146"/>
      <c r="G31" s="146"/>
      <c r="H31" s="146"/>
      <c r="I31" s="146"/>
      <c r="J31" s="146"/>
      <c r="K31" s="146"/>
      <c r="L31" s="146"/>
      <c r="M31" s="146"/>
      <c r="N31" s="146"/>
      <c r="O31" s="146"/>
      <c r="P31" s="146">
        <v>46</v>
      </c>
      <c r="Q31" s="146">
        <v>41</v>
      </c>
      <c r="R31" s="146"/>
      <c r="S31" s="146"/>
      <c r="T31" s="146"/>
      <c r="U31" s="157">
        <f>COUNT(C31:D31,E31,F31,G31,H31,I31,J31,K31,L31,M31,N31,O31,P31,Q31,R31,S31,T31)</f>
        <v>2</v>
      </c>
      <c r="V31" s="158">
        <v>87</v>
      </c>
      <c r="W31" s="155" t="s">
        <v>56</v>
      </c>
    </row>
    <row r="32" spans="1:23">
      <c r="A32" s="61" t="s">
        <v>224</v>
      </c>
      <c r="B32" s="183" t="s">
        <v>20</v>
      </c>
      <c r="C32" s="148"/>
      <c r="D32" s="150"/>
      <c r="E32" s="150"/>
      <c r="F32" s="150"/>
      <c r="G32" s="150"/>
      <c r="H32" s="150"/>
      <c r="I32" s="150">
        <v>40</v>
      </c>
      <c r="J32" s="150"/>
      <c r="K32" s="150"/>
      <c r="L32" s="150">
        <v>44</v>
      </c>
      <c r="M32" s="150">
        <v>46</v>
      </c>
      <c r="N32" s="150"/>
      <c r="O32" s="150">
        <v>42</v>
      </c>
      <c r="P32" s="150">
        <v>35</v>
      </c>
      <c r="Q32" s="150"/>
      <c r="R32" s="150"/>
      <c r="S32" s="150">
        <v>36</v>
      </c>
      <c r="T32" s="150"/>
      <c r="U32" s="152">
        <f>COUNT(C32:D32,E32,F32,G32,H32,I32,J32,K32,L32,M32,N32,O32,P32,Q32,R32,S32,T32)</f>
        <v>6</v>
      </c>
      <c r="V32" s="153">
        <v>81</v>
      </c>
      <c r="W32" s="154" t="s">
        <v>86</v>
      </c>
    </row>
    <row r="33" spans="1:23">
      <c r="A33" s="80" t="s">
        <v>63</v>
      </c>
      <c r="B33" s="181"/>
      <c r="C33" s="145">
        <v>35</v>
      </c>
      <c r="D33" s="146"/>
      <c r="E33" s="146"/>
      <c r="F33" s="146"/>
      <c r="G33" s="146"/>
      <c r="H33" s="146"/>
      <c r="I33" s="146">
        <v>42</v>
      </c>
      <c r="J33" s="146"/>
      <c r="K33" s="146"/>
      <c r="L33" s="146"/>
      <c r="M33" s="146"/>
      <c r="N33" s="146"/>
      <c r="O33" s="146"/>
      <c r="P33" s="146"/>
      <c r="Q33" s="146"/>
      <c r="R33" s="146"/>
      <c r="S33" s="146"/>
      <c r="T33" s="146"/>
      <c r="U33" s="157">
        <f>COUNT(C33:D33,E33,F33,G33,H33,I33,J33,K33,L33,M33,N33,O33,P33,Q33,R33,S33,T33)</f>
        <v>2</v>
      </c>
      <c r="V33" s="158">
        <v>77</v>
      </c>
      <c r="W33" s="155" t="s">
        <v>56</v>
      </c>
    </row>
    <row r="34" spans="1:23">
      <c r="A34" s="80" t="s">
        <v>227</v>
      </c>
      <c r="B34" s="181" t="s">
        <v>17</v>
      </c>
      <c r="C34" s="145"/>
      <c r="D34" s="146"/>
      <c r="E34" s="146"/>
      <c r="F34" s="146"/>
      <c r="G34" s="146"/>
      <c r="H34" s="146"/>
      <c r="I34" s="146">
        <v>27</v>
      </c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57">
        <f>COUNT(C34:D34,E34,F34,G34,H34,I34,J34,K34,L34,M34,N34,O34,P34,Q34,R34,S34,T34)</f>
        <v>1</v>
      </c>
      <c r="V34" s="158">
        <v>54</v>
      </c>
      <c r="W34" s="155" t="s">
        <v>56</v>
      </c>
    </row>
    <row r="35" spans="1:23">
      <c r="A35" s="80" t="s">
        <v>22</v>
      </c>
      <c r="B35" s="181"/>
      <c r="C35" s="144">
        <v>42</v>
      </c>
      <c r="D35" s="159"/>
      <c r="E35" s="159"/>
      <c r="F35" s="159"/>
      <c r="G35" s="159"/>
      <c r="H35" s="159"/>
      <c r="I35" s="159"/>
      <c r="J35" s="159"/>
      <c r="K35" s="159"/>
      <c r="L35" s="159"/>
      <c r="M35" s="159"/>
      <c r="N35" s="159"/>
      <c r="O35" s="159"/>
      <c r="P35" s="159"/>
      <c r="Q35" s="159"/>
      <c r="R35" s="159"/>
      <c r="S35" s="159"/>
      <c r="T35" s="159"/>
      <c r="U35" s="161">
        <f>COUNT(C35:D35,E35,F35,G35,H35,I35,J35,K35,L35,M35,N35,O35,P35,Q35,R35,S35,T35)</f>
        <v>1</v>
      </c>
      <c r="V35" s="158">
        <v>84</v>
      </c>
      <c r="W35" s="155" t="s">
        <v>15</v>
      </c>
    </row>
    <row r="36" spans="1:23">
      <c r="A36" s="80" t="s">
        <v>219</v>
      </c>
      <c r="B36" s="181" t="s">
        <v>40</v>
      </c>
      <c r="C36" s="145"/>
      <c r="D36" s="146"/>
      <c r="E36" s="146"/>
      <c r="F36" s="146"/>
      <c r="G36" s="146"/>
      <c r="H36" s="146">
        <v>36</v>
      </c>
      <c r="I36" s="146">
        <v>44</v>
      </c>
      <c r="J36" s="146">
        <v>38</v>
      </c>
      <c r="K36" s="146">
        <v>46</v>
      </c>
      <c r="L36" s="146">
        <v>39</v>
      </c>
      <c r="M36" s="146"/>
      <c r="N36" s="146">
        <v>37</v>
      </c>
      <c r="O36" s="146">
        <v>37</v>
      </c>
      <c r="P36" s="146">
        <v>45</v>
      </c>
      <c r="Q36" s="146"/>
      <c r="R36" s="146"/>
      <c r="S36" s="146"/>
      <c r="T36" s="146"/>
      <c r="U36" s="157">
        <f>COUNT(C36:D36,E36,F36,G36,H36,I36,J36,K36,L36,M36,N36,O36,P36,Q36,R36,S36,T36)</f>
        <v>8</v>
      </c>
      <c r="V36" s="158">
        <v>80.5</v>
      </c>
      <c r="W36" s="155" t="s">
        <v>56</v>
      </c>
    </row>
    <row r="37" spans="1:23">
      <c r="A37" s="80" t="s">
        <v>226</v>
      </c>
      <c r="B37" s="181"/>
      <c r="C37" s="145"/>
      <c r="D37" s="146"/>
      <c r="E37" s="146"/>
      <c r="F37" s="146"/>
      <c r="G37" s="146"/>
      <c r="H37" s="146"/>
      <c r="I37" s="146">
        <v>43</v>
      </c>
      <c r="J37" s="146">
        <v>39</v>
      </c>
      <c r="K37" s="146">
        <v>46</v>
      </c>
      <c r="L37" s="146">
        <v>44</v>
      </c>
      <c r="M37" s="146"/>
      <c r="N37" s="146">
        <v>42</v>
      </c>
      <c r="O37" s="146"/>
      <c r="P37" s="146">
        <v>46</v>
      </c>
      <c r="Q37" s="146"/>
      <c r="R37" s="146"/>
      <c r="S37" s="146"/>
      <c r="T37" s="146"/>
      <c r="U37" s="157">
        <f>COUNT(C37:D37,E37,F37,G37,H37,I37,J37,K37,L37,M37,N37,O37,P37,Q37,R37,S37,T37)</f>
        <v>6</v>
      </c>
      <c r="V37" s="158">
        <v>86.666666666666671</v>
      </c>
      <c r="W37" s="155" t="s">
        <v>56</v>
      </c>
    </row>
    <row r="38" spans="1:23">
      <c r="A38" s="139" t="s">
        <v>211</v>
      </c>
      <c r="B38" s="182"/>
      <c r="C38" s="149"/>
      <c r="D38" s="151"/>
      <c r="E38" s="151">
        <v>36</v>
      </c>
      <c r="F38" s="151">
        <v>30</v>
      </c>
      <c r="G38" s="151"/>
      <c r="H38" s="151">
        <v>18</v>
      </c>
      <c r="I38" s="151"/>
      <c r="J38" s="151"/>
      <c r="K38" s="151"/>
      <c r="L38" s="151">
        <v>35</v>
      </c>
      <c r="M38" s="151"/>
      <c r="N38" s="151"/>
      <c r="O38" s="151"/>
      <c r="P38" s="151"/>
      <c r="Q38" s="151"/>
      <c r="R38" s="151"/>
      <c r="S38" s="151"/>
      <c r="T38" s="151"/>
      <c r="U38" s="152">
        <f>COUNT(C38:D38,E38,F38,G38,H38,I38,J38,K38,L38,M38,N38,O38,P38,Q38,R38,S38,T38)</f>
        <v>4</v>
      </c>
      <c r="V38" s="153">
        <v>59.5</v>
      </c>
      <c r="W38" s="154" t="s">
        <v>86</v>
      </c>
    </row>
    <row r="39" spans="1:23">
      <c r="A39" s="80" t="s">
        <v>229</v>
      </c>
      <c r="B39" s="181"/>
      <c r="C39" s="145"/>
      <c r="D39" s="146"/>
      <c r="E39" s="146"/>
      <c r="F39" s="146"/>
      <c r="G39" s="146"/>
      <c r="H39" s="146"/>
      <c r="I39" s="146"/>
      <c r="J39" s="146">
        <v>40</v>
      </c>
      <c r="K39" s="146"/>
      <c r="L39" s="146">
        <v>46</v>
      </c>
      <c r="M39" s="146">
        <v>43</v>
      </c>
      <c r="N39" s="146"/>
      <c r="O39" s="146"/>
      <c r="P39" s="146"/>
      <c r="Q39" s="146"/>
      <c r="R39" s="146"/>
      <c r="S39" s="146"/>
      <c r="T39" s="146"/>
      <c r="U39" s="157">
        <f>COUNT(C39:D39,E39,F39,G39,H39,I39,J39,K39,L39,M39,N39,O39,P39,Q39,R39,S39,T39)</f>
        <v>3</v>
      </c>
      <c r="V39" s="158">
        <v>86</v>
      </c>
      <c r="W39" s="155" t="s">
        <v>56</v>
      </c>
    </row>
    <row r="40" spans="1:23">
      <c r="A40" s="80" t="s">
        <v>254</v>
      </c>
      <c r="B40" s="181"/>
      <c r="C40" s="144"/>
      <c r="D40" s="159"/>
      <c r="E40" s="159"/>
      <c r="F40" s="159"/>
      <c r="G40" s="159"/>
      <c r="H40" s="159"/>
      <c r="I40" s="159"/>
      <c r="J40" s="159"/>
      <c r="K40" s="159"/>
      <c r="L40" s="159"/>
      <c r="M40" s="159"/>
      <c r="N40" s="159"/>
      <c r="O40" s="159">
        <v>44</v>
      </c>
      <c r="P40" s="159"/>
      <c r="Q40" s="159"/>
      <c r="R40" s="159"/>
      <c r="S40" s="159">
        <v>43</v>
      </c>
      <c r="T40" s="159"/>
      <c r="U40" s="161">
        <f>COUNT(C40:D40,E40,F40,G40,H40,I40,J40,K40,L40,M40,N40,O40,P40,Q40,R40,S40,T40)</f>
        <v>2</v>
      </c>
      <c r="V40" s="158">
        <v>87</v>
      </c>
      <c r="W40" s="155" t="s">
        <v>15</v>
      </c>
    </row>
    <row r="41" spans="1:23">
      <c r="A41" s="80" t="s">
        <v>269</v>
      </c>
      <c r="B41" s="181" t="s">
        <v>150</v>
      </c>
      <c r="C41" s="144"/>
      <c r="D41" s="159"/>
      <c r="E41" s="159"/>
      <c r="F41" s="159"/>
      <c r="G41" s="159"/>
      <c r="H41" s="159"/>
      <c r="I41" s="159"/>
      <c r="J41" s="159"/>
      <c r="K41" s="159"/>
      <c r="L41" s="159"/>
      <c r="M41" s="159"/>
      <c r="N41" s="159"/>
      <c r="O41" s="159"/>
      <c r="P41" s="159"/>
      <c r="Q41" s="159"/>
      <c r="R41" s="159"/>
      <c r="S41" s="159"/>
      <c r="T41" s="159">
        <v>39</v>
      </c>
      <c r="U41" s="161">
        <f>COUNT(C41:D41,E41,F41,G41,H41,I41,J41,K41,L41,M41,N41,O41,P41,Q41,R41,S41,T41)</f>
        <v>1</v>
      </c>
      <c r="V41" s="158">
        <v>78</v>
      </c>
      <c r="W41" s="155" t="s">
        <v>15</v>
      </c>
    </row>
    <row r="42" spans="1:23">
      <c r="A42" s="80" t="s">
        <v>27</v>
      </c>
      <c r="B42" s="181"/>
      <c r="C42" s="144">
        <v>28</v>
      </c>
      <c r="D42" s="159"/>
      <c r="E42" s="159"/>
      <c r="F42" s="159"/>
      <c r="G42" s="159"/>
      <c r="H42" s="159"/>
      <c r="I42" s="159"/>
      <c r="J42" s="159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61">
        <f>COUNT(C42:D42,E42,F42,G42,H42,I42,J42,K42,L42,M42,N42,O42,P42,Q42,R42,S42,T42)</f>
        <v>1</v>
      </c>
      <c r="V42" s="158">
        <v>56</v>
      </c>
      <c r="W42" s="155" t="s">
        <v>15</v>
      </c>
    </row>
    <row r="43" spans="1:23">
      <c r="A43" s="80" t="s">
        <v>28</v>
      </c>
      <c r="B43" s="181"/>
      <c r="C43" s="144">
        <v>34</v>
      </c>
      <c r="D43" s="159">
        <v>38</v>
      </c>
      <c r="E43" s="159">
        <v>42</v>
      </c>
      <c r="F43" s="159"/>
      <c r="G43" s="159">
        <v>41</v>
      </c>
      <c r="H43" s="159">
        <v>41</v>
      </c>
      <c r="I43" s="159">
        <v>41</v>
      </c>
      <c r="J43" s="159">
        <v>43</v>
      </c>
      <c r="K43" s="159">
        <v>38</v>
      </c>
      <c r="L43" s="159">
        <v>43</v>
      </c>
      <c r="M43" s="159">
        <v>41</v>
      </c>
      <c r="N43" s="159"/>
      <c r="O43" s="159">
        <v>38</v>
      </c>
      <c r="P43" s="159"/>
      <c r="Q43" s="159"/>
      <c r="R43" s="159"/>
      <c r="S43" s="159"/>
      <c r="T43" s="159"/>
      <c r="U43" s="161">
        <f>COUNT(C43:D43,E43,F43,G43,H43,I43,J43,K43,L43,M43,N43,O43,P43,Q43,R43,S43,T43)</f>
        <v>11</v>
      </c>
      <c r="V43" s="158">
        <v>80</v>
      </c>
      <c r="W43" s="155" t="s">
        <v>15</v>
      </c>
    </row>
    <row r="44" spans="1:23">
      <c r="A44" s="80" t="s">
        <v>29</v>
      </c>
      <c r="B44" s="181" t="s">
        <v>153</v>
      </c>
      <c r="C44" s="144">
        <v>44</v>
      </c>
      <c r="D44" s="159">
        <v>46</v>
      </c>
      <c r="E44" s="159">
        <v>48</v>
      </c>
      <c r="F44" s="159">
        <v>47</v>
      </c>
      <c r="G44" s="159">
        <v>46</v>
      </c>
      <c r="H44" s="159"/>
      <c r="I44" s="159">
        <v>48</v>
      </c>
      <c r="J44" s="159">
        <v>48</v>
      </c>
      <c r="K44" s="159">
        <v>46</v>
      </c>
      <c r="L44" s="159"/>
      <c r="M44" s="159"/>
      <c r="N44" s="159"/>
      <c r="O44" s="159"/>
      <c r="P44" s="159"/>
      <c r="Q44" s="159"/>
      <c r="R44" s="159"/>
      <c r="S44" s="159"/>
      <c r="T44" s="159"/>
      <c r="U44" s="161">
        <f>COUNT(C44:D44,E44,F44,G44,H44,I44,J44,K44,L44,M44,N44,O44,P44,Q44,R44,S44,T44)</f>
        <v>8</v>
      </c>
      <c r="V44" s="158">
        <v>93.25</v>
      </c>
      <c r="W44" s="155" t="s">
        <v>15</v>
      </c>
    </row>
    <row r="45" spans="1:23">
      <c r="A45" s="80" t="s">
        <v>30</v>
      </c>
      <c r="B45" s="181"/>
      <c r="C45" s="144">
        <v>37</v>
      </c>
      <c r="D45" s="159"/>
      <c r="E45" s="159"/>
      <c r="F45" s="159"/>
      <c r="G45" s="159"/>
      <c r="H45" s="159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61">
        <f>COUNT(C45:D45,E45,F45,G45,H45,I45,J45,K45,L45,M45,N45,O45,P45,Q45,R45,S45,T45)</f>
        <v>1</v>
      </c>
      <c r="V45" s="158">
        <v>74</v>
      </c>
      <c r="W45" s="155" t="s">
        <v>15</v>
      </c>
    </row>
    <row r="46" spans="1:23">
      <c r="A46" s="80" t="s">
        <v>31</v>
      </c>
      <c r="B46" s="181" t="s">
        <v>17</v>
      </c>
      <c r="C46" s="144">
        <v>38</v>
      </c>
      <c r="D46" s="159"/>
      <c r="E46" s="159">
        <v>16</v>
      </c>
      <c r="F46" s="159">
        <v>36</v>
      </c>
      <c r="G46" s="159"/>
      <c r="H46" s="159"/>
      <c r="I46" s="159"/>
      <c r="J46" s="159"/>
      <c r="K46" s="159">
        <v>40</v>
      </c>
      <c r="L46" s="159"/>
      <c r="M46" s="159">
        <v>42</v>
      </c>
      <c r="N46" s="159">
        <v>40</v>
      </c>
      <c r="O46" s="159">
        <v>39</v>
      </c>
      <c r="P46" s="159">
        <v>44</v>
      </c>
      <c r="Q46" s="159"/>
      <c r="R46" s="159"/>
      <c r="S46" s="159"/>
      <c r="T46" s="159"/>
      <c r="U46" s="161">
        <f>COUNT(C46:D46,E46,F46,G46,H46,I46,J46,K46,L46,M46,N46,O46,P46,Q46,R46,S46,T46)</f>
        <v>8</v>
      </c>
      <c r="V46" s="158">
        <v>73.75</v>
      </c>
      <c r="W46" s="155" t="s">
        <v>15</v>
      </c>
    </row>
    <row r="47" spans="1:23">
      <c r="A47" s="80" t="s">
        <v>65</v>
      </c>
      <c r="B47" s="181"/>
      <c r="C47" s="145">
        <v>47</v>
      </c>
      <c r="D47" s="146">
        <v>35</v>
      </c>
      <c r="E47" s="146">
        <v>45</v>
      </c>
      <c r="F47" s="146">
        <v>47</v>
      </c>
      <c r="G47" s="146">
        <v>41</v>
      </c>
      <c r="H47" s="146"/>
      <c r="I47" s="146"/>
      <c r="J47" s="146"/>
      <c r="K47" s="146"/>
      <c r="L47" s="146"/>
      <c r="M47" s="146"/>
      <c r="N47" s="146"/>
      <c r="O47" s="146"/>
      <c r="P47" s="146"/>
      <c r="Q47" s="146"/>
      <c r="R47" s="146"/>
      <c r="S47" s="146"/>
      <c r="T47" s="146"/>
      <c r="U47" s="157">
        <f>COUNT(C47:D47,E47,F47,G47,H47,I47,J47,K47,L47,M47,N47,O47,P47,Q47,R47,S47,T47)</f>
        <v>5</v>
      </c>
      <c r="V47" s="158">
        <v>86</v>
      </c>
      <c r="W47" s="155" t="s">
        <v>56</v>
      </c>
    </row>
    <row r="48" spans="1:23">
      <c r="A48" s="80" t="s">
        <v>163</v>
      </c>
      <c r="B48" s="181"/>
      <c r="C48" s="145">
        <v>32</v>
      </c>
      <c r="D48" s="146">
        <v>31</v>
      </c>
      <c r="E48" s="146">
        <v>35</v>
      </c>
      <c r="F48" s="146">
        <v>35</v>
      </c>
      <c r="G48" s="146">
        <v>32</v>
      </c>
      <c r="H48" s="146">
        <v>18</v>
      </c>
      <c r="I48" s="146"/>
      <c r="J48" s="146">
        <v>36</v>
      </c>
      <c r="K48" s="146">
        <v>35</v>
      </c>
      <c r="L48" s="146"/>
      <c r="M48" s="146"/>
      <c r="N48" s="146">
        <v>35</v>
      </c>
      <c r="O48" s="146"/>
      <c r="P48" s="146"/>
      <c r="Q48" s="146">
        <v>39</v>
      </c>
      <c r="R48" s="146">
        <v>33</v>
      </c>
      <c r="S48" s="146">
        <v>17</v>
      </c>
      <c r="T48" s="146"/>
      <c r="U48" s="157">
        <f>COUNT(C48:D48,E48,F48,G48,H48,I48,J48,K48,L48,M48,N48,O48,P48,Q48,R48,S48,T48)</f>
        <v>12</v>
      </c>
      <c r="V48" s="158">
        <v>63</v>
      </c>
      <c r="W48" s="155" t="s">
        <v>56</v>
      </c>
    </row>
    <row r="49" spans="1:23">
      <c r="A49" s="139" t="s">
        <v>149</v>
      </c>
      <c r="B49" s="182" t="s">
        <v>17</v>
      </c>
      <c r="C49" s="149">
        <v>35</v>
      </c>
      <c r="D49" s="151"/>
      <c r="E49" s="151">
        <v>35</v>
      </c>
      <c r="F49" s="151">
        <v>35</v>
      </c>
      <c r="G49" s="151">
        <v>39</v>
      </c>
      <c r="H49" s="151">
        <v>37</v>
      </c>
      <c r="I49" s="151">
        <v>40</v>
      </c>
      <c r="J49" s="151">
        <v>38</v>
      </c>
      <c r="K49" s="151"/>
      <c r="L49" s="151"/>
      <c r="M49" s="151">
        <v>40</v>
      </c>
      <c r="N49" s="151">
        <v>36</v>
      </c>
      <c r="O49" s="151"/>
      <c r="P49" s="151"/>
      <c r="Q49" s="151">
        <v>39</v>
      </c>
      <c r="R49" s="151">
        <v>39</v>
      </c>
      <c r="S49" s="151">
        <v>40</v>
      </c>
      <c r="T49" s="151">
        <v>38</v>
      </c>
      <c r="U49" s="152">
        <f>COUNT(C49:D49,E49,F49,G49,H49,I49,J49,K49,L49,M49,N49,O49,P49,Q49,R49,S49,T49)</f>
        <v>13</v>
      </c>
      <c r="V49" s="153">
        <v>75.538461538461533</v>
      </c>
      <c r="W49" s="154" t="s">
        <v>86</v>
      </c>
    </row>
    <row r="50" spans="1:23">
      <c r="A50" s="80" t="s">
        <v>216</v>
      </c>
      <c r="B50" s="181"/>
      <c r="C50" s="145"/>
      <c r="D50" s="146"/>
      <c r="E50" s="146"/>
      <c r="F50" s="146"/>
      <c r="G50" s="146">
        <v>46</v>
      </c>
      <c r="H50" s="146"/>
      <c r="I50" s="146"/>
      <c r="J50" s="146"/>
      <c r="K50" s="146"/>
      <c r="L50" s="146"/>
      <c r="M50" s="146"/>
      <c r="N50" s="146"/>
      <c r="O50" s="146"/>
      <c r="P50" s="146"/>
      <c r="Q50" s="146"/>
      <c r="R50" s="146"/>
      <c r="S50" s="146"/>
      <c r="T50" s="146"/>
      <c r="U50" s="157">
        <f>COUNT(C50:D50,E50,F50,G50,H50,I50,J50,K50,L50,M50,N50,O50,P50,Q50,R50,S50,T50)</f>
        <v>1</v>
      </c>
      <c r="V50" s="158">
        <v>92</v>
      </c>
      <c r="W50" s="155" t="s">
        <v>56</v>
      </c>
    </row>
    <row r="51" spans="1:23">
      <c r="A51" s="80" t="s">
        <v>215</v>
      </c>
      <c r="B51" s="181" t="s">
        <v>17</v>
      </c>
      <c r="C51" s="145"/>
      <c r="D51" s="146"/>
      <c r="E51" s="146"/>
      <c r="F51" s="146"/>
      <c r="G51" s="146">
        <v>44</v>
      </c>
      <c r="H51" s="146"/>
      <c r="I51" s="146">
        <v>45</v>
      </c>
      <c r="J51" s="146"/>
      <c r="K51" s="146">
        <v>19</v>
      </c>
      <c r="L51" s="146"/>
      <c r="M51" s="146"/>
      <c r="N51" s="146"/>
      <c r="O51" s="146"/>
      <c r="P51" s="146"/>
      <c r="Q51" s="146"/>
      <c r="R51" s="146"/>
      <c r="S51" s="146"/>
      <c r="T51" s="146"/>
      <c r="U51" s="146">
        <f>COUNT(C51:D51,E51,F51,G51,H51,I51,J51,K51,L51,M51,N51,O51,P51,Q51,R51,S51,T51)</f>
        <v>3</v>
      </c>
      <c r="V51" s="158">
        <v>72</v>
      </c>
      <c r="W51" s="155" t="s">
        <v>108</v>
      </c>
    </row>
    <row r="52" spans="1:23">
      <c r="A52" s="80" t="s">
        <v>195</v>
      </c>
      <c r="B52" s="181" t="s">
        <v>153</v>
      </c>
      <c r="C52" s="145"/>
      <c r="D52" s="146">
        <v>23</v>
      </c>
      <c r="E52" s="146">
        <v>26</v>
      </c>
      <c r="F52" s="146"/>
      <c r="G52" s="146">
        <v>28</v>
      </c>
      <c r="H52" s="146">
        <v>17</v>
      </c>
      <c r="I52" s="146"/>
      <c r="J52" s="146">
        <v>26</v>
      </c>
      <c r="K52" s="146">
        <v>26</v>
      </c>
      <c r="L52" s="146">
        <v>22</v>
      </c>
      <c r="M52" s="146"/>
      <c r="N52" s="146"/>
      <c r="O52" s="146">
        <v>27</v>
      </c>
      <c r="P52" s="146"/>
      <c r="Q52" s="146"/>
      <c r="R52" s="146"/>
      <c r="S52" s="146"/>
      <c r="T52" s="146"/>
      <c r="U52" s="157">
        <f>COUNT(C52:D52,E52,F52,G52,H52,I52,J52,K52,L52,M52,N52,O52,P52,Q52,R52,S52,T52)</f>
        <v>8</v>
      </c>
      <c r="V52" s="158">
        <v>48.75</v>
      </c>
      <c r="W52" s="155" t="s">
        <v>56</v>
      </c>
    </row>
    <row r="53" spans="1:23">
      <c r="A53" s="147" t="s">
        <v>93</v>
      </c>
      <c r="B53" s="180" t="s">
        <v>40</v>
      </c>
      <c r="C53" s="149">
        <v>39</v>
      </c>
      <c r="D53" s="151"/>
      <c r="E53" s="151"/>
      <c r="F53" s="151">
        <v>39</v>
      </c>
      <c r="G53" s="151"/>
      <c r="H53" s="151"/>
      <c r="I53" s="151"/>
      <c r="J53" s="151">
        <v>41</v>
      </c>
      <c r="K53" s="151">
        <v>44</v>
      </c>
      <c r="L53" s="151"/>
      <c r="M53" s="151"/>
      <c r="N53" s="151"/>
      <c r="O53" s="151">
        <v>41</v>
      </c>
      <c r="P53" s="150"/>
      <c r="Q53" s="150">
        <v>38</v>
      </c>
      <c r="R53" s="150"/>
      <c r="S53" s="150"/>
      <c r="T53" s="150">
        <v>41</v>
      </c>
      <c r="U53" s="152">
        <f>COUNT(C53:D53,E53,F53,G53,H53,I53,J53,K53,L53,M53,N53,O53,P53,Q53,R53,S53,T53)</f>
        <v>7</v>
      </c>
      <c r="V53" s="153">
        <v>80.857142857142861</v>
      </c>
      <c r="W53" s="154" t="s">
        <v>86</v>
      </c>
    </row>
    <row r="54" spans="1:23">
      <c r="A54" s="80" t="s">
        <v>32</v>
      </c>
      <c r="B54" s="181"/>
      <c r="C54" s="144">
        <v>49</v>
      </c>
      <c r="D54" s="159">
        <v>48</v>
      </c>
      <c r="E54" s="159">
        <v>48</v>
      </c>
      <c r="F54" s="159">
        <v>46</v>
      </c>
      <c r="G54" s="159">
        <v>47</v>
      </c>
      <c r="H54" s="159">
        <v>44</v>
      </c>
      <c r="I54" s="159">
        <v>48</v>
      </c>
      <c r="J54" s="159"/>
      <c r="K54" s="159"/>
      <c r="L54" s="159">
        <v>44</v>
      </c>
      <c r="M54" s="159"/>
      <c r="N54" s="159"/>
      <c r="O54" s="159"/>
      <c r="P54" s="159"/>
      <c r="Q54" s="159">
        <v>45</v>
      </c>
      <c r="R54" s="159">
        <v>43</v>
      </c>
      <c r="S54" s="159">
        <v>44</v>
      </c>
      <c r="T54" s="159"/>
      <c r="U54" s="161">
        <f>COUNT(C54:D54,E54,F54,G54,H54,I54,J54,K54,L54,M54,N54,O54,P54,Q54,R54,S54,T54)</f>
        <v>11</v>
      </c>
      <c r="V54" s="158">
        <v>92</v>
      </c>
      <c r="W54" s="155" t="s">
        <v>15</v>
      </c>
    </row>
    <row r="55" spans="1:23">
      <c r="A55" s="80" t="s">
        <v>35</v>
      </c>
      <c r="B55" s="181"/>
      <c r="C55" s="144">
        <v>47</v>
      </c>
      <c r="D55" s="159">
        <v>41</v>
      </c>
      <c r="E55" s="159">
        <v>38</v>
      </c>
      <c r="F55" s="159">
        <v>39</v>
      </c>
      <c r="G55" s="159">
        <v>42</v>
      </c>
      <c r="H55" s="159">
        <v>41</v>
      </c>
      <c r="I55" s="159"/>
      <c r="J55" s="159"/>
      <c r="K55" s="159"/>
      <c r="L55" s="159"/>
      <c r="M55" s="159"/>
      <c r="N55" s="159"/>
      <c r="O55" s="159"/>
      <c r="P55" s="159"/>
      <c r="Q55" s="159"/>
      <c r="R55" s="159"/>
      <c r="S55" s="159"/>
      <c r="T55" s="159"/>
      <c r="U55" s="161">
        <f>COUNT(C55:D55,E55,F55,G55,H55,I55,J55,K55,L55,M55,N55,O55,P55,Q55,R55,S55,T55)</f>
        <v>6</v>
      </c>
      <c r="V55" s="158">
        <v>82.666666666666671</v>
      </c>
      <c r="W55" s="155" t="s">
        <v>15</v>
      </c>
    </row>
    <row r="56" spans="1:23">
      <c r="A56" s="80" t="s">
        <v>266</v>
      </c>
      <c r="B56" s="181"/>
      <c r="C56" s="144"/>
      <c r="D56" s="159"/>
      <c r="E56" s="159"/>
      <c r="F56" s="159"/>
      <c r="G56" s="159"/>
      <c r="H56" s="159"/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>
        <v>32</v>
      </c>
      <c r="T56" s="159">
        <v>25</v>
      </c>
      <c r="U56" s="161">
        <f>COUNT(C56:D56,E56,F56,G56,H56,I56,J56,K56,L56,M56,N56,O56,P56,Q56,R56,S56,T56)</f>
        <v>2</v>
      </c>
      <c r="V56" s="158">
        <v>57</v>
      </c>
      <c r="W56" s="155" t="s">
        <v>15</v>
      </c>
    </row>
    <row r="57" spans="1:23">
      <c r="A57" s="80" t="s">
        <v>263</v>
      </c>
      <c r="B57" s="181" t="s">
        <v>153</v>
      </c>
      <c r="C57" s="145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>
        <v>19</v>
      </c>
      <c r="S57" s="146"/>
      <c r="T57" s="146"/>
      <c r="U57" s="157">
        <f>COUNT(C57:D57,E57,F57,G57,H57,I57,J57,K57,L57,M57,N57,O57,P57,Q57,R57,S57,T57)</f>
        <v>1</v>
      </c>
      <c r="V57" s="158">
        <v>38</v>
      </c>
      <c r="W57" s="155" t="s">
        <v>56</v>
      </c>
    </row>
    <row r="58" spans="1:23">
      <c r="A58" s="61" t="s">
        <v>95</v>
      </c>
      <c r="B58" s="183" t="s">
        <v>17</v>
      </c>
      <c r="C58" s="148">
        <v>24</v>
      </c>
      <c r="D58" s="150"/>
      <c r="E58" s="150">
        <v>33</v>
      </c>
      <c r="F58" s="150"/>
      <c r="G58" s="150">
        <v>41</v>
      </c>
      <c r="H58" s="150">
        <v>26</v>
      </c>
      <c r="I58" s="150"/>
      <c r="J58" s="150">
        <v>29</v>
      </c>
      <c r="K58" s="150">
        <v>38</v>
      </c>
      <c r="L58" s="150">
        <v>30</v>
      </c>
      <c r="M58" s="150">
        <v>37</v>
      </c>
      <c r="N58" s="150">
        <v>35</v>
      </c>
      <c r="O58" s="150">
        <v>41</v>
      </c>
      <c r="P58" s="150"/>
      <c r="Q58" s="150">
        <v>31</v>
      </c>
      <c r="R58" s="150">
        <v>35</v>
      </c>
      <c r="S58" s="150">
        <v>29</v>
      </c>
      <c r="T58" s="150"/>
      <c r="U58" s="152">
        <f>COUNT(C58:D58,E58,F58,G58,H58,I58,J58,K58,L58,M58,N58,O58,P58,Q58,R58,S58,T58)</f>
        <v>13</v>
      </c>
      <c r="V58" s="153">
        <v>66</v>
      </c>
      <c r="W58" s="154" t="s">
        <v>86</v>
      </c>
    </row>
    <row r="59" spans="1:23">
      <c r="A59" s="80" t="s">
        <v>213</v>
      </c>
      <c r="B59" s="181"/>
      <c r="C59" s="145"/>
      <c r="D59" s="146"/>
      <c r="E59" s="146"/>
      <c r="F59" s="146">
        <v>35</v>
      </c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>
        <v>40</v>
      </c>
      <c r="S59" s="146"/>
      <c r="T59" s="146">
        <v>39</v>
      </c>
      <c r="U59" s="157">
        <f>COUNT(C59:D59,E59,F59,G59,H59,I59,J59,K59,L59,M59,N59,O59,P59,Q59,R59,S59,T59)</f>
        <v>3</v>
      </c>
      <c r="V59" s="158">
        <v>76</v>
      </c>
      <c r="W59" s="155" t="s">
        <v>56</v>
      </c>
    </row>
    <row r="60" spans="1:23">
      <c r="A60" s="80" t="s">
        <v>217</v>
      </c>
      <c r="B60" s="181"/>
      <c r="C60" s="144"/>
      <c r="D60" s="159"/>
      <c r="E60" s="159"/>
      <c r="F60" s="159"/>
      <c r="G60" s="159">
        <v>37</v>
      </c>
      <c r="H60" s="159"/>
      <c r="I60" s="159">
        <v>44</v>
      </c>
      <c r="J60" s="159">
        <v>43</v>
      </c>
      <c r="K60" s="159"/>
      <c r="L60" s="159"/>
      <c r="M60" s="159"/>
      <c r="N60" s="159"/>
      <c r="O60" s="159"/>
      <c r="P60" s="159"/>
      <c r="Q60" s="159"/>
      <c r="R60" s="159"/>
      <c r="S60" s="159"/>
      <c r="T60" s="159"/>
      <c r="U60" s="161">
        <f>COUNT(C60:D60,E60,F60,G60,H60,I60,J60,K60,L60,M60,N60,O60,P60,Q60,R60,S60,T60)</f>
        <v>3</v>
      </c>
      <c r="V60" s="158">
        <v>82.666666666666671</v>
      </c>
      <c r="W60" s="155" t="s">
        <v>15</v>
      </c>
    </row>
    <row r="61" spans="1:23">
      <c r="A61" s="80" t="s">
        <v>220</v>
      </c>
      <c r="B61" s="181" t="s">
        <v>40</v>
      </c>
      <c r="C61" s="145"/>
      <c r="D61" s="146"/>
      <c r="E61" s="146"/>
      <c r="F61" s="146"/>
      <c r="G61" s="146"/>
      <c r="H61" s="146">
        <v>21</v>
      </c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6"/>
      <c r="T61" s="146"/>
      <c r="U61" s="157">
        <f>COUNT(C61:D61,E61,F61,G61,H61,I61,J61,K61,L61,M61,N61,O61,P61,Q61,R61,S61,T61)</f>
        <v>1</v>
      </c>
      <c r="V61" s="158">
        <v>42</v>
      </c>
      <c r="W61" s="155" t="s">
        <v>56</v>
      </c>
    </row>
    <row r="62" spans="1:23">
      <c r="A62" s="139" t="s">
        <v>225</v>
      </c>
      <c r="B62" s="182"/>
      <c r="C62" s="149"/>
      <c r="D62" s="151"/>
      <c r="E62" s="151"/>
      <c r="F62" s="151"/>
      <c r="G62" s="151"/>
      <c r="H62" s="151"/>
      <c r="I62" s="151">
        <v>47</v>
      </c>
      <c r="J62" s="151"/>
      <c r="K62" s="151"/>
      <c r="L62" s="151"/>
      <c r="M62" s="151"/>
      <c r="N62" s="151"/>
      <c r="O62" s="151"/>
      <c r="P62" s="151"/>
      <c r="Q62" s="151"/>
      <c r="R62" s="151"/>
      <c r="S62" s="151">
        <v>45</v>
      </c>
      <c r="T62" s="151">
        <v>48</v>
      </c>
      <c r="U62" s="152">
        <f>COUNT(C62:D62,E62,F62,G62,H62,I62,J62,K62,L62,M62,N62,O62,P62,Q62,R62,S62,T62)</f>
        <v>3</v>
      </c>
      <c r="V62" s="153">
        <v>93.333333333333329</v>
      </c>
      <c r="W62" s="154" t="s">
        <v>86</v>
      </c>
    </row>
    <row r="63" spans="1:23">
      <c r="A63" s="80" t="s">
        <v>209</v>
      </c>
      <c r="B63" s="181"/>
      <c r="C63" s="144"/>
      <c r="D63" s="159"/>
      <c r="E63" s="159">
        <v>42</v>
      </c>
      <c r="F63" s="159"/>
      <c r="G63" s="159"/>
      <c r="H63" s="159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61">
        <f>COUNT(C63:D63,E63,F63,G63,H63,I63,J63,K63,L63,M63,N63,O63,P63,Q63,R63,S63,T63)</f>
        <v>1</v>
      </c>
      <c r="V63" s="158">
        <v>84</v>
      </c>
      <c r="W63" s="155" t="s">
        <v>15</v>
      </c>
    </row>
    <row r="64" spans="1:23">
      <c r="A64" s="80" t="s">
        <v>164</v>
      </c>
      <c r="B64" s="181"/>
      <c r="C64" s="145">
        <v>48</v>
      </c>
      <c r="D64" s="146">
        <v>49</v>
      </c>
      <c r="E64" s="146">
        <v>50</v>
      </c>
      <c r="F64" s="146">
        <v>49</v>
      </c>
      <c r="G64" s="146">
        <v>48</v>
      </c>
      <c r="H64" s="146">
        <v>48</v>
      </c>
      <c r="I64" s="146">
        <v>50</v>
      </c>
      <c r="J64" s="146">
        <v>49</v>
      </c>
      <c r="K64" s="146">
        <v>49</v>
      </c>
      <c r="L64" s="146">
        <v>48</v>
      </c>
      <c r="M64" s="146">
        <v>47</v>
      </c>
      <c r="N64" s="146"/>
      <c r="O64" s="146"/>
      <c r="P64" s="146"/>
      <c r="Q64" s="146"/>
      <c r="R64" s="146"/>
      <c r="S64" s="146"/>
      <c r="T64" s="146"/>
      <c r="U64" s="157">
        <f>COUNT(C64:D64,E64,F64,G64,H64,I64,J64,K64,L64,M64,N64,O64,P64,Q64,R64,S64,T64)</f>
        <v>11</v>
      </c>
      <c r="V64" s="158">
        <v>97.272727272727266</v>
      </c>
      <c r="W64" s="155" t="s">
        <v>56</v>
      </c>
    </row>
    <row r="65" spans="1:23">
      <c r="A65" s="80" t="s">
        <v>36</v>
      </c>
      <c r="B65" s="181"/>
      <c r="C65" s="144">
        <v>38</v>
      </c>
      <c r="D65" s="159">
        <v>44</v>
      </c>
      <c r="E65" s="159"/>
      <c r="F65" s="159">
        <v>46</v>
      </c>
      <c r="G65" s="159"/>
      <c r="H65" s="159">
        <v>43</v>
      </c>
      <c r="I65" s="159">
        <v>44</v>
      </c>
      <c r="J65" s="159"/>
      <c r="K65" s="159">
        <v>46</v>
      </c>
      <c r="L65" s="159">
        <v>49</v>
      </c>
      <c r="M65" s="159">
        <v>49</v>
      </c>
      <c r="N65" s="159"/>
      <c r="O65" s="159">
        <v>46</v>
      </c>
      <c r="P65" s="159"/>
      <c r="Q65" s="159"/>
      <c r="R65" s="159"/>
      <c r="S65" s="159"/>
      <c r="T65" s="159"/>
      <c r="U65" s="161">
        <f>COUNT(C65:D65,E65,F65,G65,H65,I65,J65,K65,L65,M65,N65,O65,P65,Q65,R65,S65,T65)</f>
        <v>9</v>
      </c>
      <c r="V65" s="158">
        <v>90</v>
      </c>
      <c r="W65" s="155" t="s">
        <v>15</v>
      </c>
    </row>
    <row r="66" spans="1:23">
      <c r="A66" s="147" t="s">
        <v>247</v>
      </c>
      <c r="B66" s="180" t="s">
        <v>153</v>
      </c>
      <c r="C66" s="149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>
        <v>20</v>
      </c>
      <c r="O66" s="151">
        <v>21</v>
      </c>
      <c r="P66" s="150"/>
      <c r="Q66" s="150">
        <v>16</v>
      </c>
      <c r="R66" s="150">
        <v>17</v>
      </c>
      <c r="S66" s="150">
        <v>21</v>
      </c>
      <c r="T66" s="150">
        <v>11</v>
      </c>
      <c r="U66" s="152">
        <f>COUNT(C66:D66,E66,F66,G66,H66,I66,J66,K66,L66,M66,N66,O66,P66,Q66,R66,S66,T66)</f>
        <v>6</v>
      </c>
      <c r="V66" s="153">
        <v>35.333333333333336</v>
      </c>
      <c r="W66" s="154" t="s">
        <v>86</v>
      </c>
    </row>
    <row r="67" spans="1:23">
      <c r="A67" s="80" t="s">
        <v>218</v>
      </c>
      <c r="B67" s="181" t="s">
        <v>150</v>
      </c>
      <c r="C67" s="144"/>
      <c r="D67" s="159"/>
      <c r="E67" s="159"/>
      <c r="F67" s="159"/>
      <c r="G67" s="159">
        <v>39</v>
      </c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61">
        <f>COUNT(C67:D67,E67,F67,G67,H67,I67,J67,K67,L67,M67,N67,O67,P67,Q67,R67,S67,T67)</f>
        <v>1</v>
      </c>
      <c r="V67" s="158">
        <v>78</v>
      </c>
      <c r="W67" s="155" t="s">
        <v>15</v>
      </c>
    </row>
    <row r="68" spans="1:23">
      <c r="A68" s="80" t="s">
        <v>255</v>
      </c>
      <c r="B68" s="181" t="s">
        <v>153</v>
      </c>
      <c r="C68" s="145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  <c r="O68" s="146">
        <v>36</v>
      </c>
      <c r="P68" s="146"/>
      <c r="Q68" s="146"/>
      <c r="R68" s="146"/>
      <c r="S68" s="146"/>
      <c r="T68" s="146"/>
      <c r="U68" s="157">
        <f>COUNT(C68:D68,E68,F68,G68,H68,I68,J68,K68,L68,M68,N68,O68,P68,Q68,R68,S68,T68)</f>
        <v>1</v>
      </c>
      <c r="V68" s="158">
        <v>72</v>
      </c>
      <c r="W68" s="155" t="s">
        <v>56</v>
      </c>
    </row>
    <row r="69" spans="1:23">
      <c r="A69" s="147" t="s">
        <v>99</v>
      </c>
      <c r="B69" s="180" t="s">
        <v>17</v>
      </c>
      <c r="C69" s="148">
        <v>32</v>
      </c>
      <c r="D69" s="150">
        <v>31</v>
      </c>
      <c r="E69" s="150"/>
      <c r="F69" s="150">
        <v>40</v>
      </c>
      <c r="G69" s="150"/>
      <c r="H69" s="150">
        <v>36</v>
      </c>
      <c r="I69" s="150"/>
      <c r="J69" s="150">
        <v>26</v>
      </c>
      <c r="K69" s="150"/>
      <c r="L69" s="150">
        <v>36</v>
      </c>
      <c r="M69" s="150"/>
      <c r="N69" s="150"/>
      <c r="O69" s="150">
        <v>40</v>
      </c>
      <c r="P69" s="150"/>
      <c r="Q69" s="150">
        <v>40</v>
      </c>
      <c r="R69" s="150"/>
      <c r="S69" s="150">
        <v>38</v>
      </c>
      <c r="T69" s="150"/>
      <c r="U69" s="152">
        <f>COUNT(C69:D69,E69,F69,G69,H69,I69,J69,K69,L69,M69,N69,O69,P69,Q69,R69,S69,T69)</f>
        <v>9</v>
      </c>
      <c r="V69" s="153">
        <v>70.888888888888886</v>
      </c>
      <c r="W69" s="154" t="s">
        <v>86</v>
      </c>
    </row>
    <row r="70" spans="1:23">
      <c r="A70" s="80" t="s">
        <v>39</v>
      </c>
      <c r="B70" s="181" t="s">
        <v>40</v>
      </c>
      <c r="C70" s="144"/>
      <c r="D70" s="159"/>
      <c r="E70" s="159"/>
      <c r="F70" s="159"/>
      <c r="G70" s="159"/>
      <c r="H70" s="159">
        <v>41</v>
      </c>
      <c r="I70" s="159">
        <v>40</v>
      </c>
      <c r="J70" s="159"/>
      <c r="K70" s="159">
        <v>46</v>
      </c>
      <c r="L70" s="159">
        <v>37</v>
      </c>
      <c r="M70" s="159"/>
      <c r="N70" s="159">
        <v>38</v>
      </c>
      <c r="O70" s="159"/>
      <c r="P70" s="159">
        <v>48</v>
      </c>
      <c r="Q70" s="159">
        <v>40</v>
      </c>
      <c r="R70" s="159">
        <v>41</v>
      </c>
      <c r="S70" s="159">
        <v>39</v>
      </c>
      <c r="T70" s="159">
        <v>46</v>
      </c>
      <c r="U70" s="161">
        <f>COUNT(C70:D70,E70,F70,G70,H70,I70,J70,K70,L70,M70,N70,O70,P70,Q70,R70,S70,T70)</f>
        <v>10</v>
      </c>
      <c r="V70" s="158">
        <v>83.2</v>
      </c>
      <c r="W70" s="155" t="s">
        <v>15</v>
      </c>
    </row>
    <row r="71" spans="1:23">
      <c r="A71" s="80" t="s">
        <v>171</v>
      </c>
      <c r="B71" s="181" t="s">
        <v>40</v>
      </c>
      <c r="C71" s="145">
        <v>42</v>
      </c>
      <c r="D71" s="146">
        <v>39</v>
      </c>
      <c r="E71" s="146">
        <v>38</v>
      </c>
      <c r="F71" s="146"/>
      <c r="G71" s="146">
        <v>45</v>
      </c>
      <c r="H71" s="146">
        <v>37</v>
      </c>
      <c r="I71" s="146">
        <v>34</v>
      </c>
      <c r="J71" s="146">
        <v>41</v>
      </c>
      <c r="K71" s="146"/>
      <c r="L71" s="146"/>
      <c r="M71" s="146"/>
      <c r="N71" s="146">
        <v>37</v>
      </c>
      <c r="O71" s="146"/>
      <c r="P71" s="146"/>
      <c r="Q71" s="146">
        <v>42</v>
      </c>
      <c r="R71" s="146"/>
      <c r="S71" s="146">
        <v>44</v>
      </c>
      <c r="T71" s="146">
        <v>37</v>
      </c>
      <c r="U71" s="157">
        <f>COUNT(C71:D71,E71,F71,G71,H71,I71,J71,K71,L71,M71,N71,O71,P71,Q71,R71,S71,T71)</f>
        <v>11</v>
      </c>
      <c r="V71" s="158">
        <v>79.272727272727266</v>
      </c>
      <c r="W71" s="155" t="s">
        <v>56</v>
      </c>
    </row>
    <row r="72" spans="1:23">
      <c r="A72" s="80" t="s">
        <v>41</v>
      </c>
      <c r="B72" s="181"/>
      <c r="C72" s="144">
        <v>33</v>
      </c>
      <c r="D72" s="159">
        <v>32</v>
      </c>
      <c r="E72" s="159"/>
      <c r="F72" s="159"/>
      <c r="G72" s="159">
        <v>35</v>
      </c>
      <c r="H72" s="159">
        <v>39</v>
      </c>
      <c r="I72" s="159">
        <v>43</v>
      </c>
      <c r="J72" s="159"/>
      <c r="K72" s="159">
        <v>42</v>
      </c>
      <c r="L72" s="159"/>
      <c r="M72" s="159">
        <v>39</v>
      </c>
      <c r="N72" s="159">
        <v>40</v>
      </c>
      <c r="O72" s="159"/>
      <c r="P72" s="159">
        <v>44</v>
      </c>
      <c r="Q72" s="159"/>
      <c r="R72" s="159">
        <v>46</v>
      </c>
      <c r="S72" s="159">
        <v>45</v>
      </c>
      <c r="T72" s="159">
        <v>46</v>
      </c>
      <c r="U72" s="161">
        <f>COUNT(C72:D72,E72,F72,G72,H72,I72,J72,K72,L72,M72,N72,O72,P72,Q72,R72,S72,T72)</f>
        <v>12</v>
      </c>
      <c r="V72" s="158">
        <v>80.666666666666671</v>
      </c>
      <c r="W72" s="155" t="s">
        <v>15</v>
      </c>
    </row>
    <row r="73" spans="1:23">
      <c r="A73" s="80" t="s">
        <v>265</v>
      </c>
      <c r="B73" s="181"/>
      <c r="C73" s="144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9"/>
      <c r="P73" s="159"/>
      <c r="Q73" s="159"/>
      <c r="R73" s="159">
        <v>41</v>
      </c>
      <c r="S73" s="159">
        <v>42</v>
      </c>
      <c r="T73" s="159">
        <v>46</v>
      </c>
      <c r="U73" s="161">
        <f>COUNT(C73:D73,E73,F73,G73,H73,I73,J73,K73,L73,M73,N73,O73,P73,Q73,R73,S73,T73)</f>
        <v>3</v>
      </c>
      <c r="V73" s="158">
        <v>86</v>
      </c>
      <c r="W73" s="155" t="s">
        <v>15</v>
      </c>
    </row>
    <row r="74" spans="1:23">
      <c r="A74" s="80" t="s">
        <v>234</v>
      </c>
      <c r="B74" s="181"/>
      <c r="C74" s="144"/>
      <c r="D74" s="159"/>
      <c r="E74" s="159"/>
      <c r="F74" s="159"/>
      <c r="G74" s="159"/>
      <c r="H74" s="159"/>
      <c r="I74" s="159"/>
      <c r="J74" s="159">
        <v>31</v>
      </c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61">
        <f>COUNT(C74:D74,E74,F74,G74,H74,I74,J74,K74,L74,M74,N74,O74,P74,Q74,R74,S74,T74)</f>
        <v>1</v>
      </c>
      <c r="V74" s="158">
        <v>62</v>
      </c>
      <c r="W74" s="155" t="s">
        <v>15</v>
      </c>
    </row>
    <row r="75" spans="1:23">
      <c r="A75" s="80" t="s">
        <v>235</v>
      </c>
      <c r="B75" s="181"/>
      <c r="C75" s="144"/>
      <c r="D75" s="159"/>
      <c r="E75" s="159"/>
      <c r="F75" s="159"/>
      <c r="G75" s="159"/>
      <c r="H75" s="159"/>
      <c r="I75" s="159"/>
      <c r="J75" s="159">
        <v>48</v>
      </c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61">
        <f>COUNT(C75:D75,E75,F75,G75,H75,I75,J75,K75,L75,M75,N75,O75,P75,Q75,R75,S75,T75)</f>
        <v>1</v>
      </c>
      <c r="V75" s="158">
        <v>96</v>
      </c>
      <c r="W75" s="155" t="s">
        <v>15</v>
      </c>
    </row>
    <row r="76" spans="1:23">
      <c r="A76" s="80" t="s">
        <v>236</v>
      </c>
      <c r="B76" s="181" t="s">
        <v>150</v>
      </c>
      <c r="C76" s="144"/>
      <c r="D76" s="159"/>
      <c r="E76" s="159"/>
      <c r="F76" s="159"/>
      <c r="G76" s="159"/>
      <c r="H76" s="159"/>
      <c r="I76" s="159"/>
      <c r="J76" s="159"/>
      <c r="K76" s="159">
        <v>17</v>
      </c>
      <c r="L76" s="159"/>
      <c r="M76" s="159">
        <v>16</v>
      </c>
      <c r="N76" s="159"/>
      <c r="O76" s="159"/>
      <c r="P76" s="159">
        <v>31</v>
      </c>
      <c r="Q76" s="159"/>
      <c r="R76" s="159"/>
      <c r="S76" s="159"/>
      <c r="T76" s="159"/>
      <c r="U76" s="161">
        <f>COUNT(C76:D76,E76,F76,G76,H76,I76,J76,K76,L76,M76,N76,O76,P76,Q76,R76,S76,T76)</f>
        <v>3</v>
      </c>
      <c r="V76" s="158">
        <v>42.666666666666664</v>
      </c>
      <c r="W76" s="155" t="s">
        <v>15</v>
      </c>
    </row>
    <row r="77" spans="1:23">
      <c r="A77" s="80" t="s">
        <v>191</v>
      </c>
      <c r="B77" s="181"/>
      <c r="C77" s="145"/>
      <c r="D77" s="146">
        <v>43</v>
      </c>
      <c r="E77" s="146">
        <v>40</v>
      </c>
      <c r="F77" s="146">
        <v>30</v>
      </c>
      <c r="G77" s="146"/>
      <c r="H77" s="146"/>
      <c r="I77" s="146"/>
      <c r="J77" s="146">
        <v>43</v>
      </c>
      <c r="K77" s="146">
        <v>41</v>
      </c>
      <c r="L77" s="146">
        <v>38</v>
      </c>
      <c r="M77" s="146">
        <v>34</v>
      </c>
      <c r="N77" s="146"/>
      <c r="O77" s="146"/>
      <c r="P77" s="146">
        <v>34</v>
      </c>
      <c r="Q77" s="146"/>
      <c r="R77" s="146"/>
      <c r="S77" s="146"/>
      <c r="T77" s="146"/>
      <c r="U77" s="146">
        <f>COUNT(C77:D77,E77,F77,G77,H77,I77,J77,K77,L77,M77,N77,O77,P77,Q77,R77,S77,T77)</f>
        <v>8</v>
      </c>
      <c r="V77" s="158">
        <v>75.75</v>
      </c>
      <c r="W77" s="155" t="s">
        <v>15</v>
      </c>
    </row>
    <row r="78" spans="1:23">
      <c r="A78" s="80" t="s">
        <v>166</v>
      </c>
      <c r="B78" s="181" t="s">
        <v>153</v>
      </c>
      <c r="C78" s="145">
        <v>33</v>
      </c>
      <c r="D78" s="146">
        <v>34</v>
      </c>
      <c r="E78" s="146">
        <v>26</v>
      </c>
      <c r="F78" s="146">
        <v>25</v>
      </c>
      <c r="G78" s="146">
        <v>12</v>
      </c>
      <c r="H78" s="146"/>
      <c r="I78" s="146">
        <v>7</v>
      </c>
      <c r="J78" s="146">
        <v>35</v>
      </c>
      <c r="K78" s="146">
        <v>36</v>
      </c>
      <c r="L78" s="146">
        <v>41</v>
      </c>
      <c r="M78" s="146">
        <v>38</v>
      </c>
      <c r="N78" s="146"/>
      <c r="O78" s="146">
        <v>31</v>
      </c>
      <c r="P78" s="146"/>
      <c r="Q78" s="146">
        <v>35</v>
      </c>
      <c r="R78" s="146"/>
      <c r="S78" s="146"/>
      <c r="T78" s="146">
        <v>37</v>
      </c>
      <c r="U78" s="157">
        <f>COUNT(C78:D78,E78,F78,G78,H78,I78,J78,K78,L78,M78,N78,O78,P78,Q78,R78,S78,T78)</f>
        <v>13</v>
      </c>
      <c r="V78" s="158">
        <v>60</v>
      </c>
      <c r="W78" s="155" t="s">
        <v>56</v>
      </c>
    </row>
    <row r="79" spans="1:23">
      <c r="A79" s="80" t="s">
        <v>75</v>
      </c>
      <c r="B79" s="181"/>
      <c r="C79" s="145">
        <v>46</v>
      </c>
      <c r="D79" s="146">
        <v>40</v>
      </c>
      <c r="E79" s="146">
        <v>44</v>
      </c>
      <c r="F79" s="146">
        <v>43</v>
      </c>
      <c r="G79" s="146">
        <v>44</v>
      </c>
      <c r="H79" s="146">
        <v>41</v>
      </c>
      <c r="I79" s="146">
        <v>46</v>
      </c>
      <c r="J79" s="146"/>
      <c r="K79" s="146"/>
      <c r="L79" s="146">
        <v>45</v>
      </c>
      <c r="M79" s="146"/>
      <c r="N79" s="146">
        <v>47</v>
      </c>
      <c r="O79" s="146">
        <v>42</v>
      </c>
      <c r="P79" s="146">
        <v>48</v>
      </c>
      <c r="Q79" s="146">
        <v>46</v>
      </c>
      <c r="R79" s="146"/>
      <c r="S79" s="146"/>
      <c r="T79" s="146"/>
      <c r="U79" s="157">
        <f>COUNT(C79:D79,E79,F79,G79,H79,I79,J79,K79,L79,M79,N79,O79,P79,Q79,R79,S79,T79)</f>
        <v>12</v>
      </c>
      <c r="V79" s="158">
        <v>88.666666666666671</v>
      </c>
      <c r="W79" s="155" t="s">
        <v>56</v>
      </c>
    </row>
    <row r="80" spans="1:23">
      <c r="A80" s="80" t="s">
        <v>46</v>
      </c>
      <c r="B80" s="181" t="s">
        <v>153</v>
      </c>
      <c r="C80" s="145">
        <v>40</v>
      </c>
      <c r="D80" s="146">
        <v>40</v>
      </c>
      <c r="E80" s="146">
        <v>46</v>
      </c>
      <c r="F80" s="146">
        <v>44</v>
      </c>
      <c r="G80" s="146">
        <v>47</v>
      </c>
      <c r="H80" s="146">
        <v>41</v>
      </c>
      <c r="I80" s="146">
        <v>42</v>
      </c>
      <c r="J80" s="146">
        <v>44</v>
      </c>
      <c r="K80" s="146"/>
      <c r="L80" s="146"/>
      <c r="M80" s="146">
        <v>47</v>
      </c>
      <c r="N80" s="146"/>
      <c r="O80" s="146"/>
      <c r="P80" s="146"/>
      <c r="Q80" s="146"/>
      <c r="R80" s="146">
        <v>44</v>
      </c>
      <c r="S80" s="146"/>
      <c r="T80" s="146"/>
      <c r="U80" s="146">
        <f>COUNT(C80:D80,E80,F80,G80,H80,I80,J80,K80,L80,M80,N80,O80,P80,Q80,R80,S80,T80)</f>
        <v>10</v>
      </c>
      <c r="V80" s="158">
        <v>87</v>
      </c>
      <c r="W80" s="155" t="s">
        <v>15</v>
      </c>
    </row>
    <row r="81" spans="1:23">
      <c r="A81" s="147" t="s">
        <v>102</v>
      </c>
      <c r="B81" s="180"/>
      <c r="C81" s="148"/>
      <c r="D81" s="150">
        <v>47</v>
      </c>
      <c r="E81" s="150"/>
      <c r="F81" s="150">
        <v>44</v>
      </c>
      <c r="G81" s="150"/>
      <c r="H81" s="150"/>
      <c r="I81" s="150"/>
      <c r="J81" s="150">
        <v>37</v>
      </c>
      <c r="K81" s="150"/>
      <c r="L81" s="150"/>
      <c r="M81" s="150"/>
      <c r="N81" s="150"/>
      <c r="O81" s="150"/>
      <c r="P81" s="150"/>
      <c r="Q81" s="150"/>
      <c r="R81" s="150"/>
      <c r="S81" s="150"/>
      <c r="T81" s="150"/>
      <c r="U81" s="152">
        <f>COUNT(C81:D81,E81,F81,G81,H81,I81,J81,K81,L81,M81,N81,O81,P81,Q81,R81,S81,T81)</f>
        <v>3</v>
      </c>
      <c r="V81" s="153">
        <v>85.333333333333329</v>
      </c>
      <c r="W81" s="154" t="s">
        <v>86</v>
      </c>
    </row>
    <row r="82" spans="1:23">
      <c r="A82" s="80" t="s">
        <v>210</v>
      </c>
      <c r="B82" s="181" t="s">
        <v>150</v>
      </c>
      <c r="C82" s="145"/>
      <c r="D82" s="146"/>
      <c r="E82" s="146">
        <v>35</v>
      </c>
      <c r="F82" s="146"/>
      <c r="G82" s="146"/>
      <c r="H82" s="146"/>
      <c r="I82" s="146"/>
      <c r="J82" s="146"/>
      <c r="K82" s="146"/>
      <c r="L82" s="146"/>
      <c r="M82" s="146"/>
      <c r="N82" s="146"/>
      <c r="O82" s="146"/>
      <c r="P82" s="146"/>
      <c r="Q82" s="146"/>
      <c r="R82" s="146"/>
      <c r="S82" s="146"/>
      <c r="T82" s="146"/>
      <c r="U82" s="157">
        <f>COUNT(C82:D82,E82,F82,G82,H82,I82,J82,K82,L82,M82,N82,O82,P82,Q82,R82,S82,T82)</f>
        <v>1</v>
      </c>
      <c r="V82" s="158">
        <v>70</v>
      </c>
      <c r="W82" s="155" t="s">
        <v>56</v>
      </c>
    </row>
    <row r="83" spans="1:23">
      <c r="A83" s="80" t="s">
        <v>48</v>
      </c>
      <c r="B83" s="181"/>
      <c r="C83" s="145">
        <v>43</v>
      </c>
      <c r="D83" s="146">
        <v>40</v>
      </c>
      <c r="E83" s="146">
        <v>41</v>
      </c>
      <c r="F83" s="146"/>
      <c r="G83" s="146"/>
      <c r="H83" s="146"/>
      <c r="I83" s="146"/>
      <c r="J83" s="146"/>
      <c r="K83" s="146"/>
      <c r="L83" s="146"/>
      <c r="M83" s="146"/>
      <c r="N83" s="146"/>
      <c r="O83" s="146"/>
      <c r="P83" s="146"/>
      <c r="Q83" s="146"/>
      <c r="R83" s="146">
        <v>41</v>
      </c>
      <c r="S83" s="146">
        <v>44</v>
      </c>
      <c r="T83" s="146">
        <v>46</v>
      </c>
      <c r="U83" s="146">
        <f>COUNT(C83:D83,E83,F83,G83,H83,I83,J83,K83,L83,M83,N83,O83,P83,Q83,R83,S83,T83)</f>
        <v>6</v>
      </c>
      <c r="V83" s="158">
        <v>85</v>
      </c>
      <c r="W83" s="155" t="s">
        <v>15</v>
      </c>
    </row>
    <row r="84" spans="1:23">
      <c r="A84" s="80" t="s">
        <v>261</v>
      </c>
      <c r="B84" s="181"/>
      <c r="C84" s="145"/>
      <c r="D84" s="146"/>
      <c r="E84" s="146"/>
      <c r="F84" s="146"/>
      <c r="G84" s="146"/>
      <c r="H84" s="146"/>
      <c r="I84" s="146"/>
      <c r="J84" s="146"/>
      <c r="K84" s="146"/>
      <c r="L84" s="146"/>
      <c r="M84" s="146"/>
      <c r="N84" s="146"/>
      <c r="O84" s="146">
        <v>36</v>
      </c>
      <c r="P84" s="146"/>
      <c r="Q84" s="146">
        <v>38</v>
      </c>
      <c r="R84" s="146">
        <v>38</v>
      </c>
      <c r="S84" s="146">
        <v>42</v>
      </c>
      <c r="T84" s="146">
        <v>40</v>
      </c>
      <c r="U84" s="146">
        <f>COUNT(C84:D84,E84,F84,G84,H84,I84,J84,K84,L84,M84,N84,O84,P84,Q84,R84,S84,T84)</f>
        <v>5</v>
      </c>
      <c r="V84" s="158">
        <v>77.599999999999994</v>
      </c>
      <c r="W84" s="155" t="s">
        <v>15</v>
      </c>
    </row>
    <row r="85" spans="1:23">
      <c r="A85" s="80" t="s">
        <v>176</v>
      </c>
      <c r="B85" s="181" t="s">
        <v>16</v>
      </c>
      <c r="C85" s="145">
        <v>41</v>
      </c>
      <c r="D85" s="146">
        <v>43</v>
      </c>
      <c r="E85" s="146">
        <v>44</v>
      </c>
      <c r="F85" s="146"/>
      <c r="G85" s="146"/>
      <c r="H85" s="146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57">
        <f>COUNT(C85:D85,E85,F85,G85,H85,I85,J85,K85,L85,M85,N85,O85,P85,Q85,R85,S85,T85)</f>
        <v>3</v>
      </c>
      <c r="V85" s="158">
        <v>85.333333333333329</v>
      </c>
      <c r="W85" s="155" t="s">
        <v>56</v>
      </c>
    </row>
    <row r="86" spans="1:23">
      <c r="A86" s="147" t="s">
        <v>103</v>
      </c>
      <c r="B86" s="180"/>
      <c r="C86" s="148"/>
      <c r="D86" s="150">
        <v>43</v>
      </c>
      <c r="E86" s="150">
        <v>40</v>
      </c>
      <c r="F86" s="150"/>
      <c r="G86" s="150"/>
      <c r="H86" s="150"/>
      <c r="I86" s="150"/>
      <c r="J86" s="150"/>
      <c r="K86" s="150">
        <v>40</v>
      </c>
      <c r="L86" s="150"/>
      <c r="M86" s="150"/>
      <c r="N86" s="150"/>
      <c r="O86" s="150"/>
      <c r="P86" s="150"/>
      <c r="Q86" s="150"/>
      <c r="R86" s="150"/>
      <c r="S86" s="150">
        <v>42</v>
      </c>
      <c r="T86" s="150">
        <v>36</v>
      </c>
      <c r="U86" s="152">
        <f>COUNT(C86:D86,E86,F86,G86,H86,I86,J86,K86,L86,M86,N86,O86,P86,Q86,R86,S86,T86)</f>
        <v>5</v>
      </c>
      <c r="V86" s="153">
        <v>80.400000000000006</v>
      </c>
      <c r="W86" s="154" t="s">
        <v>86</v>
      </c>
    </row>
    <row r="87" spans="1:23">
      <c r="A87" s="80" t="s">
        <v>185</v>
      </c>
      <c r="B87" s="181" t="s">
        <v>150</v>
      </c>
      <c r="C87" s="145">
        <v>41</v>
      </c>
      <c r="D87" s="146"/>
      <c r="E87" s="146"/>
      <c r="F87" s="146"/>
      <c r="G87" s="146"/>
      <c r="H87" s="146"/>
      <c r="I87" s="146"/>
      <c r="J87" s="146"/>
      <c r="K87" s="146"/>
      <c r="L87" s="146"/>
      <c r="M87" s="146"/>
      <c r="N87" s="146"/>
      <c r="O87" s="146"/>
      <c r="P87" s="146"/>
      <c r="Q87" s="146"/>
      <c r="R87" s="146"/>
      <c r="S87" s="146"/>
      <c r="T87" s="146"/>
      <c r="U87" s="146">
        <f>COUNT(C87:D87,E87,F87,G87,H87,I87,J87,K87,L87,M87,N87,O87,P87,Q87,R87,S87,T87)</f>
        <v>1</v>
      </c>
      <c r="V87" s="158">
        <v>82</v>
      </c>
      <c r="W87" s="155" t="s">
        <v>108</v>
      </c>
    </row>
    <row r="88" spans="1:23">
      <c r="A88" s="80" t="s">
        <v>268</v>
      </c>
      <c r="B88" s="181"/>
      <c r="C88" s="145"/>
      <c r="D88" s="146"/>
      <c r="E88" s="146"/>
      <c r="F88" s="146"/>
      <c r="G88" s="146"/>
      <c r="H88" s="146"/>
      <c r="I88" s="146"/>
      <c r="J88" s="146"/>
      <c r="K88" s="146"/>
      <c r="L88" s="146"/>
      <c r="M88" s="146"/>
      <c r="N88" s="146"/>
      <c r="O88" s="146"/>
      <c r="P88" s="146"/>
      <c r="Q88" s="146"/>
      <c r="R88" s="146"/>
      <c r="S88" s="146">
        <v>23</v>
      </c>
      <c r="T88" s="146"/>
      <c r="U88" s="146">
        <f>COUNT(C88:D88,E88,F88,G88,H88,I88,J88,K88,L88,M88,N88,O88,P88,Q88,R88,S88,T88)</f>
        <v>1</v>
      </c>
      <c r="V88" s="158">
        <v>46</v>
      </c>
      <c r="W88" s="155" t="s">
        <v>15</v>
      </c>
    </row>
    <row r="89" spans="1:23">
      <c r="A89" s="80" t="s">
        <v>174</v>
      </c>
      <c r="B89" s="181" t="s">
        <v>40</v>
      </c>
      <c r="C89" s="145">
        <v>31</v>
      </c>
      <c r="D89" s="146">
        <v>30</v>
      </c>
      <c r="E89" s="146"/>
      <c r="F89" s="146"/>
      <c r="G89" s="146"/>
      <c r="H89" s="146">
        <v>30</v>
      </c>
      <c r="I89" s="146"/>
      <c r="J89" s="146"/>
      <c r="K89" s="146"/>
      <c r="L89" s="146"/>
      <c r="M89" s="146"/>
      <c r="N89" s="146">
        <v>32</v>
      </c>
      <c r="O89" s="146">
        <v>22</v>
      </c>
      <c r="P89" s="146"/>
      <c r="Q89" s="146"/>
      <c r="R89" s="146"/>
      <c r="S89" s="146">
        <v>26</v>
      </c>
      <c r="T89" s="146"/>
      <c r="U89" s="157">
        <f>COUNT(C89:D89,E89,F89,G89,H89,I89,J89,K89,L89,M89,N89,O89,P89,Q89,R89,S89,T89)</f>
        <v>6</v>
      </c>
      <c r="V89" s="158">
        <v>57</v>
      </c>
      <c r="W89" s="155" t="s">
        <v>56</v>
      </c>
    </row>
    <row r="90" spans="1:23">
      <c r="A90" s="80" t="s">
        <v>212</v>
      </c>
      <c r="B90" s="181"/>
      <c r="C90" s="145"/>
      <c r="D90" s="146"/>
      <c r="E90" s="146"/>
      <c r="F90" s="146">
        <v>48</v>
      </c>
      <c r="G90" s="146">
        <v>49</v>
      </c>
      <c r="H90" s="146">
        <v>45</v>
      </c>
      <c r="I90" s="146">
        <v>48</v>
      </c>
      <c r="J90" s="146">
        <v>49</v>
      </c>
      <c r="K90" s="146">
        <v>50</v>
      </c>
      <c r="L90" s="146">
        <v>46</v>
      </c>
      <c r="M90" s="146"/>
      <c r="N90" s="146"/>
      <c r="O90" s="146"/>
      <c r="P90" s="146"/>
      <c r="Q90" s="146"/>
      <c r="R90" s="146"/>
      <c r="S90" s="146"/>
      <c r="T90" s="146"/>
      <c r="U90" s="146">
        <f>COUNT(C90:D90,E90,F90,G90,H90,I90,J90,K90,L90,M90,N90,O90,P90,Q90,R90,S90,T90)</f>
        <v>7</v>
      </c>
      <c r="V90" s="158">
        <v>95.714285714285708</v>
      </c>
      <c r="W90" s="155" t="s">
        <v>15</v>
      </c>
    </row>
    <row r="91" spans="1:23">
      <c r="A91" s="147" t="s">
        <v>214</v>
      </c>
      <c r="B91" s="180" t="s">
        <v>150</v>
      </c>
      <c r="C91" s="148"/>
      <c r="D91" s="150"/>
      <c r="E91" s="150"/>
      <c r="F91" s="150">
        <v>48</v>
      </c>
      <c r="G91" s="150"/>
      <c r="H91" s="150">
        <v>39</v>
      </c>
      <c r="I91" s="150"/>
      <c r="J91" s="150">
        <v>41</v>
      </c>
      <c r="K91" s="150">
        <v>43</v>
      </c>
      <c r="L91" s="150">
        <v>45</v>
      </c>
      <c r="M91" s="150"/>
      <c r="N91" s="150"/>
      <c r="O91" s="150">
        <v>42</v>
      </c>
      <c r="P91" s="150"/>
      <c r="Q91" s="150"/>
      <c r="R91" s="150"/>
      <c r="S91" s="150">
        <v>43</v>
      </c>
      <c r="T91" s="150">
        <v>37</v>
      </c>
      <c r="U91" s="152">
        <f>COUNT(C91:D91,E91,F91,G91,H91,I91,J91,K91,L91,M91,N91,O91,P91,Q91,R91,S91,T91)</f>
        <v>8</v>
      </c>
      <c r="V91" s="153">
        <v>84.5</v>
      </c>
      <c r="W91" s="154" t="s">
        <v>86</v>
      </c>
    </row>
    <row r="92" spans="1:23">
      <c r="A92" s="80" t="s">
        <v>221</v>
      </c>
      <c r="B92" s="181"/>
      <c r="C92" s="145"/>
      <c r="D92" s="146"/>
      <c r="E92" s="146"/>
      <c r="F92" s="146"/>
      <c r="G92" s="146"/>
      <c r="H92" s="146">
        <v>45</v>
      </c>
      <c r="I92" s="146"/>
      <c r="J92" s="146"/>
      <c r="K92" s="146"/>
      <c r="L92" s="146"/>
      <c r="M92" s="146"/>
      <c r="N92" s="146"/>
      <c r="O92" s="146">
        <v>48</v>
      </c>
      <c r="P92" s="146">
        <v>48</v>
      </c>
      <c r="Q92" s="146"/>
      <c r="R92" s="146"/>
      <c r="S92" s="146"/>
      <c r="T92" s="146"/>
      <c r="U92" s="157">
        <f>COUNT(C92:D92,E92,F92,G92,H92,I92,J92,K92,L92,M92,N92,O92,P92,Q92,R92,S92,T92)</f>
        <v>3</v>
      </c>
      <c r="V92" s="158">
        <v>94</v>
      </c>
      <c r="W92" s="155" t="s">
        <v>56</v>
      </c>
    </row>
    <row r="93" spans="1:23">
      <c r="A93" s="80" t="s">
        <v>257</v>
      </c>
      <c r="B93" s="181"/>
      <c r="C93" s="145"/>
      <c r="D93" s="146"/>
      <c r="E93" s="146"/>
      <c r="F93" s="146"/>
      <c r="G93" s="146"/>
      <c r="H93" s="146"/>
      <c r="I93" s="146"/>
      <c r="J93" s="146"/>
      <c r="K93" s="146"/>
      <c r="L93" s="146"/>
      <c r="M93" s="146"/>
      <c r="N93" s="146"/>
      <c r="O93" s="146"/>
      <c r="P93" s="146"/>
      <c r="Q93" s="146">
        <v>47</v>
      </c>
      <c r="R93" s="146"/>
      <c r="S93" s="146"/>
      <c r="T93" s="146"/>
      <c r="U93" s="146">
        <f>COUNT(C93:D93,E93,F93,G93,H93,I93,J93,K93,L93,M93,N93,O93,P93,Q93,R93,S93,T93)</f>
        <v>1</v>
      </c>
      <c r="V93" s="158">
        <v>94</v>
      </c>
      <c r="W93" s="155" t="s">
        <v>15</v>
      </c>
    </row>
    <row r="94" spans="1:23">
      <c r="A94" s="80" t="s">
        <v>200</v>
      </c>
      <c r="B94" s="181"/>
      <c r="C94" s="145"/>
      <c r="D94" s="146">
        <v>48</v>
      </c>
      <c r="E94" s="146"/>
      <c r="F94" s="146"/>
      <c r="G94" s="146"/>
      <c r="H94" s="146"/>
      <c r="I94" s="146">
        <v>48</v>
      </c>
      <c r="J94" s="146"/>
      <c r="K94" s="146">
        <v>48</v>
      </c>
      <c r="L94" s="146">
        <v>50</v>
      </c>
      <c r="M94" s="146">
        <v>46</v>
      </c>
      <c r="N94" s="146">
        <v>46</v>
      </c>
      <c r="O94" s="146"/>
      <c r="P94" s="146">
        <v>49</v>
      </c>
      <c r="Q94" s="146"/>
      <c r="R94" s="146">
        <v>47</v>
      </c>
      <c r="S94" s="146">
        <v>49</v>
      </c>
      <c r="T94" s="146">
        <v>44</v>
      </c>
      <c r="U94" s="146">
        <f>COUNT(C94:D94,E94,F94,G94,H94,I94,J94,K94,L94,M94,N94,O94,P94,Q94,R94,S94,T94)</f>
        <v>10</v>
      </c>
      <c r="V94" s="158">
        <v>95</v>
      </c>
      <c r="W94" s="155" t="s">
        <v>108</v>
      </c>
    </row>
    <row r="95" spans="1:23">
      <c r="A95" s="147" t="s">
        <v>222</v>
      </c>
      <c r="B95" s="180"/>
      <c r="C95" s="148"/>
      <c r="D95" s="150"/>
      <c r="E95" s="150"/>
      <c r="F95" s="150"/>
      <c r="G95" s="150"/>
      <c r="H95" s="150">
        <v>46</v>
      </c>
      <c r="I95" s="150">
        <v>47</v>
      </c>
      <c r="J95" s="150"/>
      <c r="K95" s="150">
        <v>43</v>
      </c>
      <c r="L95" s="150">
        <v>47</v>
      </c>
      <c r="M95" s="150">
        <v>43</v>
      </c>
      <c r="N95" s="150"/>
      <c r="O95" s="150">
        <v>45</v>
      </c>
      <c r="P95" s="150">
        <v>48</v>
      </c>
      <c r="Q95" s="150">
        <v>47</v>
      </c>
      <c r="R95" s="150"/>
      <c r="S95" s="150">
        <v>49</v>
      </c>
      <c r="T95" s="150">
        <v>47</v>
      </c>
      <c r="U95" s="152">
        <f>COUNT(C95:D95,E95,F95,G95,H95,I95,J95,K95,L95,M95,N95,O95,P95,Q95,R95,S95,T95)</f>
        <v>10</v>
      </c>
      <c r="V95" s="153">
        <v>92.4</v>
      </c>
      <c r="W95" s="154" t="s">
        <v>86</v>
      </c>
    </row>
    <row r="96" spans="1:23">
      <c r="A96" s="80" t="s">
        <v>203</v>
      </c>
      <c r="B96" s="181"/>
      <c r="C96" s="145"/>
      <c r="D96" s="146">
        <v>47</v>
      </c>
      <c r="E96" s="146">
        <v>47</v>
      </c>
      <c r="F96" s="146">
        <v>44</v>
      </c>
      <c r="G96" s="146">
        <v>43</v>
      </c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6"/>
      <c r="U96" s="146">
        <f>COUNT(C96:D96,E96,F96,G96,H96,I96,J96,K96,L96,M96,N96,O96,P96,Q96,R96,S96,T96)</f>
        <v>4</v>
      </c>
      <c r="V96" s="158">
        <v>90.5</v>
      </c>
      <c r="W96" s="155" t="s">
        <v>108</v>
      </c>
    </row>
    <row r="97" spans="1:23">
      <c r="A97" s="80" t="s">
        <v>201</v>
      </c>
      <c r="B97" s="181"/>
      <c r="C97" s="145"/>
      <c r="D97" s="146">
        <v>47</v>
      </c>
      <c r="E97" s="146">
        <v>46</v>
      </c>
      <c r="F97" s="146"/>
      <c r="G97" s="146">
        <v>44</v>
      </c>
      <c r="H97" s="146"/>
      <c r="I97" s="146">
        <v>48</v>
      </c>
      <c r="J97" s="146"/>
      <c r="K97" s="146">
        <v>48</v>
      </c>
      <c r="L97" s="146"/>
      <c r="M97" s="146">
        <v>44</v>
      </c>
      <c r="N97" s="146"/>
      <c r="O97" s="146"/>
      <c r="P97" s="146">
        <v>43</v>
      </c>
      <c r="Q97" s="146"/>
      <c r="R97" s="146">
        <v>45</v>
      </c>
      <c r="S97" s="146"/>
      <c r="T97" s="146"/>
      <c r="U97" s="146">
        <f>COUNT(C97:D97,E97,F97,G97,H97,I97,J97,K97,L97,M97,N97,O97,P97,Q97,R97,S97,T97)</f>
        <v>8</v>
      </c>
      <c r="V97" s="158">
        <v>91.25</v>
      </c>
      <c r="W97" s="155" t="s">
        <v>108</v>
      </c>
    </row>
    <row r="98" spans="1:23">
      <c r="A98" s="80" t="s">
        <v>125</v>
      </c>
      <c r="B98" s="181"/>
      <c r="C98" s="145">
        <v>42</v>
      </c>
      <c r="D98" s="146"/>
      <c r="E98" s="146"/>
      <c r="F98" s="146"/>
      <c r="G98" s="146"/>
      <c r="H98" s="146"/>
      <c r="I98" s="146">
        <v>45</v>
      </c>
      <c r="J98" s="146">
        <v>41</v>
      </c>
      <c r="K98" s="146">
        <v>46</v>
      </c>
      <c r="L98" s="146">
        <v>41</v>
      </c>
      <c r="M98" s="146">
        <v>46</v>
      </c>
      <c r="N98" s="146">
        <v>48</v>
      </c>
      <c r="O98" s="146">
        <v>45</v>
      </c>
      <c r="P98" s="146">
        <v>45</v>
      </c>
      <c r="Q98" s="146">
        <v>43</v>
      </c>
      <c r="R98" s="146">
        <v>50</v>
      </c>
      <c r="S98" s="146">
        <v>48</v>
      </c>
      <c r="T98" s="146">
        <v>43</v>
      </c>
      <c r="U98" s="146">
        <f>COUNT(C98:D98,E98,F98,G98,H98,I98,J98,K98,L98,M98,N98,O98,P98,Q98,R98,S98,T98)</f>
        <v>13</v>
      </c>
      <c r="V98" s="158">
        <v>89.692307692307693</v>
      </c>
      <c r="W98" s="155" t="s">
        <v>108</v>
      </c>
    </row>
    <row r="99" spans="1:23">
      <c r="A99" s="139" t="s">
        <v>78</v>
      </c>
      <c r="B99" s="182" t="s">
        <v>40</v>
      </c>
      <c r="C99" s="149">
        <v>33</v>
      </c>
      <c r="D99" s="151"/>
      <c r="E99" s="151">
        <v>36</v>
      </c>
      <c r="F99" s="151">
        <v>35</v>
      </c>
      <c r="G99" s="151">
        <v>37</v>
      </c>
      <c r="H99" s="151"/>
      <c r="I99" s="151">
        <v>34</v>
      </c>
      <c r="J99" s="151">
        <v>37</v>
      </c>
      <c r="K99" s="151"/>
      <c r="L99" s="151">
        <v>42</v>
      </c>
      <c r="M99" s="151"/>
      <c r="N99" s="151"/>
      <c r="O99" s="151">
        <v>42</v>
      </c>
      <c r="P99" s="151"/>
      <c r="Q99" s="151">
        <v>40</v>
      </c>
      <c r="R99" s="151">
        <v>40</v>
      </c>
      <c r="S99" s="151">
        <v>39</v>
      </c>
      <c r="T99" s="151">
        <v>34</v>
      </c>
      <c r="U99" s="152">
        <f>COUNT(C99:D99,E99,F99,G99,H99,I99,J99,K99,L99,M99,N99,O99,P99,Q99,R99,S99,T99)</f>
        <v>12</v>
      </c>
      <c r="V99" s="153">
        <v>74.833333333333329</v>
      </c>
      <c r="W99" s="154" t="s">
        <v>86</v>
      </c>
    </row>
    <row r="100" spans="1:23">
      <c r="A100" s="139" t="s">
        <v>141</v>
      </c>
      <c r="B100" s="182" t="s">
        <v>16</v>
      </c>
      <c r="C100" s="149">
        <v>38</v>
      </c>
      <c r="D100" s="151"/>
      <c r="E100" s="151">
        <v>40</v>
      </c>
      <c r="F100" s="151">
        <v>41</v>
      </c>
      <c r="G100" s="151">
        <v>42</v>
      </c>
      <c r="H100" s="151">
        <v>34</v>
      </c>
      <c r="I100" s="151">
        <v>38</v>
      </c>
      <c r="J100" s="151">
        <v>35</v>
      </c>
      <c r="K100" s="151"/>
      <c r="L100" s="151">
        <v>40</v>
      </c>
      <c r="M100" s="151">
        <v>46</v>
      </c>
      <c r="N100" s="151">
        <v>34</v>
      </c>
      <c r="O100" s="151">
        <v>42</v>
      </c>
      <c r="P100" s="151"/>
      <c r="Q100" s="151">
        <v>42</v>
      </c>
      <c r="R100" s="151"/>
      <c r="S100" s="151">
        <v>42</v>
      </c>
      <c r="T100" s="151"/>
      <c r="U100" s="152">
        <f>COUNT(C100:D100,E100,F100,G100,H100,I100,J100,K100,L100,M100,N100,O100,P100,Q100,R100,S100,T100)</f>
        <v>13</v>
      </c>
      <c r="V100" s="153">
        <v>79.07692307692308</v>
      </c>
      <c r="W100" s="154" t="s">
        <v>86</v>
      </c>
    </row>
    <row r="101" spans="1:23">
      <c r="A101" s="80" t="s">
        <v>246</v>
      </c>
      <c r="B101" s="181" t="s">
        <v>16</v>
      </c>
      <c r="C101" s="145"/>
      <c r="D101" s="146"/>
      <c r="E101" s="146"/>
      <c r="F101" s="146"/>
      <c r="G101" s="146"/>
      <c r="H101" s="146"/>
      <c r="I101" s="146"/>
      <c r="J101" s="146"/>
      <c r="K101" s="146"/>
      <c r="L101" s="146"/>
      <c r="M101" s="146"/>
      <c r="N101" s="146">
        <v>47</v>
      </c>
      <c r="O101" s="146"/>
      <c r="P101" s="146"/>
      <c r="Q101" s="146"/>
      <c r="R101" s="146"/>
      <c r="S101" s="146"/>
      <c r="T101" s="146"/>
      <c r="U101" s="146">
        <f>COUNT(C101:D101,E101,F101,G101,H101,I101,J101,K101,L101,M101,N101,O101,P101,Q101,R101,S101,T101)</f>
        <v>1</v>
      </c>
      <c r="V101" s="158">
        <v>94</v>
      </c>
      <c r="W101" s="155" t="s">
        <v>108</v>
      </c>
    </row>
    <row r="102" spans="1:23">
      <c r="A102" s="80" t="s">
        <v>126</v>
      </c>
      <c r="B102" s="181" t="s">
        <v>16</v>
      </c>
      <c r="C102" s="145">
        <v>40</v>
      </c>
      <c r="D102" s="146"/>
      <c r="E102" s="146"/>
      <c r="F102" s="146">
        <v>40</v>
      </c>
      <c r="G102" s="146"/>
      <c r="H102" s="146">
        <v>42</v>
      </c>
      <c r="I102" s="146"/>
      <c r="J102" s="146"/>
      <c r="K102" s="146"/>
      <c r="L102" s="146"/>
      <c r="M102" s="146">
        <v>44</v>
      </c>
      <c r="N102" s="146">
        <v>44</v>
      </c>
      <c r="O102" s="146">
        <v>45</v>
      </c>
      <c r="P102" s="146"/>
      <c r="Q102" s="146">
        <v>47</v>
      </c>
      <c r="R102" s="146"/>
      <c r="S102" s="146">
        <v>46</v>
      </c>
      <c r="T102" s="146">
        <v>44</v>
      </c>
      <c r="U102" s="146">
        <f>COUNT(C102:D102,E102,F102,G102,H102,I102,J102,K102,L102,M102,N102,O102,P102,Q102,R102,S102,T102)</f>
        <v>9</v>
      </c>
      <c r="V102" s="158">
        <v>87.111111111111114</v>
      </c>
      <c r="W102" s="155" t="s">
        <v>108</v>
      </c>
    </row>
    <row r="103" spans="1:23">
      <c r="A103" s="80" t="s">
        <v>51</v>
      </c>
      <c r="B103" s="181" t="s">
        <v>17</v>
      </c>
      <c r="C103" s="145">
        <v>46</v>
      </c>
      <c r="D103" s="146">
        <v>48</v>
      </c>
      <c r="E103" s="146"/>
      <c r="F103" s="146">
        <v>45</v>
      </c>
      <c r="G103" s="146">
        <v>42</v>
      </c>
      <c r="H103" s="146">
        <v>49</v>
      </c>
      <c r="I103" s="146"/>
      <c r="J103" s="146"/>
      <c r="K103" s="146">
        <v>47</v>
      </c>
      <c r="L103" s="146">
        <v>44</v>
      </c>
      <c r="M103" s="146">
        <v>46</v>
      </c>
      <c r="N103" s="146"/>
      <c r="O103" s="146"/>
      <c r="P103" s="146"/>
      <c r="Q103" s="146">
        <v>44</v>
      </c>
      <c r="R103" s="146"/>
      <c r="S103" s="146">
        <v>42</v>
      </c>
      <c r="T103" s="146"/>
      <c r="U103" s="146">
        <f>COUNT(C103:D103,E103,F103,G103,H103,I103,J103,K103,L103,M103,N103,O103,P103,Q103,R103,S103,T103)</f>
        <v>10</v>
      </c>
      <c r="V103" s="158">
        <v>90.6</v>
      </c>
      <c r="W103" s="155" t="s">
        <v>15</v>
      </c>
    </row>
    <row r="104" spans="1:23">
      <c r="A104" s="80" t="s">
        <v>177</v>
      </c>
      <c r="B104" s="181" t="s">
        <v>150</v>
      </c>
      <c r="C104" s="145">
        <v>17</v>
      </c>
      <c r="D104" s="146">
        <v>32</v>
      </c>
      <c r="E104" s="146">
        <v>35</v>
      </c>
      <c r="F104" s="146">
        <v>31</v>
      </c>
      <c r="G104" s="146">
        <v>16</v>
      </c>
      <c r="H104" s="146"/>
      <c r="I104" s="146"/>
      <c r="J104" s="146">
        <v>23</v>
      </c>
      <c r="K104" s="146">
        <v>31</v>
      </c>
      <c r="L104" s="146"/>
      <c r="M104" s="146">
        <v>35</v>
      </c>
      <c r="N104" s="146"/>
      <c r="O104" s="146">
        <v>28</v>
      </c>
      <c r="P104" s="146"/>
      <c r="Q104" s="146"/>
      <c r="R104" s="146">
        <v>36</v>
      </c>
      <c r="S104" s="146">
        <v>28</v>
      </c>
      <c r="T104" s="146">
        <v>40</v>
      </c>
      <c r="U104" s="157">
        <f>COUNT(C104:D104,E104,F104,G104,H104,I104,J104,K104,L104,M104,N104,O104,P104,Q104,R104,S104,T104)</f>
        <v>12</v>
      </c>
      <c r="V104" s="158">
        <v>58.666666666666664</v>
      </c>
      <c r="W104" s="155" t="s">
        <v>56</v>
      </c>
    </row>
    <row r="105" spans="1:23">
      <c r="A105" s="139" t="s">
        <v>230</v>
      </c>
      <c r="B105" s="182"/>
      <c r="C105" s="149"/>
      <c r="D105" s="151"/>
      <c r="E105" s="151"/>
      <c r="F105" s="151"/>
      <c r="G105" s="151"/>
      <c r="H105" s="151"/>
      <c r="I105" s="151"/>
      <c r="J105" s="151">
        <v>45</v>
      </c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  <c r="U105" s="152">
        <f>COUNT(C105:D105,E105,F105,G105,H105,I105,J105,K105,L105,M105,N105,O105,P105,Q105,R105,S105,T105)</f>
        <v>1</v>
      </c>
      <c r="V105" s="153">
        <v>90</v>
      </c>
      <c r="W105" s="154" t="s">
        <v>86</v>
      </c>
    </row>
    <row r="106" spans="1:23">
      <c r="A106" s="80" t="s">
        <v>79</v>
      </c>
      <c r="B106" s="181" t="s">
        <v>16</v>
      </c>
      <c r="C106" s="145">
        <v>44</v>
      </c>
      <c r="D106" s="146">
        <v>46</v>
      </c>
      <c r="E106" s="146"/>
      <c r="F106" s="146">
        <v>44</v>
      </c>
      <c r="G106" s="146">
        <v>47</v>
      </c>
      <c r="H106" s="146"/>
      <c r="I106" s="146"/>
      <c r="J106" s="146"/>
      <c r="K106" s="146"/>
      <c r="L106" s="146">
        <v>47</v>
      </c>
      <c r="M106" s="146"/>
      <c r="N106" s="146">
        <v>43</v>
      </c>
      <c r="O106" s="146"/>
      <c r="P106" s="146"/>
      <c r="Q106" s="146"/>
      <c r="R106" s="146"/>
      <c r="S106" s="146"/>
      <c r="T106" s="146"/>
      <c r="U106" s="157">
        <f>COUNT(C106:D106,E106,F106,G106,H106,I106,J106,K106,L106,M106,N106,O106,P106,Q106,R106,S106,T106)</f>
        <v>6</v>
      </c>
      <c r="V106" s="158">
        <v>90.333333333333329</v>
      </c>
      <c r="W106" s="155" t="s">
        <v>56</v>
      </c>
    </row>
    <row r="107" spans="1:23">
      <c r="A107" s="80" t="s">
        <v>188</v>
      </c>
      <c r="B107" s="181"/>
      <c r="C107" s="145">
        <v>47</v>
      </c>
      <c r="D107" s="146">
        <v>45</v>
      </c>
      <c r="E107" s="146"/>
      <c r="F107" s="146">
        <v>46</v>
      </c>
      <c r="G107" s="146"/>
      <c r="H107" s="146"/>
      <c r="I107" s="146"/>
      <c r="J107" s="146"/>
      <c r="K107" s="146"/>
      <c r="L107" s="146"/>
      <c r="M107" s="146"/>
      <c r="N107" s="146"/>
      <c r="O107" s="146"/>
      <c r="P107" s="146">
        <v>46</v>
      </c>
      <c r="Q107" s="146"/>
      <c r="R107" s="146"/>
      <c r="S107" s="146"/>
      <c r="T107" s="146"/>
      <c r="U107" s="146">
        <f>COUNT(C107:D107,E107,F107,G107,H107,I107,J107,K107,L107,M107,N107,O107,P107,Q107,R107,S107,T107)</f>
        <v>4</v>
      </c>
      <c r="V107" s="158">
        <v>92</v>
      </c>
      <c r="W107" s="155" t="s">
        <v>108</v>
      </c>
    </row>
    <row r="108" spans="1:23">
      <c r="A108" s="80" t="s">
        <v>189</v>
      </c>
      <c r="B108" s="181"/>
      <c r="C108" s="145">
        <v>48</v>
      </c>
      <c r="D108" s="146">
        <v>43</v>
      </c>
      <c r="E108" s="146">
        <v>49</v>
      </c>
      <c r="F108" s="146"/>
      <c r="G108" s="146">
        <v>48</v>
      </c>
      <c r="H108" s="146"/>
      <c r="I108" s="146">
        <v>49</v>
      </c>
      <c r="J108" s="146">
        <v>43</v>
      </c>
      <c r="K108" s="146"/>
      <c r="L108" s="146"/>
      <c r="M108" s="146"/>
      <c r="N108" s="146"/>
      <c r="O108" s="146"/>
      <c r="P108" s="146">
        <v>49</v>
      </c>
      <c r="Q108" s="146">
        <v>44</v>
      </c>
      <c r="R108" s="146">
        <v>47</v>
      </c>
      <c r="S108" s="146"/>
      <c r="T108" s="146"/>
      <c r="U108" s="146">
        <f>COUNT(C108:D108,E108,F108,G108,H108,I108,J108,K108,L108,M108,N108,O108,P108,Q108,R108,S108,T108)</f>
        <v>9</v>
      </c>
      <c r="V108" s="158">
        <v>93.333333333333329</v>
      </c>
      <c r="W108" s="155" t="s">
        <v>108</v>
      </c>
    </row>
    <row r="109" spans="1:23">
      <c r="A109" s="80" t="s">
        <v>186</v>
      </c>
      <c r="B109" s="181"/>
      <c r="C109" s="145">
        <v>41</v>
      </c>
      <c r="D109" s="146"/>
      <c r="E109" s="146"/>
      <c r="F109" s="146"/>
      <c r="G109" s="146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6"/>
      <c r="T109" s="146"/>
      <c r="U109" s="146">
        <f>COUNT(C109:D109,E109,F109,G109,H109,I109,J109,K109,L109,M109,N109,O109,P109,Q109,R109,S109,T109)</f>
        <v>1</v>
      </c>
      <c r="V109" s="158">
        <v>82</v>
      </c>
      <c r="W109" s="155" t="s">
        <v>108</v>
      </c>
    </row>
    <row r="110" spans="1:23">
      <c r="A110" s="147" t="s">
        <v>105</v>
      </c>
      <c r="B110" s="180" t="s">
        <v>17</v>
      </c>
      <c r="C110" s="148">
        <v>31</v>
      </c>
      <c r="D110" s="150"/>
      <c r="E110" s="150"/>
      <c r="F110" s="150"/>
      <c r="G110" s="150"/>
      <c r="H110" s="150"/>
      <c r="I110" s="150"/>
      <c r="J110" s="150"/>
      <c r="K110" s="150"/>
      <c r="L110" s="150"/>
      <c r="M110" s="150"/>
      <c r="N110" s="150"/>
      <c r="O110" s="150"/>
      <c r="P110" s="150"/>
      <c r="Q110" s="150"/>
      <c r="R110" s="150"/>
      <c r="S110" s="150"/>
      <c r="T110" s="150"/>
      <c r="U110" s="152">
        <f>COUNT(C110:D110,E110,F110,G110,H110,I110,J110,K110,L110,M110,N110,O110,P110,Q110,R110,S110,T110)</f>
        <v>1</v>
      </c>
      <c r="V110" s="153">
        <v>62</v>
      </c>
      <c r="W110" s="154" t="s">
        <v>86</v>
      </c>
    </row>
    <row r="111" spans="1:23">
      <c r="A111" s="80" t="s">
        <v>253</v>
      </c>
      <c r="B111" s="181"/>
      <c r="C111" s="145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>
        <v>35</v>
      </c>
      <c r="P111" s="146"/>
      <c r="Q111" s="146">
        <v>44</v>
      </c>
      <c r="R111" s="146"/>
      <c r="S111" s="146">
        <v>46</v>
      </c>
      <c r="T111" s="146"/>
      <c r="U111" s="146">
        <f>COUNT(C111:D111,E111,F111,G111,H111,I111,J111,K111,L111,M111,N111,O111,P111,Q111,R111,S111,T111)</f>
        <v>3</v>
      </c>
      <c r="V111" s="158">
        <v>83.333333333333329</v>
      </c>
      <c r="W111" s="155" t="s">
        <v>15</v>
      </c>
    </row>
    <row r="112" spans="1:23">
      <c r="A112" s="80" t="s">
        <v>52</v>
      </c>
      <c r="B112" s="181"/>
      <c r="C112" s="145">
        <v>48</v>
      </c>
      <c r="D112" s="146"/>
      <c r="E112" s="146"/>
      <c r="F112" s="146"/>
      <c r="G112" s="146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>
        <f>COUNT(C112:D112,E112,F112,G112,H112,I112,J112,K112,L112,M112,N112,O112,P112,Q112,R112,S112,T112)</f>
        <v>1</v>
      </c>
      <c r="V112" s="158">
        <v>96</v>
      </c>
      <c r="W112" s="155" t="s">
        <v>15</v>
      </c>
    </row>
    <row r="113" spans="1:23">
      <c r="A113" s="147" t="s">
        <v>249</v>
      </c>
      <c r="B113" s="180" t="s">
        <v>153</v>
      </c>
      <c r="C113" s="148"/>
      <c r="D113" s="150"/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>
        <v>45</v>
      </c>
      <c r="P113" s="150"/>
      <c r="Q113" s="150"/>
      <c r="R113" s="150"/>
      <c r="S113" s="150"/>
      <c r="T113" s="150"/>
      <c r="U113" s="152">
        <f>COUNT(C113:D113,E113,F113,G113,H113,I113,J113,K113,L113,M113,N113,O113,P113,Q113,R113,S113,T113)</f>
        <v>1</v>
      </c>
      <c r="V113" s="153">
        <v>90</v>
      </c>
      <c r="W113" s="154" t="s">
        <v>86</v>
      </c>
    </row>
    <row r="114" spans="1:23">
      <c r="A114" s="139" t="s">
        <v>231</v>
      </c>
      <c r="B114" s="182"/>
      <c r="C114" s="149"/>
      <c r="D114" s="151"/>
      <c r="E114" s="151"/>
      <c r="F114" s="151"/>
      <c r="G114" s="151"/>
      <c r="H114" s="151"/>
      <c r="I114" s="151"/>
      <c r="J114" s="151">
        <v>45</v>
      </c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  <c r="U114" s="152">
        <f>COUNT(C114:D114,E114,F114,G114,H114,I114,J114,K114,L114,M114,N114,O114,P114,Q114,R114,S114,T114)</f>
        <v>1</v>
      </c>
      <c r="V114" s="153">
        <v>90</v>
      </c>
      <c r="W114" s="154" t="s">
        <v>86</v>
      </c>
    </row>
    <row r="115" spans="1:23">
      <c r="A115" s="139" t="s">
        <v>232</v>
      </c>
      <c r="B115" s="182" t="s">
        <v>40</v>
      </c>
      <c r="C115" s="149"/>
      <c r="D115" s="151"/>
      <c r="E115" s="151"/>
      <c r="F115" s="151"/>
      <c r="G115" s="151"/>
      <c r="H115" s="151"/>
      <c r="I115" s="151"/>
      <c r="J115" s="151">
        <v>44</v>
      </c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  <c r="U115" s="152">
        <f>COUNT(C115:D115,E115,F115,G115,H115,I115,J115,K115,L115,M115,N115,O115,P115,Q115,R115,S115,T115)</f>
        <v>1</v>
      </c>
      <c r="V115" s="153">
        <v>88</v>
      </c>
      <c r="W115" s="154" t="s">
        <v>86</v>
      </c>
    </row>
    <row r="116" spans="1:23">
      <c r="A116" s="80" t="s">
        <v>267</v>
      </c>
      <c r="B116" s="181"/>
      <c r="C116" s="145"/>
      <c r="D116" s="146"/>
      <c r="E116" s="146"/>
      <c r="F116" s="146"/>
      <c r="G116" s="146"/>
      <c r="H116" s="146"/>
      <c r="I116" s="146"/>
      <c r="J116" s="146"/>
      <c r="K116" s="146"/>
      <c r="L116" s="146"/>
      <c r="M116" s="146"/>
      <c r="N116" s="146"/>
      <c r="O116" s="146"/>
      <c r="P116" s="146"/>
      <c r="Q116" s="146"/>
      <c r="R116" s="146"/>
      <c r="S116" s="146">
        <v>5</v>
      </c>
      <c r="T116" s="146">
        <v>21</v>
      </c>
      <c r="U116" s="146">
        <f>COUNT(C116:D116,E116,F116,G116,H116,I116,J116,K116,L116,M116,N116,O116,P116,Q116,R116,S116,T116)</f>
        <v>2</v>
      </c>
      <c r="V116" s="158">
        <v>26</v>
      </c>
      <c r="W116" s="155" t="s">
        <v>15</v>
      </c>
    </row>
    <row r="117" spans="1:23">
      <c r="A117" s="139" t="s">
        <v>139</v>
      </c>
      <c r="B117" s="182"/>
      <c r="C117" s="149">
        <v>44</v>
      </c>
      <c r="D117" s="151">
        <v>43</v>
      </c>
      <c r="E117" s="151">
        <v>45</v>
      </c>
      <c r="F117" s="151"/>
      <c r="G117" s="151">
        <v>48</v>
      </c>
      <c r="H117" s="151">
        <v>43</v>
      </c>
      <c r="I117" s="151">
        <v>45</v>
      </c>
      <c r="J117" s="151">
        <v>42</v>
      </c>
      <c r="K117" s="151"/>
      <c r="L117" s="151"/>
      <c r="M117" s="151"/>
      <c r="N117" s="151">
        <v>44</v>
      </c>
      <c r="O117" s="151">
        <v>47</v>
      </c>
      <c r="P117" s="151"/>
      <c r="Q117" s="151">
        <v>45</v>
      </c>
      <c r="R117" s="151">
        <v>46</v>
      </c>
      <c r="S117" s="151">
        <v>45</v>
      </c>
      <c r="T117" s="151"/>
      <c r="U117" s="152">
        <f>COUNT(C117:D117,E117,F117,G117,H117,I117,J117,K117,L117,M117,N117,O117,P117,Q117,R117,S117,T117)</f>
        <v>12</v>
      </c>
      <c r="V117" s="153">
        <v>89.5</v>
      </c>
      <c r="W117" s="154" t="s">
        <v>86</v>
      </c>
    </row>
    <row r="118" spans="1:23">
      <c r="A118" s="80" t="s">
        <v>252</v>
      </c>
      <c r="B118" s="181"/>
      <c r="C118" s="145"/>
      <c r="D118" s="146"/>
      <c r="E118" s="146"/>
      <c r="F118" s="146"/>
      <c r="G118" s="146"/>
      <c r="H118" s="146"/>
      <c r="I118" s="146"/>
      <c r="J118" s="146"/>
      <c r="K118" s="146"/>
      <c r="L118" s="146"/>
      <c r="M118" s="146"/>
      <c r="N118" s="146"/>
      <c r="O118" s="146">
        <v>42</v>
      </c>
      <c r="P118" s="146"/>
      <c r="Q118" s="146"/>
      <c r="R118" s="146"/>
      <c r="S118" s="146">
        <v>45</v>
      </c>
      <c r="T118" s="146">
        <v>45</v>
      </c>
      <c r="U118" s="146">
        <f>COUNT(C118:D118,E118,F118,G118,H118,I118,J118,K118,L118,M118,N118,O118,P118,Q118,R118,S118,T118)</f>
        <v>3</v>
      </c>
      <c r="V118" s="158">
        <v>88</v>
      </c>
      <c r="W118" s="155" t="s">
        <v>15</v>
      </c>
    </row>
    <row r="119" spans="1:23">
      <c r="A119" s="80" t="s">
        <v>172</v>
      </c>
      <c r="B119" s="181" t="s">
        <v>16</v>
      </c>
      <c r="C119" s="145">
        <v>38</v>
      </c>
      <c r="D119" s="146">
        <v>47</v>
      </c>
      <c r="E119" s="146">
        <v>45</v>
      </c>
      <c r="F119" s="146"/>
      <c r="G119" s="146">
        <v>47</v>
      </c>
      <c r="H119" s="146"/>
      <c r="I119" s="146"/>
      <c r="J119" s="146">
        <v>49</v>
      </c>
      <c r="K119" s="146">
        <v>48</v>
      </c>
      <c r="L119" s="146"/>
      <c r="M119" s="146">
        <v>47</v>
      </c>
      <c r="N119" s="146"/>
      <c r="O119" s="146">
        <v>41</v>
      </c>
      <c r="P119" s="146">
        <v>46</v>
      </c>
      <c r="Q119" s="146">
        <v>42</v>
      </c>
      <c r="R119" s="146">
        <v>46</v>
      </c>
      <c r="S119" s="146">
        <v>45</v>
      </c>
      <c r="T119" s="146">
        <v>49</v>
      </c>
      <c r="U119" s="157">
        <f>COUNT(C119:D119,E119,F119,G119,H119,I119,J119,K119,L119,M119,N119,O119,P119,Q119,R119,S119,T119)</f>
        <v>13</v>
      </c>
      <c r="V119" s="158">
        <v>90.769230769230774</v>
      </c>
      <c r="W119" s="155" t="s">
        <v>56</v>
      </c>
    </row>
  </sheetData>
  <sortState ref="A1:W119">
    <sortCondition ref="A1"/>
  </sortState>
  <conditionalFormatting sqref="C1:T41">
    <cfRule type="cellIs" dxfId="0" priority="1" operator="equal">
      <formula>50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320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CARROLL</vt:lpstr>
      <vt:lpstr>CELORON</vt:lpstr>
      <vt:lpstr>BUSTI</vt:lpstr>
      <vt:lpstr>RANDOLPH</vt:lpstr>
      <vt:lpstr>Team_Points</vt:lpstr>
      <vt:lpstr>FIRST_25__50</vt:lpstr>
      <vt:lpstr>1st_half_stats</vt:lpstr>
      <vt:lpstr>final stats</vt:lpstr>
      <vt:lpstr>FINAL STATS LESS THAN 14 SHOOTS</vt:lpstr>
      <vt:lpstr>BUSTI!Print_Area</vt:lpstr>
      <vt:lpstr>CARROLL!Print_Area</vt:lpstr>
      <vt:lpstr>CELORON!Print_Area</vt:lpstr>
      <vt:lpstr>RANDOLPH!Print_Area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nowacki</cp:lastModifiedBy>
  <cp:revision>29</cp:revision>
  <cp:lastPrinted>2018-09-06T20:13:14Z</cp:lastPrinted>
  <dcterms:created xsi:type="dcterms:W3CDTF">2000-12-28T00:52:27Z</dcterms:created>
  <dcterms:modified xsi:type="dcterms:W3CDTF">2018-09-06T20:17:10Z</dcterms:modified>
</cp:coreProperties>
</file>