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wacki\Documents\Trap Leagues\WCTL\"/>
    </mc:Choice>
  </mc:AlternateContent>
  <bookViews>
    <workbookView xWindow="0" yWindow="0" windowWidth="15345" windowHeight="4650"/>
  </bookViews>
  <sheets>
    <sheet name="Brokenstraw" sheetId="1" r:id="rId1"/>
    <sheet name="Corry" sheetId="2" r:id="rId2"/>
    <sheet name="Kalbfus" sheetId="18" r:id="rId3"/>
    <sheet name="Pine_Grove" sheetId="4" r:id="rId4"/>
    <sheet name="Sheffield" sheetId="5" r:id="rId5"/>
    <sheet name="SGI" sheetId="6" r:id="rId6"/>
    <sheet name="SGII" sheetId="7" r:id="rId7"/>
    <sheet name="Tidioute" sheetId="8" r:id="rId8"/>
    <sheet name="Team_Points" sheetId="9" r:id="rId9"/>
    <sheet name="2018 FIRST_25__50 " sheetId="19" r:id="rId10"/>
    <sheet name="2017 FIRST_25__50 " sheetId="16" r:id="rId11"/>
    <sheet name="2016 FIRST_25__50" sheetId="10" r:id="rId12"/>
    <sheet name="1st half stats" sheetId="11" r:id="rId13"/>
    <sheet name="FINAL STATS`" sheetId="15" r:id="rId14"/>
    <sheet name="Sheet1" sheetId="20" r:id="rId15"/>
  </sheets>
  <definedNames>
    <definedName name="_xlnm.Print_Area" localSheetId="0">Brokenstraw!$A$6:$T$53</definedName>
    <definedName name="_xlnm.Print_Area" localSheetId="1">Corry!$A$1:$AC$41</definedName>
    <definedName name="_xlnm.Print_Area" localSheetId="2">Kalbfus!$A$1:$AD$57</definedName>
    <definedName name="_xlnm.Print_Area" localSheetId="3">Pine_Grove!$A$1:$AD$50</definedName>
    <definedName name="_xlnm.Print_Area" localSheetId="5">SGI!$A$1:$AC$42</definedName>
    <definedName name="_xlnm.Print_Area" localSheetId="6">SGII!$A$1:$AC$31</definedName>
    <definedName name="_xlnm.Print_Area" localSheetId="4">Sheffield!$A$1:$S$24</definedName>
    <definedName name="_xlnm.Print_Area" localSheetId="7">Tidioute!$A$1:$S$32</definedName>
  </definedNames>
  <calcPr calcId="152511"/>
</workbook>
</file>

<file path=xl/calcChain.xml><?xml version="1.0" encoding="utf-8"?>
<calcChain xmlns="http://schemas.openxmlformats.org/spreadsheetml/2006/main">
  <c r="S207" i="15" l="1"/>
  <c r="R207" i="15"/>
  <c r="S222" i="15"/>
  <c r="R222" i="15"/>
  <c r="S171" i="15"/>
  <c r="R171" i="15"/>
  <c r="S6" i="15"/>
  <c r="R6" i="15"/>
  <c r="S22" i="15"/>
  <c r="R22" i="15"/>
  <c r="S341" i="15"/>
  <c r="R341" i="15"/>
  <c r="S340" i="15"/>
  <c r="R340" i="15"/>
  <c r="S339" i="15"/>
  <c r="R339" i="15"/>
  <c r="S338" i="15"/>
  <c r="R338" i="15"/>
  <c r="S137" i="15"/>
  <c r="R137" i="15"/>
  <c r="S97" i="15"/>
  <c r="R97" i="15"/>
  <c r="S125" i="15"/>
  <c r="R125" i="15"/>
  <c r="S19" i="15"/>
  <c r="R19" i="15"/>
  <c r="S206" i="15"/>
  <c r="R206" i="15"/>
  <c r="S130" i="15"/>
  <c r="R130" i="15"/>
  <c r="S170" i="15"/>
  <c r="R170" i="15"/>
  <c r="S31" i="15"/>
  <c r="R31" i="15"/>
  <c r="S221" i="15"/>
  <c r="R221" i="15"/>
  <c r="S74" i="15"/>
  <c r="R74" i="15"/>
  <c r="S38" i="15"/>
  <c r="R38" i="15"/>
  <c r="S40" i="15"/>
  <c r="R40" i="15"/>
  <c r="S107" i="15"/>
  <c r="R107" i="15"/>
  <c r="S109" i="15"/>
  <c r="R109" i="15"/>
  <c r="S116" i="15"/>
  <c r="R116" i="15"/>
  <c r="S88" i="15"/>
  <c r="R88" i="15"/>
  <c r="S67" i="15"/>
  <c r="R67" i="15"/>
  <c r="S337" i="15"/>
  <c r="R337" i="15"/>
  <c r="S336" i="15"/>
  <c r="R336" i="15"/>
  <c r="S110" i="15"/>
  <c r="R110" i="15"/>
  <c r="S183" i="15"/>
  <c r="R183" i="15"/>
  <c r="S10" i="15"/>
  <c r="R10" i="15"/>
  <c r="S44" i="15"/>
  <c r="R44" i="15"/>
  <c r="S243" i="15"/>
  <c r="R243" i="15"/>
  <c r="S194" i="15"/>
  <c r="R194" i="15"/>
  <c r="S242" i="15"/>
  <c r="R242" i="15"/>
  <c r="S267" i="15"/>
  <c r="R267" i="15"/>
  <c r="S139" i="15"/>
  <c r="R139" i="15"/>
  <c r="S335" i="15"/>
  <c r="R335" i="15"/>
  <c r="S32" i="15"/>
  <c r="R32" i="15"/>
  <c r="S149" i="15"/>
  <c r="R149" i="15"/>
  <c r="S143" i="15"/>
  <c r="R143" i="15"/>
  <c r="S147" i="15"/>
  <c r="R147" i="15"/>
  <c r="S49" i="15"/>
  <c r="R49" i="15"/>
  <c r="S134" i="15"/>
  <c r="R134" i="15"/>
  <c r="S58" i="15"/>
  <c r="R58" i="15"/>
  <c r="S48" i="15"/>
  <c r="R48" i="15"/>
  <c r="S334" i="15"/>
  <c r="R334" i="15"/>
  <c r="S252" i="15"/>
  <c r="R252" i="15"/>
  <c r="S70" i="15"/>
  <c r="R70" i="15"/>
  <c r="S90" i="15"/>
  <c r="R90" i="15"/>
  <c r="S135" i="15"/>
  <c r="R135" i="15"/>
  <c r="S333" i="15"/>
  <c r="R333" i="15"/>
  <c r="S287" i="15"/>
  <c r="R287" i="15"/>
  <c r="S205" i="15"/>
  <c r="R205" i="15"/>
  <c r="S241" i="15"/>
  <c r="R241" i="15"/>
  <c r="S266" i="15"/>
  <c r="R266" i="15"/>
  <c r="S53" i="15"/>
  <c r="R53" i="15"/>
  <c r="S332" i="15"/>
  <c r="R332" i="15"/>
  <c r="S123" i="15"/>
  <c r="R123" i="15"/>
  <c r="S60" i="15"/>
  <c r="R60" i="15"/>
  <c r="S240" i="15"/>
  <c r="R240" i="15"/>
  <c r="S265" i="15"/>
  <c r="R265" i="15"/>
  <c r="S193" i="15"/>
  <c r="R193" i="15"/>
  <c r="S204" i="15"/>
  <c r="R204" i="15"/>
  <c r="S126" i="15"/>
  <c r="R126" i="15"/>
  <c r="S57" i="15"/>
  <c r="R57" i="15"/>
  <c r="S192" i="15"/>
  <c r="R192" i="15"/>
  <c r="S26" i="15"/>
  <c r="R26" i="15"/>
  <c r="S169" i="15"/>
  <c r="R169" i="15"/>
  <c r="S168" i="15"/>
  <c r="R168" i="15"/>
  <c r="S113" i="15"/>
  <c r="R113" i="15"/>
  <c r="S78" i="15"/>
  <c r="R78" i="15"/>
  <c r="S331" i="15"/>
  <c r="R331" i="15"/>
  <c r="S264" i="15"/>
  <c r="R264" i="15"/>
  <c r="S203" i="15"/>
  <c r="R203" i="15"/>
  <c r="S182" i="15"/>
  <c r="R182" i="15"/>
  <c r="S150" i="15"/>
  <c r="R150" i="15"/>
  <c r="S167" i="15"/>
  <c r="R167" i="15"/>
  <c r="S286" i="15"/>
  <c r="R286" i="15"/>
  <c r="S13" i="15"/>
  <c r="R13" i="15"/>
  <c r="S82" i="15"/>
  <c r="R82" i="15"/>
  <c r="S330" i="15"/>
  <c r="R330" i="15"/>
  <c r="S118" i="15"/>
  <c r="R118" i="15"/>
  <c r="S329" i="15"/>
  <c r="R329" i="15"/>
  <c r="S43" i="15"/>
  <c r="R43" i="15"/>
  <c r="S27" i="15"/>
  <c r="R27" i="15"/>
  <c r="S55" i="15"/>
  <c r="R55" i="15"/>
  <c r="S111" i="15"/>
  <c r="R111" i="15"/>
  <c r="S220" i="15"/>
  <c r="R220" i="15"/>
  <c r="S191" i="15"/>
  <c r="R191" i="15"/>
  <c r="S239" i="15"/>
  <c r="R239" i="15"/>
  <c r="S181" i="15"/>
  <c r="R181" i="15"/>
  <c r="S21" i="15"/>
  <c r="R21" i="15"/>
  <c r="S5" i="15"/>
  <c r="R5" i="15"/>
  <c r="S219" i="15"/>
  <c r="R219" i="15"/>
  <c r="S166" i="15"/>
  <c r="R166" i="15"/>
  <c r="S285" i="15"/>
  <c r="R285" i="15"/>
  <c r="S328" i="15"/>
  <c r="R328" i="15"/>
  <c r="S327" i="15"/>
  <c r="R327" i="15"/>
  <c r="S165" i="15"/>
  <c r="R165" i="15"/>
  <c r="S180" i="15"/>
  <c r="R180" i="15"/>
  <c r="S326" i="15"/>
  <c r="R326" i="15"/>
  <c r="S202" i="15"/>
  <c r="R202" i="15"/>
  <c r="S251" i="15"/>
  <c r="R251" i="15"/>
  <c r="S325" i="15"/>
  <c r="R325" i="15"/>
  <c r="S263" i="15"/>
  <c r="R263" i="15"/>
  <c r="S68" i="15"/>
  <c r="R68" i="15"/>
  <c r="S15" i="15"/>
  <c r="R15" i="15"/>
  <c r="S128" i="15"/>
  <c r="R128" i="15"/>
  <c r="S85" i="15"/>
  <c r="R85" i="15"/>
  <c r="S284" i="15"/>
  <c r="R284" i="15"/>
  <c r="S283" i="15"/>
  <c r="R283" i="15"/>
  <c r="S164" i="15"/>
  <c r="R164" i="15"/>
  <c r="S262" i="15"/>
  <c r="R262" i="15"/>
  <c r="S72" i="15"/>
  <c r="R72" i="15"/>
  <c r="S29" i="15"/>
  <c r="R29" i="15"/>
  <c r="S282" i="15"/>
  <c r="R282" i="15"/>
  <c r="S238" i="15"/>
  <c r="R238" i="15"/>
  <c r="S14" i="15"/>
  <c r="R14" i="15"/>
  <c r="S114" i="15"/>
  <c r="R114" i="15"/>
  <c r="S105" i="15"/>
  <c r="R105" i="15"/>
  <c r="S324" i="15"/>
  <c r="R324" i="15"/>
  <c r="S20" i="15"/>
  <c r="R20" i="15"/>
  <c r="S81" i="15"/>
  <c r="R81" i="15"/>
  <c r="S163" i="15"/>
  <c r="R163" i="15"/>
  <c r="S45" i="15"/>
  <c r="R45" i="15"/>
  <c r="S51" i="15"/>
  <c r="R51" i="15"/>
  <c r="S323" i="15"/>
  <c r="R323" i="15"/>
  <c r="S322" i="15"/>
  <c r="R322" i="15"/>
  <c r="S321" i="15"/>
  <c r="R321" i="15"/>
  <c r="S36" i="15"/>
  <c r="R36" i="15"/>
  <c r="S46" i="15"/>
  <c r="R46" i="15"/>
  <c r="S320" i="15"/>
  <c r="R320" i="15"/>
  <c r="S59" i="15"/>
  <c r="R59" i="15"/>
  <c r="S99" i="15"/>
  <c r="R99" i="15"/>
  <c r="S319" i="15"/>
  <c r="R319" i="15"/>
  <c r="S83" i="15"/>
  <c r="R83" i="15"/>
  <c r="S250" i="15"/>
  <c r="R250" i="15"/>
  <c r="S35" i="15"/>
  <c r="R35" i="15"/>
  <c r="S71" i="15"/>
  <c r="R71" i="15"/>
  <c r="S75" i="15"/>
  <c r="R75" i="15"/>
  <c r="S190" i="15"/>
  <c r="R190" i="15"/>
  <c r="S179" i="15"/>
  <c r="R179" i="15"/>
  <c r="S318" i="15"/>
  <c r="R318" i="15"/>
  <c r="S23" i="15"/>
  <c r="R23" i="15"/>
  <c r="S218" i="15"/>
  <c r="R218" i="15"/>
  <c r="S4" i="15"/>
  <c r="R4" i="15"/>
  <c r="S24" i="15"/>
  <c r="R24" i="15"/>
  <c r="S162" i="15"/>
  <c r="R162" i="15"/>
  <c r="S317" i="15"/>
  <c r="R317" i="15"/>
  <c r="S121" i="15"/>
  <c r="R121" i="15"/>
  <c r="S104" i="15"/>
  <c r="R104" i="15"/>
  <c r="S50" i="15"/>
  <c r="R50" i="15"/>
  <c r="S63" i="15"/>
  <c r="R63" i="15"/>
  <c r="S316" i="15"/>
  <c r="R316" i="15"/>
  <c r="S37" i="15"/>
  <c r="R37" i="15"/>
  <c r="S237" i="15"/>
  <c r="R237" i="15"/>
  <c r="S236" i="15"/>
  <c r="R236" i="15"/>
  <c r="S161" i="15"/>
  <c r="R161" i="15"/>
  <c r="S281" i="15"/>
  <c r="R281" i="15"/>
  <c r="S178" i="15"/>
  <c r="R178" i="15"/>
  <c r="S280" i="15"/>
  <c r="R280" i="15"/>
  <c r="S34" i="15"/>
  <c r="R34" i="15"/>
  <c r="S315" i="15"/>
  <c r="R315" i="15"/>
  <c r="S261" i="15"/>
  <c r="R261" i="15"/>
  <c r="S93" i="15"/>
  <c r="R93" i="15"/>
  <c r="S235" i="15"/>
  <c r="R235" i="15"/>
  <c r="S234" i="15"/>
  <c r="R234" i="15"/>
  <c r="S249" i="15"/>
  <c r="R249" i="15"/>
  <c r="S39" i="15"/>
  <c r="R39" i="15"/>
  <c r="S25" i="15"/>
  <c r="R25" i="15"/>
  <c r="S177" i="15"/>
  <c r="R177" i="15"/>
  <c r="S66" i="15"/>
  <c r="R66" i="15"/>
  <c r="S122" i="15"/>
  <c r="R122" i="15"/>
  <c r="S201" i="15"/>
  <c r="R201" i="15"/>
  <c r="S217" i="15"/>
  <c r="R217" i="15"/>
  <c r="S314" i="15"/>
  <c r="R314" i="15"/>
  <c r="S100" i="15"/>
  <c r="R100" i="15"/>
  <c r="S248" i="15"/>
  <c r="R248" i="15"/>
  <c r="S200" i="15"/>
  <c r="R200" i="15"/>
  <c r="S189" i="15"/>
  <c r="R189" i="15"/>
  <c r="S199" i="15"/>
  <c r="R199" i="15"/>
  <c r="S279" i="15"/>
  <c r="R279" i="15"/>
  <c r="S91" i="15"/>
  <c r="R91" i="15"/>
  <c r="S62" i="15"/>
  <c r="R62" i="15"/>
  <c r="S144" i="15"/>
  <c r="R144" i="15"/>
  <c r="S313" i="15"/>
  <c r="R313" i="15"/>
  <c r="S312" i="15"/>
  <c r="R312" i="15"/>
  <c r="S233" i="15"/>
  <c r="R233" i="15"/>
  <c r="S216" i="15"/>
  <c r="R216" i="15"/>
  <c r="S260" i="15"/>
  <c r="R260" i="15"/>
  <c r="S160" i="15"/>
  <c r="R160" i="15"/>
  <c r="S311" i="15"/>
  <c r="R311" i="15"/>
  <c r="S56" i="15"/>
  <c r="R56" i="15"/>
  <c r="S188" i="15"/>
  <c r="R188" i="15"/>
  <c r="S145" i="15"/>
  <c r="R145" i="15"/>
  <c r="S310" i="15"/>
  <c r="R310" i="15"/>
  <c r="S79" i="15"/>
  <c r="R79" i="15"/>
  <c r="S159" i="15"/>
  <c r="R159" i="15"/>
  <c r="S33" i="15"/>
  <c r="R33" i="15"/>
  <c r="S309" i="15"/>
  <c r="R309" i="15"/>
  <c r="S278" i="15"/>
  <c r="R278" i="15"/>
  <c r="S9" i="15"/>
  <c r="R9" i="15"/>
  <c r="S232" i="15"/>
  <c r="R232" i="15"/>
  <c r="S277" i="15"/>
  <c r="R277" i="15"/>
  <c r="S158" i="15"/>
  <c r="R158" i="15"/>
  <c r="S308" i="15"/>
  <c r="R308" i="15"/>
  <c r="S276" i="15"/>
  <c r="R276" i="15"/>
  <c r="S157" i="15"/>
  <c r="R157" i="15"/>
  <c r="S142" i="15"/>
  <c r="R142" i="15"/>
  <c r="S187" i="15"/>
  <c r="R187" i="15"/>
  <c r="S198" i="15"/>
  <c r="R198" i="15"/>
  <c r="S215" i="15"/>
  <c r="R215" i="15"/>
  <c r="S259" i="15"/>
  <c r="R259" i="15"/>
  <c r="S69" i="15"/>
  <c r="R69" i="15"/>
  <c r="S197" i="15"/>
  <c r="R197" i="15"/>
  <c r="S47" i="15"/>
  <c r="R47" i="15"/>
  <c r="S94" i="15"/>
  <c r="R94" i="15"/>
  <c r="S132" i="15"/>
  <c r="R132" i="15"/>
  <c r="S140" i="15"/>
  <c r="R140" i="15"/>
  <c r="S136" i="15"/>
  <c r="R136" i="15"/>
  <c r="S112" i="15"/>
  <c r="R112" i="15"/>
  <c r="S258" i="15"/>
  <c r="R258" i="15"/>
  <c r="S214" i="15"/>
  <c r="R214" i="15"/>
  <c r="S176" i="15"/>
  <c r="R176" i="15"/>
  <c r="S156" i="15"/>
  <c r="R156" i="15"/>
  <c r="S124" i="15"/>
  <c r="R124" i="15"/>
  <c r="S275" i="15"/>
  <c r="R275" i="15"/>
  <c r="S247" i="15"/>
  <c r="R247" i="15"/>
  <c r="S186" i="15"/>
  <c r="R186" i="15"/>
  <c r="S231" i="15"/>
  <c r="R231" i="15"/>
  <c r="S246" i="15"/>
  <c r="R246" i="15"/>
  <c r="S230" i="15"/>
  <c r="R230" i="15"/>
  <c r="S229" i="15"/>
  <c r="R229" i="15"/>
  <c r="S213" i="15"/>
  <c r="R213" i="15"/>
  <c r="S61" i="15"/>
  <c r="R61" i="15"/>
  <c r="S228" i="15"/>
  <c r="R228" i="15"/>
  <c r="S108" i="15"/>
  <c r="R108" i="15"/>
  <c r="S120" i="15"/>
  <c r="R120" i="15"/>
  <c r="S212" i="15"/>
  <c r="R212" i="15"/>
  <c r="S155" i="15"/>
  <c r="R155" i="15"/>
  <c r="S175" i="15"/>
  <c r="R175" i="15"/>
  <c r="S174" i="15"/>
  <c r="R174" i="15"/>
  <c r="S17" i="15"/>
  <c r="R17" i="15"/>
  <c r="S95" i="15"/>
  <c r="R95" i="15"/>
  <c r="S54" i="15"/>
  <c r="R54" i="15"/>
  <c r="S307" i="15"/>
  <c r="R307" i="15"/>
  <c r="S196" i="15"/>
  <c r="R196" i="15"/>
  <c r="S211" i="15"/>
  <c r="R211" i="15"/>
  <c r="S16" i="15"/>
  <c r="R16" i="15"/>
  <c r="S80" i="15"/>
  <c r="R80" i="15"/>
  <c r="S195" i="15"/>
  <c r="R195" i="15"/>
  <c r="S306" i="15"/>
  <c r="R306" i="15"/>
  <c r="S86" i="15"/>
  <c r="R86" i="15"/>
  <c r="S11" i="15"/>
  <c r="R11" i="15"/>
  <c r="S227" i="15"/>
  <c r="R227" i="15"/>
  <c r="S30" i="15"/>
  <c r="R30" i="15"/>
  <c r="S101" i="15"/>
  <c r="R101" i="15"/>
  <c r="S103" i="15"/>
  <c r="R103" i="15"/>
  <c r="S226" i="15"/>
  <c r="R226" i="15"/>
  <c r="S42" i="15"/>
  <c r="R42" i="15"/>
  <c r="S154" i="15"/>
  <c r="R154" i="15"/>
  <c r="S185" i="15"/>
  <c r="R185" i="15"/>
  <c r="S305" i="15"/>
  <c r="R305" i="15"/>
  <c r="S153" i="15"/>
  <c r="R153" i="15"/>
  <c r="S304" i="15"/>
  <c r="R304" i="15"/>
  <c r="S8" i="15"/>
  <c r="R8" i="15"/>
  <c r="S131" i="15"/>
  <c r="R131" i="15"/>
  <c r="S210" i="15"/>
  <c r="R210" i="15"/>
  <c r="S73" i="15"/>
  <c r="R73" i="15"/>
  <c r="S274" i="15"/>
  <c r="R274" i="15"/>
  <c r="S84" i="15"/>
  <c r="R84" i="15"/>
  <c r="S303" i="15"/>
  <c r="R303" i="15"/>
  <c r="S245" i="15"/>
  <c r="R245" i="15"/>
  <c r="S96" i="15"/>
  <c r="R96" i="15"/>
  <c r="S98" i="15"/>
  <c r="R98" i="15"/>
  <c r="S209" i="15"/>
  <c r="R209" i="15"/>
  <c r="S119" i="15"/>
  <c r="R119" i="15"/>
  <c r="S257" i="15"/>
  <c r="R257" i="15"/>
  <c r="S302" i="15"/>
  <c r="R302" i="15"/>
  <c r="S115" i="15"/>
  <c r="R115" i="15"/>
  <c r="S301" i="15"/>
  <c r="R301" i="15"/>
  <c r="S141" i="15"/>
  <c r="R141" i="15"/>
  <c r="S300" i="15"/>
  <c r="R300" i="15"/>
  <c r="S173" i="15"/>
  <c r="R173" i="15"/>
  <c r="S129" i="15"/>
  <c r="R129" i="15"/>
  <c r="S273" i="15"/>
  <c r="R273" i="15"/>
  <c r="S256" i="15"/>
  <c r="R256" i="15"/>
  <c r="S272" i="15"/>
  <c r="R272" i="15"/>
  <c r="S148" i="15"/>
  <c r="R148" i="15"/>
  <c r="S146" i="15"/>
  <c r="R146" i="15"/>
  <c r="S299" i="15"/>
  <c r="R299" i="15"/>
  <c r="S152" i="15"/>
  <c r="R152" i="15"/>
  <c r="S7" i="15"/>
  <c r="R7" i="15"/>
  <c r="S172" i="15"/>
  <c r="R172" i="15"/>
  <c r="S208" i="15"/>
  <c r="R208" i="15"/>
  <c r="S271" i="15"/>
  <c r="R271" i="15"/>
  <c r="S12" i="15"/>
  <c r="R12" i="15"/>
  <c r="S89" i="15"/>
  <c r="R89" i="15"/>
  <c r="S298" i="15"/>
  <c r="R298" i="15"/>
  <c r="S255" i="15"/>
  <c r="R255" i="15"/>
  <c r="S297" i="15"/>
  <c r="R297" i="15"/>
  <c r="S106" i="15"/>
  <c r="R106" i="15"/>
  <c r="S254" i="15"/>
  <c r="R254" i="15"/>
  <c r="S18" i="15"/>
  <c r="R18" i="15"/>
  <c r="S296" i="15"/>
  <c r="R296" i="15"/>
  <c r="S64" i="15"/>
  <c r="R64" i="15"/>
  <c r="S138" i="15"/>
  <c r="R138" i="15"/>
  <c r="S92" i="15"/>
  <c r="R92" i="15"/>
  <c r="S295" i="15"/>
  <c r="R295" i="15"/>
  <c r="S133" i="15"/>
  <c r="R133" i="15"/>
  <c r="S294" i="15"/>
  <c r="R294" i="15"/>
  <c r="S270" i="15"/>
  <c r="R270" i="15"/>
  <c r="S65" i="15"/>
  <c r="R65" i="15"/>
  <c r="S244" i="15"/>
  <c r="R244" i="15"/>
  <c r="S225" i="15"/>
  <c r="R225" i="15"/>
  <c r="S293" i="15"/>
  <c r="R293" i="15"/>
  <c r="S269" i="15"/>
  <c r="R269" i="15"/>
  <c r="S292" i="15"/>
  <c r="R292" i="15"/>
  <c r="S76" i="15"/>
  <c r="R76" i="15"/>
  <c r="S268" i="15"/>
  <c r="R268" i="15"/>
  <c r="S87" i="15"/>
  <c r="R87" i="15"/>
  <c r="S41" i="15"/>
  <c r="R41" i="15"/>
  <c r="S291" i="15"/>
  <c r="R291" i="15"/>
  <c r="S290" i="15"/>
  <c r="R290" i="15"/>
  <c r="S289" i="15"/>
  <c r="R289" i="15"/>
  <c r="S288" i="15"/>
  <c r="R288" i="15"/>
  <c r="S117" i="15"/>
  <c r="R117" i="15"/>
  <c r="S184" i="15"/>
  <c r="R184" i="15"/>
  <c r="S224" i="15"/>
  <c r="R224" i="15"/>
  <c r="S223" i="15"/>
  <c r="R223" i="15"/>
  <c r="S253" i="15"/>
  <c r="R253" i="15"/>
  <c r="R51" i="4" l="1"/>
  <c r="S51" i="4"/>
  <c r="R52" i="4"/>
  <c r="S52" i="4"/>
  <c r="R48" i="4"/>
  <c r="S48" i="4"/>
  <c r="R27" i="7" l="1"/>
  <c r="S27" i="7"/>
  <c r="R63" i="1"/>
  <c r="S63" i="1"/>
  <c r="R30" i="1"/>
  <c r="S30" i="1"/>
  <c r="R26" i="1"/>
  <c r="S26" i="1"/>
  <c r="R24" i="1" l="1"/>
  <c r="S24" i="1"/>
  <c r="R15" i="1"/>
  <c r="S15" i="1"/>
  <c r="R6" i="5"/>
  <c r="S6" i="5"/>
  <c r="R7" i="5"/>
  <c r="S7" i="5"/>
  <c r="R37" i="4"/>
  <c r="S37" i="4"/>
  <c r="R26" i="4"/>
  <c r="S26" i="4"/>
  <c r="R7" i="2"/>
  <c r="S7" i="2"/>
  <c r="R7" i="7" l="1"/>
  <c r="S7" i="7"/>
  <c r="R19" i="1" l="1"/>
  <c r="S19" i="1"/>
  <c r="R31" i="4"/>
  <c r="S31" i="4"/>
  <c r="R13" i="7" l="1"/>
  <c r="S13" i="7"/>
  <c r="R23" i="18"/>
  <c r="S23" i="18"/>
  <c r="R32" i="1" l="1"/>
  <c r="S32" i="1"/>
  <c r="R5" i="1"/>
  <c r="S5" i="1"/>
  <c r="R26" i="2" l="1"/>
  <c r="S26" i="2"/>
  <c r="R30" i="18"/>
  <c r="S30" i="18"/>
  <c r="R31" i="18"/>
  <c r="S31" i="18"/>
  <c r="R32" i="18"/>
  <c r="S32" i="18"/>
  <c r="R29" i="7"/>
  <c r="S29" i="7"/>
  <c r="R56" i="1" l="1"/>
  <c r="S56" i="1"/>
  <c r="R57" i="1"/>
  <c r="S57" i="1"/>
  <c r="R52" i="1"/>
  <c r="S52" i="1"/>
  <c r="R49" i="1"/>
  <c r="S49" i="1"/>
  <c r="R35" i="1"/>
  <c r="S35" i="1"/>
  <c r="R20" i="2"/>
  <c r="S20" i="2"/>
  <c r="R9" i="2"/>
  <c r="S9" i="2"/>
  <c r="R40" i="18" l="1"/>
  <c r="S40" i="18"/>
  <c r="R44" i="1"/>
  <c r="S44" i="1"/>
  <c r="R36" i="1"/>
  <c r="S36" i="1"/>
  <c r="R9" i="1"/>
  <c r="S9" i="1"/>
  <c r="R14" i="5"/>
  <c r="S14" i="5"/>
  <c r="R17" i="2"/>
  <c r="S17" i="2"/>
  <c r="S20" i="8" l="1"/>
  <c r="R30" i="5"/>
  <c r="S30" i="5"/>
  <c r="R62" i="1" l="1"/>
  <c r="S62" i="1"/>
  <c r="R48" i="1"/>
  <c r="S48" i="1"/>
  <c r="R54" i="1"/>
  <c r="S54" i="1"/>
  <c r="R17" i="1"/>
  <c r="S17" i="1"/>
  <c r="R49" i="18"/>
  <c r="S49" i="18"/>
  <c r="R55" i="18"/>
  <c r="S55" i="18"/>
  <c r="R50" i="18"/>
  <c r="S50" i="18"/>
  <c r="R44" i="18"/>
  <c r="S44" i="18"/>
  <c r="R35" i="18"/>
  <c r="S35" i="18"/>
  <c r="R36" i="18"/>
  <c r="S36" i="18"/>
  <c r="R45" i="4"/>
  <c r="S45" i="4"/>
  <c r="R17" i="6" l="1"/>
  <c r="S17" i="6"/>
  <c r="R18" i="7"/>
  <c r="S18" i="7"/>
  <c r="R19" i="4" l="1"/>
  <c r="S19" i="4"/>
  <c r="R12" i="1"/>
  <c r="S12" i="1"/>
  <c r="R13" i="1"/>
  <c r="S13" i="1"/>
  <c r="R14" i="1"/>
  <c r="S14" i="1"/>
  <c r="R16" i="1"/>
  <c r="S16" i="1"/>
  <c r="R18" i="1"/>
  <c r="S18" i="1"/>
  <c r="R27" i="8"/>
  <c r="S27" i="8"/>
  <c r="R28" i="8"/>
  <c r="S28" i="8"/>
  <c r="R9" i="8"/>
  <c r="S9" i="8"/>
  <c r="R8" i="8"/>
  <c r="S8" i="8"/>
  <c r="R13" i="2"/>
  <c r="S13" i="2"/>
  <c r="R30" i="2" l="1"/>
  <c r="S30" i="2"/>
  <c r="R65" i="1"/>
  <c r="S65" i="1"/>
  <c r="R11" i="5"/>
  <c r="S11" i="5"/>
  <c r="R17" i="4"/>
  <c r="S17" i="4"/>
  <c r="R16" i="18" l="1"/>
  <c r="S16" i="18"/>
  <c r="R29" i="5"/>
  <c r="S29" i="5"/>
  <c r="R16" i="5"/>
  <c r="S16" i="5"/>
  <c r="D37" i="8"/>
  <c r="E37" i="8"/>
  <c r="F37" i="8"/>
  <c r="G37" i="8"/>
  <c r="H37" i="8"/>
  <c r="I37" i="8"/>
  <c r="J37" i="8"/>
  <c r="K37" i="8"/>
  <c r="L37" i="8"/>
  <c r="M37" i="8"/>
  <c r="N37" i="8"/>
  <c r="O37" i="8"/>
  <c r="P37" i="8"/>
  <c r="Q37" i="8"/>
  <c r="C37" i="8"/>
  <c r="R20" i="8"/>
  <c r="R34" i="8"/>
  <c r="S34" i="8"/>
  <c r="R47" i="1"/>
  <c r="S47" i="1"/>
  <c r="R23" i="1"/>
  <c r="S23" i="1"/>
  <c r="R9" i="7"/>
  <c r="S9" i="7"/>
  <c r="R10" i="7"/>
  <c r="S10" i="7"/>
  <c r="R38" i="18" l="1"/>
  <c r="S38" i="18"/>
  <c r="R45" i="18"/>
  <c r="S45" i="18"/>
  <c r="R46" i="18"/>
  <c r="S46" i="18"/>
  <c r="R14" i="18"/>
  <c r="S14" i="18"/>
  <c r="R7" i="18"/>
  <c r="S7" i="18"/>
  <c r="R53" i="4"/>
  <c r="S53" i="4"/>
  <c r="R8" i="4"/>
  <c r="S8" i="4"/>
  <c r="R27" i="6"/>
  <c r="S27" i="6"/>
  <c r="R4" i="6"/>
  <c r="S4" i="6"/>
  <c r="R22" i="5" l="1"/>
  <c r="S22" i="5"/>
  <c r="R25" i="5"/>
  <c r="S25" i="5"/>
  <c r="R23" i="8"/>
  <c r="S23" i="8"/>
  <c r="R24" i="8"/>
  <c r="S24" i="8"/>
  <c r="R25" i="8"/>
  <c r="S25" i="8"/>
  <c r="R26" i="8"/>
  <c r="S26" i="8"/>
  <c r="R29" i="8"/>
  <c r="S29" i="8"/>
  <c r="R30" i="8"/>
  <c r="S30" i="8"/>
  <c r="R31" i="8"/>
  <c r="S31" i="8"/>
  <c r="R32" i="8"/>
  <c r="S32" i="8"/>
  <c r="R33" i="8"/>
  <c r="S33" i="8"/>
  <c r="R35" i="8"/>
  <c r="S35" i="8"/>
  <c r="R23" i="7" l="1"/>
  <c r="S23" i="7"/>
  <c r="R19" i="7"/>
  <c r="S19" i="7"/>
  <c r="R20" i="7"/>
  <c r="S20" i="7"/>
  <c r="R21" i="7"/>
  <c r="S21" i="7"/>
  <c r="R22" i="7"/>
  <c r="S22" i="7"/>
  <c r="R24" i="7"/>
  <c r="S24" i="7"/>
  <c r="R25" i="7"/>
  <c r="S25" i="7"/>
  <c r="R4" i="7"/>
  <c r="S4" i="7"/>
  <c r="R8" i="7"/>
  <c r="S8" i="7"/>
  <c r="R42" i="4"/>
  <c r="S42" i="4"/>
  <c r="R20" i="4"/>
  <c r="S20" i="4"/>
  <c r="R21" i="4"/>
  <c r="S21" i="4"/>
  <c r="R22" i="4"/>
  <c r="S22" i="4"/>
  <c r="R6" i="4"/>
  <c r="S6" i="4"/>
  <c r="R5" i="4"/>
  <c r="S5" i="4"/>
  <c r="R4" i="4"/>
  <c r="S4" i="4"/>
  <c r="R13" i="4"/>
  <c r="S13" i="4"/>
  <c r="R12" i="4"/>
  <c r="S12" i="4"/>
  <c r="R37" i="6"/>
  <c r="S37" i="6"/>
  <c r="R38" i="6"/>
  <c r="S38" i="6"/>
  <c r="R29" i="6"/>
  <c r="S29" i="6"/>
  <c r="R24" i="6"/>
  <c r="S24" i="6"/>
  <c r="R5" i="6"/>
  <c r="S5" i="6"/>
  <c r="R6" i="6"/>
  <c r="S6" i="6"/>
  <c r="R25" i="1"/>
  <c r="S25" i="1"/>
  <c r="R53" i="1"/>
  <c r="S53" i="1"/>
  <c r="R45" i="1"/>
  <c r="S45" i="1"/>
  <c r="R46" i="1"/>
  <c r="S46" i="1"/>
  <c r="I10" i="9" l="1"/>
  <c r="I9" i="9"/>
  <c r="I8" i="9"/>
  <c r="I7" i="9"/>
  <c r="I6" i="9"/>
  <c r="I5" i="9"/>
  <c r="I4" i="9"/>
  <c r="I3" i="9"/>
  <c r="R4" i="2" l="1"/>
  <c r="S4" i="2"/>
  <c r="R33" i="2"/>
  <c r="S33" i="2"/>
  <c r="R24" i="2"/>
  <c r="S24" i="2"/>
  <c r="R25" i="2"/>
  <c r="S25" i="2"/>
  <c r="R34" i="2"/>
  <c r="S34" i="2"/>
  <c r="R29" i="18"/>
  <c r="S29" i="18"/>
  <c r="R25" i="18"/>
  <c r="S25" i="18"/>
  <c r="R26" i="18"/>
  <c r="S26" i="18"/>
  <c r="R24" i="18"/>
  <c r="S24" i="18"/>
  <c r="R17" i="18"/>
  <c r="S17" i="18"/>
  <c r="R12" i="18"/>
  <c r="S12" i="18"/>
  <c r="R13" i="18"/>
  <c r="S13" i="18"/>
  <c r="R18" i="18"/>
  <c r="S18" i="18"/>
  <c r="R15" i="18"/>
  <c r="S15" i="18"/>
  <c r="R19" i="18"/>
  <c r="S19" i="18"/>
  <c r="Q62" i="18" l="1"/>
  <c r="Q64" i="18" s="1"/>
  <c r="P62" i="18"/>
  <c r="P64" i="18" s="1"/>
  <c r="O62" i="18"/>
  <c r="O64" i="18" s="1"/>
  <c r="N62" i="18"/>
  <c r="N64" i="18" s="1"/>
  <c r="M62" i="18"/>
  <c r="M64" i="18" s="1"/>
  <c r="L62" i="18"/>
  <c r="L64" i="18" s="1"/>
  <c r="K62" i="18"/>
  <c r="K64" i="18" s="1"/>
  <c r="J62" i="18"/>
  <c r="J64" i="18" s="1"/>
  <c r="I62" i="18"/>
  <c r="I64" i="18" s="1"/>
  <c r="H62" i="18"/>
  <c r="H64" i="18" s="1"/>
  <c r="G62" i="18"/>
  <c r="G64" i="18" s="1"/>
  <c r="F62" i="18"/>
  <c r="F64" i="18" s="1"/>
  <c r="E62" i="18"/>
  <c r="E64" i="18" s="1"/>
  <c r="D62" i="18"/>
  <c r="D64" i="18" s="1"/>
  <c r="C62" i="18"/>
  <c r="C64" i="18" s="1"/>
  <c r="S60" i="18"/>
  <c r="R60" i="18"/>
  <c r="S5" i="18"/>
  <c r="R5" i="18"/>
  <c r="S6" i="18"/>
  <c r="R6" i="18"/>
  <c r="S4" i="18"/>
  <c r="R4" i="18"/>
  <c r="S59" i="18"/>
  <c r="R59" i="18"/>
  <c r="S58" i="18"/>
  <c r="R58" i="18"/>
  <c r="S57" i="18"/>
  <c r="R57" i="18"/>
  <c r="S56" i="18"/>
  <c r="R56" i="18"/>
  <c r="S54" i="18"/>
  <c r="R54" i="18"/>
  <c r="S47" i="18"/>
  <c r="R47" i="18"/>
  <c r="S53" i="18"/>
  <c r="R53" i="18"/>
  <c r="S52" i="18"/>
  <c r="R52" i="18"/>
  <c r="S51" i="18"/>
  <c r="R51" i="18"/>
  <c r="S48" i="18"/>
  <c r="R48" i="18"/>
  <c r="S42" i="18"/>
  <c r="R42" i="18"/>
  <c r="S41" i="18"/>
  <c r="R41" i="18"/>
  <c r="S39" i="18"/>
  <c r="R39" i="18"/>
  <c r="S37" i="18"/>
  <c r="R37" i="18"/>
  <c r="S34" i="18"/>
  <c r="R34" i="18"/>
  <c r="S33" i="18"/>
  <c r="R33" i="18"/>
  <c r="S28" i="18"/>
  <c r="R28" i="18"/>
  <c r="S27" i="18"/>
  <c r="R27" i="18"/>
  <c r="S22" i="18"/>
  <c r="R22" i="18"/>
  <c r="S43" i="18"/>
  <c r="R43" i="18"/>
  <c r="S21" i="18"/>
  <c r="R21" i="18"/>
  <c r="S20" i="18"/>
  <c r="R20" i="18"/>
  <c r="S11" i="18"/>
  <c r="R11" i="18"/>
  <c r="S10" i="18"/>
  <c r="R10" i="18"/>
  <c r="S9" i="18"/>
  <c r="R9" i="18"/>
  <c r="S8" i="18"/>
  <c r="R8" i="18"/>
  <c r="R62" i="18" l="1"/>
  <c r="D34" i="7" l="1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43" i="4" l="1"/>
  <c r="S43" i="4"/>
  <c r="R31" i="6"/>
  <c r="S31" i="6"/>
  <c r="R32" i="6"/>
  <c r="S32" i="6"/>
  <c r="R34" i="4" l="1"/>
  <c r="S34" i="4"/>
  <c r="R20" i="1"/>
  <c r="S20" i="1"/>
  <c r="R10" i="5"/>
  <c r="S10" i="5"/>
  <c r="R22" i="6"/>
  <c r="S22" i="6"/>
  <c r="R26" i="5"/>
  <c r="S26" i="5"/>
  <c r="R40" i="1" l="1"/>
  <c r="S40" i="1"/>
  <c r="R22" i="1" l="1"/>
  <c r="S22" i="1"/>
  <c r="R4" i="8"/>
  <c r="S4" i="8"/>
  <c r="R36" i="2" l="1"/>
  <c r="S36" i="2"/>
  <c r="R28" i="6"/>
  <c r="S28" i="6"/>
  <c r="R18" i="8" l="1"/>
  <c r="S18" i="8"/>
  <c r="D32" i="5"/>
  <c r="E32" i="5"/>
  <c r="F32" i="5"/>
  <c r="G32" i="5"/>
  <c r="H32" i="5"/>
  <c r="I32" i="5"/>
  <c r="J32" i="5"/>
  <c r="K32" i="5"/>
  <c r="L32" i="5"/>
  <c r="M32" i="5"/>
  <c r="N32" i="5"/>
  <c r="O32" i="5"/>
  <c r="P32" i="5"/>
  <c r="Q32" i="5"/>
  <c r="C32" i="5"/>
  <c r="R28" i="5"/>
  <c r="S28" i="5"/>
  <c r="R23" i="5"/>
  <c r="S23" i="5"/>
  <c r="R19" i="5"/>
  <c r="S19" i="5"/>
  <c r="R4" i="5"/>
  <c r="S4" i="5"/>
  <c r="R5" i="5"/>
  <c r="S5" i="5"/>
  <c r="R8" i="5"/>
  <c r="S8" i="5"/>
  <c r="R9" i="5"/>
  <c r="S9" i="5"/>
  <c r="D41" i="6"/>
  <c r="E41" i="6"/>
  <c r="F41" i="6"/>
  <c r="G41" i="6"/>
  <c r="H41" i="6"/>
  <c r="I41" i="6"/>
  <c r="J41" i="6"/>
  <c r="K41" i="6"/>
  <c r="L41" i="6"/>
  <c r="M41" i="6"/>
  <c r="N41" i="6"/>
  <c r="O41" i="6"/>
  <c r="P41" i="6"/>
  <c r="Q41" i="6"/>
  <c r="C41" i="6"/>
  <c r="R31" i="2"/>
  <c r="S31" i="2"/>
  <c r="D58" i="4" l="1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C58" i="4"/>
  <c r="R39" i="4"/>
  <c r="S39" i="4"/>
  <c r="R28" i="4"/>
  <c r="S28" i="4"/>
  <c r="R29" i="4"/>
  <c r="S29" i="4"/>
  <c r="R30" i="6"/>
  <c r="S30" i="6"/>
  <c r="R18" i="2"/>
  <c r="S18" i="2"/>
  <c r="R24" i="4"/>
  <c r="S24" i="4"/>
  <c r="R9" i="4"/>
  <c r="S9" i="4"/>
  <c r="R11" i="7"/>
  <c r="S11" i="7"/>
  <c r="R24" i="5"/>
  <c r="S24" i="5"/>
  <c r="R29" i="2" l="1"/>
  <c r="S29" i="2"/>
  <c r="R51" i="1" l="1"/>
  <c r="S51" i="1"/>
  <c r="R12" i="2" l="1"/>
  <c r="S12" i="2"/>
  <c r="R21" i="2" l="1"/>
  <c r="S21" i="2"/>
  <c r="R55" i="1" l="1"/>
  <c r="S55" i="1"/>
  <c r="R50" i="1" l="1"/>
  <c r="S50" i="1"/>
  <c r="I41" i="2"/>
  <c r="J41" i="2"/>
  <c r="K41" i="2"/>
  <c r="L41" i="2"/>
  <c r="M41" i="2"/>
  <c r="N41" i="2"/>
  <c r="O41" i="2"/>
  <c r="P41" i="2"/>
  <c r="Q41" i="2"/>
  <c r="D41" i="2"/>
  <c r="E41" i="2"/>
  <c r="F41" i="2"/>
  <c r="G41" i="2"/>
  <c r="H41" i="2"/>
  <c r="C41" i="2"/>
  <c r="R7" i="1" l="1"/>
  <c r="S7" i="1"/>
  <c r="R25" i="6"/>
  <c r="S25" i="6"/>
  <c r="R31" i="7" l="1"/>
  <c r="S31" i="7"/>
  <c r="R12" i="7" l="1"/>
  <c r="S12" i="7"/>
  <c r="R39" i="2"/>
  <c r="S39" i="2"/>
  <c r="R12" i="5"/>
  <c r="S12" i="5"/>
  <c r="R46" i="4" l="1"/>
  <c r="S46" i="4"/>
  <c r="R8" i="1" l="1"/>
  <c r="S8" i="1"/>
  <c r="R11" i="1"/>
  <c r="S11" i="1"/>
  <c r="R49" i="4"/>
  <c r="S49" i="4"/>
  <c r="R38" i="4"/>
  <c r="S38" i="4"/>
  <c r="R35" i="4"/>
  <c r="S35" i="4"/>
  <c r="R27" i="4"/>
  <c r="S27" i="4"/>
  <c r="R23" i="4"/>
  <c r="S23" i="4"/>
  <c r="R7" i="4"/>
  <c r="S7" i="4"/>
  <c r="R14" i="4"/>
  <c r="S14" i="4"/>
  <c r="R15" i="4"/>
  <c r="S15" i="4"/>
  <c r="R32" i="7"/>
  <c r="S32" i="7"/>
  <c r="R20" i="5"/>
  <c r="S20" i="5"/>
  <c r="R13" i="5"/>
  <c r="S13" i="5"/>
  <c r="R22" i="8"/>
  <c r="S22" i="8"/>
  <c r="R16" i="8"/>
  <c r="S16" i="8"/>
  <c r="R17" i="8"/>
  <c r="S17" i="8"/>
  <c r="R15" i="2" l="1"/>
  <c r="S15" i="2"/>
  <c r="R16" i="2"/>
  <c r="S16" i="2"/>
  <c r="R14" i="2"/>
  <c r="S14" i="2"/>
  <c r="R37" i="2" l="1"/>
  <c r="S37" i="2"/>
  <c r="D69" i="1" l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C69" i="1"/>
  <c r="R18" i="6" l="1"/>
  <c r="S18" i="6"/>
  <c r="R17" i="7" l="1"/>
  <c r="S17" i="7"/>
  <c r="C34" i="7" l="1"/>
  <c r="R17" i="5"/>
  <c r="S17" i="5"/>
  <c r="R59" i="1"/>
  <c r="S59" i="1"/>
  <c r="R30" i="7" l="1"/>
  <c r="S30" i="7"/>
  <c r="R16" i="7"/>
  <c r="S16" i="7"/>
  <c r="R26" i="6"/>
  <c r="S26" i="6"/>
  <c r="R13" i="6"/>
  <c r="S13" i="6"/>
  <c r="R27" i="2" l="1"/>
  <c r="S27" i="2"/>
  <c r="R56" i="4"/>
  <c r="S56" i="4"/>
  <c r="R47" i="4" l="1"/>
  <c r="S47" i="4"/>
  <c r="R27" i="5"/>
  <c r="S27" i="5"/>
  <c r="R21" i="5"/>
  <c r="S21" i="5"/>
  <c r="Q10" i="9" l="1"/>
  <c r="Q9" i="9"/>
  <c r="Q8" i="9"/>
  <c r="Q7" i="9"/>
  <c r="Q6" i="9"/>
  <c r="Q5" i="9"/>
  <c r="Q4" i="9"/>
  <c r="Q3" i="9"/>
  <c r="Q39" i="8"/>
  <c r="P39" i="8"/>
  <c r="O39" i="8"/>
  <c r="N39" i="8"/>
  <c r="M39" i="8"/>
  <c r="L39" i="8"/>
  <c r="K39" i="8"/>
  <c r="J39" i="8"/>
  <c r="I39" i="8"/>
  <c r="H39" i="8"/>
  <c r="G39" i="8"/>
  <c r="F39" i="8"/>
  <c r="E39" i="8"/>
  <c r="D39" i="8"/>
  <c r="C39" i="8"/>
  <c r="S21" i="8"/>
  <c r="R21" i="8"/>
  <c r="S19" i="8"/>
  <c r="R19" i="8"/>
  <c r="S15" i="8"/>
  <c r="R15" i="8"/>
  <c r="S14" i="8"/>
  <c r="R14" i="8"/>
  <c r="S13" i="8"/>
  <c r="R13" i="8"/>
  <c r="S12" i="8"/>
  <c r="R12" i="8"/>
  <c r="S11" i="8"/>
  <c r="R11" i="8"/>
  <c r="S10" i="8"/>
  <c r="R10" i="8"/>
  <c r="S7" i="8"/>
  <c r="R7" i="8"/>
  <c r="S6" i="8"/>
  <c r="R6" i="8"/>
  <c r="S5" i="8"/>
  <c r="R5" i="8"/>
  <c r="R37" i="8" s="1"/>
  <c r="S28" i="7"/>
  <c r="R28" i="7"/>
  <c r="S26" i="7"/>
  <c r="R26" i="7"/>
  <c r="S15" i="7"/>
  <c r="R15" i="7"/>
  <c r="S14" i="7"/>
  <c r="R14" i="7"/>
  <c r="S6" i="7"/>
  <c r="R6" i="7"/>
  <c r="S5" i="7"/>
  <c r="R5" i="7"/>
  <c r="Q43" i="6"/>
  <c r="P43" i="6"/>
  <c r="O43" i="6"/>
  <c r="N43" i="6"/>
  <c r="M43" i="6"/>
  <c r="L43" i="6"/>
  <c r="K43" i="6"/>
  <c r="J43" i="6"/>
  <c r="I43" i="6"/>
  <c r="H43" i="6"/>
  <c r="G43" i="6"/>
  <c r="F43" i="6"/>
  <c r="E43" i="6"/>
  <c r="D43" i="6"/>
  <c r="C43" i="6"/>
  <c r="S39" i="6"/>
  <c r="R39" i="6"/>
  <c r="S36" i="6"/>
  <c r="R36" i="6"/>
  <c r="S35" i="6"/>
  <c r="R35" i="6"/>
  <c r="S34" i="6"/>
  <c r="R34" i="6"/>
  <c r="S33" i="6"/>
  <c r="R33" i="6"/>
  <c r="S23" i="6"/>
  <c r="R23" i="6"/>
  <c r="S21" i="6"/>
  <c r="R21" i="6"/>
  <c r="S9" i="6"/>
  <c r="R9" i="6"/>
  <c r="S20" i="6"/>
  <c r="R20" i="6"/>
  <c r="S19" i="6"/>
  <c r="R19" i="6"/>
  <c r="S16" i="6"/>
  <c r="R16" i="6"/>
  <c r="S15" i="6"/>
  <c r="R15" i="6"/>
  <c r="S14" i="6"/>
  <c r="R14" i="6"/>
  <c r="S12" i="6"/>
  <c r="R12" i="6"/>
  <c r="S11" i="6"/>
  <c r="R11" i="6"/>
  <c r="S10" i="6"/>
  <c r="R10" i="6"/>
  <c r="S8" i="6"/>
  <c r="R8" i="6"/>
  <c r="S7" i="6"/>
  <c r="R7" i="6"/>
  <c r="Q34" i="5"/>
  <c r="P34" i="5"/>
  <c r="O34" i="5"/>
  <c r="N34" i="5"/>
  <c r="M34" i="5"/>
  <c r="L34" i="5"/>
  <c r="K34" i="5"/>
  <c r="J34" i="5"/>
  <c r="I34" i="5"/>
  <c r="H34" i="5"/>
  <c r="G34" i="5"/>
  <c r="F34" i="5"/>
  <c r="E34" i="5"/>
  <c r="D34" i="5"/>
  <c r="C34" i="5"/>
  <c r="S18" i="5"/>
  <c r="R18" i="5"/>
  <c r="S15" i="5"/>
  <c r="R15" i="5"/>
  <c r="Q60" i="4"/>
  <c r="P60" i="4"/>
  <c r="O60" i="4"/>
  <c r="N60" i="4"/>
  <c r="M60" i="4"/>
  <c r="L60" i="4"/>
  <c r="K60" i="4"/>
  <c r="J60" i="4"/>
  <c r="I60" i="4"/>
  <c r="H60" i="4"/>
  <c r="G60" i="4"/>
  <c r="F60" i="4"/>
  <c r="E60" i="4"/>
  <c r="D60" i="4"/>
  <c r="C60" i="4"/>
  <c r="S55" i="4"/>
  <c r="R55" i="4"/>
  <c r="S54" i="4"/>
  <c r="R54" i="4"/>
  <c r="S50" i="4"/>
  <c r="R50" i="4"/>
  <c r="S44" i="4"/>
  <c r="R44" i="4"/>
  <c r="S41" i="4"/>
  <c r="R41" i="4"/>
  <c r="S40" i="4"/>
  <c r="R40" i="4"/>
  <c r="S36" i="4"/>
  <c r="R36" i="4"/>
  <c r="S33" i="4"/>
  <c r="R33" i="4"/>
  <c r="S32" i="4"/>
  <c r="R32" i="4"/>
  <c r="S25" i="4"/>
  <c r="R25" i="4"/>
  <c r="S18" i="4"/>
  <c r="R18" i="4"/>
  <c r="S16" i="4"/>
  <c r="R16" i="4"/>
  <c r="S11" i="4"/>
  <c r="R11" i="4"/>
  <c r="S30" i="4"/>
  <c r="R30" i="4"/>
  <c r="S10" i="4"/>
  <c r="R10" i="4"/>
  <c r="Q43" i="2"/>
  <c r="P43" i="2"/>
  <c r="O43" i="2"/>
  <c r="N43" i="2"/>
  <c r="M43" i="2"/>
  <c r="L43" i="2"/>
  <c r="K43" i="2"/>
  <c r="J43" i="2"/>
  <c r="I43" i="2"/>
  <c r="H43" i="2"/>
  <c r="G43" i="2"/>
  <c r="F43" i="2"/>
  <c r="E43" i="2"/>
  <c r="D43" i="2"/>
  <c r="C43" i="2"/>
  <c r="S38" i="2"/>
  <c r="R38" i="2"/>
  <c r="S35" i="2"/>
  <c r="R35" i="2"/>
  <c r="S32" i="2"/>
  <c r="R32" i="2"/>
  <c r="S28" i="2"/>
  <c r="R28" i="2"/>
  <c r="S23" i="2"/>
  <c r="R23" i="2"/>
  <c r="S22" i="2"/>
  <c r="R22" i="2"/>
  <c r="S19" i="2"/>
  <c r="R19" i="2"/>
  <c r="S11" i="2"/>
  <c r="R11" i="2"/>
  <c r="S10" i="2"/>
  <c r="R10" i="2"/>
  <c r="S8" i="2"/>
  <c r="R8" i="2"/>
  <c r="S6" i="2"/>
  <c r="R6" i="2"/>
  <c r="S5" i="2"/>
  <c r="R5" i="2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S66" i="1"/>
  <c r="R66" i="1"/>
  <c r="S64" i="1"/>
  <c r="R64" i="1"/>
  <c r="S61" i="1"/>
  <c r="R61" i="1"/>
  <c r="S60" i="1"/>
  <c r="R60" i="1"/>
  <c r="S58" i="1"/>
  <c r="R58" i="1"/>
  <c r="S43" i="1"/>
  <c r="R43" i="1"/>
  <c r="S42" i="1"/>
  <c r="R42" i="1"/>
  <c r="S41" i="1"/>
  <c r="R41" i="1"/>
  <c r="S39" i="1"/>
  <c r="R39" i="1"/>
  <c r="S38" i="1"/>
  <c r="R38" i="1"/>
  <c r="S37" i="1"/>
  <c r="R37" i="1"/>
  <c r="S34" i="1"/>
  <c r="R34" i="1"/>
  <c r="S33" i="1"/>
  <c r="R33" i="1"/>
  <c r="S31" i="1"/>
  <c r="R31" i="1"/>
  <c r="S29" i="1"/>
  <c r="R29" i="1"/>
  <c r="S28" i="1"/>
  <c r="R28" i="1"/>
  <c r="S27" i="1"/>
  <c r="R27" i="1"/>
  <c r="S21" i="1"/>
  <c r="R21" i="1"/>
  <c r="S10" i="1"/>
  <c r="R10" i="1"/>
  <c r="S6" i="1"/>
  <c r="R6" i="1"/>
  <c r="S4" i="1"/>
  <c r="R4" i="1"/>
  <c r="R34" i="7" l="1"/>
  <c r="R58" i="4"/>
  <c r="R32" i="5"/>
  <c r="R69" i="1"/>
  <c r="R41" i="6"/>
  <c r="R41" i="2"/>
</calcChain>
</file>

<file path=xl/sharedStrings.xml><?xml version="1.0" encoding="utf-8"?>
<sst xmlns="http://schemas.openxmlformats.org/spreadsheetml/2006/main" count="2082" uniqueCount="434">
  <si>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</si>
  <si>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</si>
  <si>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</si>
  <si>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</si>
  <si>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</si>
  <si>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</si>
  <si>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</si>
  <si>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</si>
  <si>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</si>
  <si>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SG1</t>
  </si>
  <si>
    <t>COR</t>
  </si>
  <si>
    <t>SG2</t>
  </si>
  <si>
    <t>SH</t>
  </si>
  <si>
    <t>PG</t>
  </si>
  <si>
    <t>KAL</t>
  </si>
  <si>
    <t>SHOOTER</t>
  </si>
  <si>
    <t>Abrams, Dalton</t>
  </si>
  <si>
    <t>SJ</t>
  </si>
  <si>
    <t>B</t>
  </si>
  <si>
    <t>Bosko, Carson</t>
  </si>
  <si>
    <t>Bosko, Kyler</t>
  </si>
  <si>
    <t>J</t>
  </si>
  <si>
    <t>Bush, Ryan</t>
  </si>
  <si>
    <t>Carr, Nathan</t>
  </si>
  <si>
    <t>L</t>
  </si>
  <si>
    <t>Cressley, Jerry Sr.</t>
  </si>
  <si>
    <t>Fehlman, Leigh</t>
  </si>
  <si>
    <t>Fehlman, Matt</t>
  </si>
  <si>
    <t>Garris, Shawn</t>
  </si>
  <si>
    <t>SV</t>
  </si>
  <si>
    <t>Gustafson, Debbie</t>
  </si>
  <si>
    <t>V</t>
  </si>
  <si>
    <t>Gustafson, Ron</t>
  </si>
  <si>
    <t>Haregsin,Ed</t>
  </si>
  <si>
    <t>Henderson, Gail</t>
  </si>
  <si>
    <t>Henry, Allen</t>
  </si>
  <si>
    <t>Henry, Michael</t>
  </si>
  <si>
    <t>Hodge, Al</t>
  </si>
  <si>
    <t>Hollabaugh, Archie</t>
  </si>
  <si>
    <t>Hollabaugh, Curt</t>
  </si>
  <si>
    <t>Hollabaugh, Kassie</t>
  </si>
  <si>
    <t>Johnson, Alex</t>
  </si>
  <si>
    <t>Johnson, Dale</t>
  </si>
  <si>
    <t>Joy, John</t>
  </si>
  <si>
    <t>Luther, Art</t>
  </si>
  <si>
    <t>Luther, Gene</t>
  </si>
  <si>
    <t>SSV</t>
  </si>
  <si>
    <t>Smith, Tom</t>
  </si>
  <si>
    <t>Walker, Terry</t>
  </si>
  <si>
    <t>Weaver, Robbin</t>
  </si>
  <si>
    <t>Woodcock, Rick</t>
  </si>
  <si>
    <t>Wurst, Darryl</t>
  </si>
  <si>
    <t>Wurst, Ed</t>
  </si>
  <si>
    <t>ATTENDANCE</t>
  </si>
  <si>
    <t>league fees paid?</t>
  </si>
  <si>
    <t>BK</t>
  </si>
  <si>
    <t>Bender, Tim</t>
  </si>
  <si>
    <t>C</t>
  </si>
  <si>
    <t>Berkhous, Ken</t>
  </si>
  <si>
    <t>Dietz, Gary</t>
  </si>
  <si>
    <t>Dietz, Mike</t>
  </si>
  <si>
    <t>Fronk, Jonah</t>
  </si>
  <si>
    <t>Grant, Chiyo</t>
  </si>
  <si>
    <t>Linden, Greg</t>
  </si>
  <si>
    <t>Linden, Harold</t>
  </si>
  <si>
    <t>Mitchell, Derek</t>
  </si>
  <si>
    <t>Muir, Logan</t>
  </si>
  <si>
    <t>Proctor, Bud</t>
  </si>
  <si>
    <t>Scott, Reid</t>
  </si>
  <si>
    <t>Baughman, Guy</t>
  </si>
  <si>
    <t>K</t>
  </si>
  <si>
    <t>Beltz, Addie</t>
  </si>
  <si>
    <t>Callahan, Fred</t>
  </si>
  <si>
    <t>Carl, Otto</t>
  </si>
  <si>
    <t>Corey, Bill</t>
  </si>
  <si>
    <t>Corey, Dennis</t>
  </si>
  <si>
    <t>Foster, John P.</t>
  </si>
  <si>
    <t>Gern, Chuck</t>
  </si>
  <si>
    <t>Gray, Doug</t>
  </si>
  <si>
    <t>Gray, Luke</t>
  </si>
  <si>
    <t xml:space="preserve"> </t>
  </si>
  <si>
    <t>Joy, Denny</t>
  </si>
  <si>
    <t>Linden, Jerry</t>
  </si>
  <si>
    <t>Linden, Sunny</t>
  </si>
  <si>
    <t>Loomis, Chuck</t>
  </si>
  <si>
    <t>Mackey, Mike</t>
  </si>
  <si>
    <t>McCullough, Ed</t>
  </si>
  <si>
    <t>McLaughlin, Gary</t>
  </si>
  <si>
    <t>Nowacki, Jim</t>
  </si>
  <si>
    <t>Pearson, John</t>
  </si>
  <si>
    <t>Prentice, Paul</t>
  </si>
  <si>
    <t>Ristau, Blake</t>
  </si>
  <si>
    <t>Schmader, Duane</t>
  </si>
  <si>
    <t>Sleeman, Marg</t>
  </si>
  <si>
    <t>Sleeman, Tom</t>
  </si>
  <si>
    <t>Slocum, Rex</t>
  </si>
  <si>
    <t>Straight, Dave</t>
  </si>
  <si>
    <t>Tenney, Dave</t>
  </si>
  <si>
    <t>Travis, Chuck</t>
  </si>
  <si>
    <t>Cable, Cindy</t>
  </si>
  <si>
    <t>Carter, Scott</t>
  </si>
  <si>
    <t>DuBois, Derek</t>
  </si>
  <si>
    <t>DuBois, Gary</t>
  </si>
  <si>
    <t>Ecelberger, Brian</t>
  </si>
  <si>
    <t>Foster, Rich</t>
  </si>
  <si>
    <t>Gross, William</t>
  </si>
  <si>
    <t>Harmon, Ron</t>
  </si>
  <si>
    <t>Johnson, Gary</t>
  </si>
  <si>
    <t>Kingsley, Dave</t>
  </si>
  <si>
    <t>Lee, Ray</t>
  </si>
  <si>
    <t>Lineman, Randy</t>
  </si>
  <si>
    <t>Morrison, John</t>
  </si>
  <si>
    <t>Nagurney, Greg</t>
  </si>
  <si>
    <t>Powley, George</t>
  </si>
  <si>
    <t>Sturzenbecker, Kevin</t>
  </si>
  <si>
    <t>Willett, Jerry</t>
  </si>
  <si>
    <t>Wingard, Russ</t>
  </si>
  <si>
    <t>S</t>
  </si>
  <si>
    <t>Challingsworth, Ralph</t>
  </si>
  <si>
    <t>Lauffenburger, Daniel</t>
  </si>
  <si>
    <t>Leichtenberger, Joe</t>
  </si>
  <si>
    <t>SGI</t>
  </si>
  <si>
    <t>Black, Colton</t>
  </si>
  <si>
    <t>Black, Ethan</t>
  </si>
  <si>
    <t>Casler, Gary</t>
  </si>
  <si>
    <t>Currie, Scott</t>
  </si>
  <si>
    <t>Decker, Kirk</t>
  </si>
  <si>
    <t>Eastman, Scott</t>
  </si>
  <si>
    <t>Espin, Rick</t>
  </si>
  <si>
    <t>Franklin, Fred</t>
  </si>
  <si>
    <t>Gustafson, Scott</t>
  </si>
  <si>
    <t>Hannon, Jim</t>
  </si>
  <si>
    <t>Hunt, Jack</t>
  </si>
  <si>
    <t>Kibbey, Chris</t>
  </si>
  <si>
    <t>LaBarte, Denny</t>
  </si>
  <si>
    <t>Lindell, Jake</t>
  </si>
  <si>
    <t>Trawick, Elijah</t>
  </si>
  <si>
    <t>Trawick, Hunter</t>
  </si>
  <si>
    <t>Trawick, Ron</t>
  </si>
  <si>
    <t>Trawick, Tammie</t>
  </si>
  <si>
    <t>Whitney, Brodie</t>
  </si>
  <si>
    <t>Wolcott, Hunter</t>
  </si>
  <si>
    <t>Anderson, Austin</t>
  </si>
  <si>
    <t>SGII</t>
  </si>
  <si>
    <t>Anderson, Herb</t>
  </si>
  <si>
    <t>Beck, Steve</t>
  </si>
  <si>
    <t>Beck, Tom</t>
  </si>
  <si>
    <t>Brown, Jarrett</t>
  </si>
  <si>
    <t>Dallas, Bill</t>
  </si>
  <si>
    <t>Dallas, Tom</t>
  </si>
  <si>
    <t>Johnson, Reed</t>
  </si>
  <si>
    <t>Larson, Rob</t>
  </si>
  <si>
    <t>Lindell, Jared</t>
  </si>
  <si>
    <t>Nicklas, Kevin</t>
  </si>
  <si>
    <t>Young, Tim</t>
  </si>
  <si>
    <t>Anderson, Ken</t>
  </si>
  <si>
    <t>T</t>
  </si>
  <si>
    <t>Case, Colby</t>
  </si>
  <si>
    <t>Case, Tim</t>
  </si>
  <si>
    <t>Courtwright, Clyde</t>
  </si>
  <si>
    <t>Dickson, Derek</t>
  </si>
  <si>
    <t>Dunkle, Lee</t>
  </si>
  <si>
    <t>Egley, Jim</t>
  </si>
  <si>
    <t>Egley, Sharon</t>
  </si>
  <si>
    <t>Hansen, Al</t>
  </si>
  <si>
    <t>Hansen, Taylor</t>
  </si>
  <si>
    <t>Kostkas, Jack</t>
  </si>
  <si>
    <t>Pennington, Ed</t>
  </si>
  <si>
    <t>Proctor, John</t>
  </si>
  <si>
    <t>Sliker, Doug</t>
  </si>
  <si>
    <t>Smith, Glenn</t>
  </si>
  <si>
    <t>Stewart, Joel</t>
  </si>
  <si>
    <t>Zentz, Paul</t>
  </si>
  <si>
    <t>Ziegler, Mike</t>
  </si>
  <si>
    <t>Team</t>
  </si>
  <si>
    <t>2nd half total</t>
  </si>
  <si>
    <t>Brokenstraw</t>
  </si>
  <si>
    <t>Corry</t>
  </si>
  <si>
    <t>Kalbfus</t>
  </si>
  <si>
    <t>Pine Grove</t>
  </si>
  <si>
    <t>Sheffield</t>
  </si>
  <si>
    <t>Sugar Grove I</t>
  </si>
  <si>
    <t>Sugar Grove II</t>
  </si>
  <si>
    <t>Tidioute</t>
  </si>
  <si>
    <t xml:space="preserve"> TEAM</t>
  </si>
  <si>
    <t>First 25</t>
  </si>
  <si>
    <t>First 50</t>
  </si>
  <si>
    <t>Mitchell, McKenzie</t>
  </si>
  <si>
    <t>McMillen, Ryan</t>
  </si>
  <si>
    <t>Rubright, Kenny</t>
  </si>
  <si>
    <t>Diethrick, Dawson</t>
  </si>
  <si>
    <t>Morris, Brill</t>
  </si>
  <si>
    <t>Miller, Jim</t>
  </si>
  <si>
    <t>Dempsey, Russ</t>
  </si>
  <si>
    <t>Parker, Barb</t>
  </si>
  <si>
    <t>Proctor, Hunter</t>
  </si>
  <si>
    <t>Ecelberger, Seth</t>
  </si>
  <si>
    <t>Stec, Tim</t>
  </si>
  <si>
    <t>Leichtenberger, Emily</t>
  </si>
  <si>
    <t>Darling, Craig</t>
  </si>
  <si>
    <t>Darling, Curt</t>
  </si>
  <si>
    <t>Graham, Shelby</t>
  </si>
  <si>
    <t>Rose, Don</t>
  </si>
  <si>
    <t>1st half total</t>
  </si>
  <si>
    <t>Geer, Mike</t>
  </si>
  <si>
    <t>Gray, Chad</t>
  </si>
  <si>
    <t>Landis, Pierce</t>
  </si>
  <si>
    <t>Johnson, Leigh</t>
  </si>
  <si>
    <t>Smith, Herky</t>
  </si>
  <si>
    <t>Tootel, Mason</t>
  </si>
  <si>
    <t>Archie Hollabaugh</t>
  </si>
  <si>
    <t>BKS</t>
  </si>
  <si>
    <t>X</t>
  </si>
  <si>
    <t>Kanyuck,John</t>
  </si>
  <si>
    <t>Kanyuck,Katie</t>
  </si>
  <si>
    <t>Proctor, Shelby</t>
  </si>
  <si>
    <t>Hvizdzak, Paul</t>
  </si>
  <si>
    <t>Congdon, Jim</t>
  </si>
  <si>
    <t>Congdon, Hayden</t>
  </si>
  <si>
    <t>Anderson, Dean</t>
  </si>
  <si>
    <t>Egger, Andrew</t>
  </si>
  <si>
    <t>Gens, Jeff</t>
  </si>
  <si>
    <t>Lineman, Debbie</t>
  </si>
  <si>
    <t>Milford, Kim</t>
  </si>
  <si>
    <t>Bulard, Hannah</t>
  </si>
  <si>
    <t>Simcick, Rob</t>
  </si>
  <si>
    <t>Seth Ecelberger</t>
  </si>
  <si>
    <t>Hvizdzak, Andrew</t>
  </si>
  <si>
    <t>Gray, Jaxon</t>
  </si>
  <si>
    <t>Mitchell, Blake</t>
  </si>
  <si>
    <t>Utegg, Curt</t>
  </si>
  <si>
    <t>Michael Dietz</t>
  </si>
  <si>
    <t>Coan, Nathan</t>
  </si>
  <si>
    <t>Brunecz, Colin</t>
  </si>
  <si>
    <t>John Love</t>
  </si>
  <si>
    <t>Randy Love</t>
  </si>
  <si>
    <t>Colton Lindsey</t>
  </si>
  <si>
    <t>Connor Rosborough</t>
  </si>
  <si>
    <t>Nick Lupinski</t>
  </si>
  <si>
    <t>Robinson, Jason</t>
  </si>
  <si>
    <t>Kurtis Gurdak</t>
  </si>
  <si>
    <t>Sue Wilson</t>
  </si>
  <si>
    <t>Lapinski, Nick</t>
  </si>
  <si>
    <t>Finch, Rowdy</t>
  </si>
  <si>
    <t>Hayden Congdon</t>
  </si>
  <si>
    <t>Nathan Coan</t>
  </si>
  <si>
    <t>Jimmy Cowan</t>
  </si>
  <si>
    <t>Andrew Hvizdzak</t>
  </si>
  <si>
    <t>SHF</t>
  </si>
  <si>
    <t>Ziegler, John</t>
  </si>
  <si>
    <t>Jim Miller</t>
  </si>
  <si>
    <t>DeLong, Matt</t>
  </si>
  <si>
    <t>Pierce Landis</t>
  </si>
  <si>
    <t>Black, Miranda</t>
  </si>
  <si>
    <t>Tomassoni, Kalli</t>
  </si>
  <si>
    <t>Mitchell, Shawn</t>
  </si>
  <si>
    <t>Curt Utegg</t>
  </si>
  <si>
    <t>Nick Lapinski</t>
  </si>
  <si>
    <t>Austin Anderson</t>
  </si>
  <si>
    <t>LUNCH</t>
  </si>
  <si>
    <t># GUESTS @ $10</t>
  </si>
  <si>
    <t xml:space="preserve">Jim Higgs </t>
  </si>
  <si>
    <t>Shawn Mitchell</t>
  </si>
  <si>
    <t>Franklin, Reilly</t>
  </si>
  <si>
    <t>Ishman, Heather</t>
  </si>
  <si>
    <t xml:space="preserve">Spiridon, Dean </t>
  </si>
  <si>
    <t>Anderson, Guy</t>
  </si>
  <si>
    <t>Litzinger, Mary</t>
  </si>
  <si>
    <t>Litzinger, Rich</t>
  </si>
  <si>
    <t>Brown, Makenna</t>
  </si>
  <si>
    <t>Hodges, Frank</t>
  </si>
  <si>
    <t>Hodges, Scott</t>
  </si>
  <si>
    <t>Egger, Josh</t>
  </si>
  <si>
    <t>Anderson, Cara</t>
  </si>
  <si>
    <t>Rice, Tommy</t>
  </si>
  <si>
    <t>Carr, Reece</t>
  </si>
  <si>
    <t>Gurdak, Ashley</t>
  </si>
  <si>
    <t>Lawson, Sawyer</t>
  </si>
  <si>
    <t>Swanson, Paul</t>
  </si>
  <si>
    <t>Acklin, Ed</t>
  </si>
  <si>
    <t>Acklin, Nate</t>
  </si>
  <si>
    <t>Montgomery, William</t>
  </si>
  <si>
    <t>Daugherty, Brandon</t>
  </si>
  <si>
    <t>Harding, Hunter</t>
  </si>
  <si>
    <t>Morton, Jamie</t>
  </si>
  <si>
    <t>Dixon, Bob</t>
  </si>
  <si>
    <t>Buck, Mark</t>
  </si>
  <si>
    <t>McElhaney, Tim</t>
  </si>
  <si>
    <t>Orinko, Collin</t>
  </si>
  <si>
    <t>REILLY FRANKLIN</t>
  </si>
  <si>
    <t>DIANE ARNER</t>
  </si>
  <si>
    <t>PAUL ROGERS</t>
  </si>
  <si>
    <t>MATT DELONG</t>
  </si>
  <si>
    <t>Gray, Bob</t>
  </si>
  <si>
    <t>Nuttall, Kelsey</t>
  </si>
  <si>
    <t>Nugent, Zack</t>
  </si>
  <si>
    <t>Bretz, Steve</t>
  </si>
  <si>
    <t>TYLER HASBROUK</t>
  </si>
  <si>
    <t>Bowen, Brady</t>
  </si>
  <si>
    <t>Hunter, Jarrett</t>
  </si>
  <si>
    <t>Anderson, Jay</t>
  </si>
  <si>
    <t>JAXON GRAY</t>
  </si>
  <si>
    <t>Norton, Evan</t>
  </si>
  <si>
    <t>EVAN NORTON</t>
  </si>
  <si>
    <t>MASON THOMAS</t>
  </si>
  <si>
    <t>GARY DIETZ</t>
  </si>
  <si>
    <t>MCKENZIE MITCHELL</t>
  </si>
  <si>
    <t>DEAN ANDERSON</t>
  </si>
  <si>
    <t>MASON TOOTEL</t>
  </si>
  <si>
    <t>Kibbey, Devon</t>
  </si>
  <si>
    <t>Rendolin, Boo</t>
  </si>
  <si>
    <t>Fehlman, Jim</t>
  </si>
  <si>
    <t>Anderson, Carter</t>
  </si>
  <si>
    <t>Taylor, Jake</t>
  </si>
  <si>
    <t>Taylor, Jessy</t>
  </si>
  <si>
    <t>Pearson, Scott</t>
  </si>
  <si>
    <t>Miller, Anna</t>
  </si>
  <si>
    <t>WILLIAM MITCHELL</t>
  </si>
  <si>
    <t>BLAKE MITCHELL</t>
  </si>
  <si>
    <t>SETH ECELBERGER</t>
  </si>
  <si>
    <t>CRAIG DARLING</t>
  </si>
  <si>
    <t>Martin, Jerry</t>
  </si>
  <si>
    <t>Ishman, Josh</t>
  </si>
  <si>
    <t>Berdine, Dave</t>
  </si>
  <si>
    <t>Travis, Andy</t>
  </si>
  <si>
    <t>Davies, Nate</t>
  </si>
  <si>
    <t>Davies, Donovan</t>
  </si>
  <si>
    <t>Davies, Jim</t>
  </si>
  <si>
    <t>Johnson, Kyle</t>
  </si>
  <si>
    <t>Johnson, Kylie</t>
  </si>
  <si>
    <t>Nelson, Colton</t>
  </si>
  <si>
    <t>Austen, Dave</t>
  </si>
  <si>
    <t>Gurdak, Kurtis</t>
  </si>
  <si>
    <t>Peters, Jeff</t>
  </si>
  <si>
    <t>Maker, Chris</t>
  </si>
  <si>
    <t>Maker, Jon</t>
  </si>
  <si>
    <t>Mulligan, Brian</t>
  </si>
  <si>
    <t>Fultz, David</t>
  </si>
  <si>
    <t>Kendrick, Cleo</t>
  </si>
  <si>
    <t>Kendrick, James</t>
  </si>
  <si>
    <t>McFate, Troy</t>
  </si>
  <si>
    <t>Bergstrom, Andrew</t>
  </si>
  <si>
    <t>Bailey, Garrett</t>
  </si>
  <si>
    <t>Roberts, Alex</t>
  </si>
  <si>
    <t>Labowski, Chloe</t>
  </si>
  <si>
    <t>Voty, Kyle</t>
  </si>
  <si>
    <t>Urbanick, John</t>
  </si>
  <si>
    <t>Coffin, Jim</t>
  </si>
  <si>
    <t>Congdon, Bill</t>
  </si>
  <si>
    <t>Abramo, Charlie</t>
  </si>
  <si>
    <t>Eckman, Todd</t>
  </si>
  <si>
    <t>Eckman, Lucas</t>
  </si>
  <si>
    <t>Eckman, Ron</t>
  </si>
  <si>
    <t>Johnson, Don</t>
  </si>
  <si>
    <t>Johnson, Janice</t>
  </si>
  <si>
    <t>Graham, Rob</t>
  </si>
  <si>
    <t>Hodges, Toby</t>
  </si>
  <si>
    <t>Sabella, Blake</t>
  </si>
  <si>
    <t>Sabella, Luke</t>
  </si>
  <si>
    <t>Pierson, Eric</t>
  </si>
  <si>
    <t>Pierson, Rich</t>
  </si>
  <si>
    <t>Uhl, Jeff</t>
  </si>
  <si>
    <t>Miles, Bob</t>
  </si>
  <si>
    <t>Donato, Joey</t>
  </si>
  <si>
    <t>Garrett Bailey</t>
  </si>
  <si>
    <t>Morrison, Lane</t>
  </si>
  <si>
    <t>Kennedy, Dalton</t>
  </si>
  <si>
    <t>Burton, Adam</t>
  </si>
  <si>
    <t>Burton, Lauren</t>
  </si>
  <si>
    <t>Jones, CJ</t>
  </si>
  <si>
    <t>Henry, Becca</t>
  </si>
  <si>
    <t>Rimdozus, Max</t>
  </si>
  <si>
    <t>Anderson, Zane</t>
  </si>
  <si>
    <t>Westerdahl, Brian</t>
  </si>
  <si>
    <t>Angove, Lucas</t>
  </si>
  <si>
    <t>Fultz, Dale</t>
  </si>
  <si>
    <t>Maille, Bryceton</t>
  </si>
  <si>
    <t>Lauffenberger, Lily</t>
  </si>
  <si>
    <t>Uhl, Joe</t>
  </si>
  <si>
    <t>Davies, Dutch</t>
  </si>
  <si>
    <t>Alex Roberts</t>
  </si>
  <si>
    <t>Joey Donato</t>
  </si>
  <si>
    <t>Tim McElhaney</t>
  </si>
  <si>
    <t>Carson Bosko</t>
  </si>
  <si>
    <t>Nathen Carr</t>
  </si>
  <si>
    <t>Mitchell, William</t>
  </si>
  <si>
    <t>Hunter Harding</t>
  </si>
  <si>
    <t>Cass, Hailie</t>
  </si>
  <si>
    <t>Cass, Zach</t>
  </si>
  <si>
    <t>Rhodes, Brenon</t>
  </si>
  <si>
    <t>Rhodes, Greg</t>
  </si>
  <si>
    <t>Eck, Justin</t>
  </si>
  <si>
    <t>Adamo, Colt</t>
  </si>
  <si>
    <t>Ecker, Steve</t>
  </si>
  <si>
    <t>Rosborough, Connor</t>
  </si>
  <si>
    <t>Donovan Davies</t>
  </si>
  <si>
    <t>Lord, Bill</t>
  </si>
  <si>
    <t>Lord, Collin</t>
  </si>
  <si>
    <t>Sleeman, Ed</t>
  </si>
  <si>
    <t>Stellato, Tony</t>
  </si>
  <si>
    <t>Schumann, Bethany</t>
  </si>
  <si>
    <t>Wheelock, Sean</t>
  </si>
  <si>
    <t>Van Durme, Jim</t>
  </si>
  <si>
    <t>Grenz, Kurtis</t>
  </si>
  <si>
    <t>Lauffenberger, Barry</t>
  </si>
  <si>
    <t>Burt, Dylan</t>
  </si>
  <si>
    <t>McDunn, Matt</t>
  </si>
  <si>
    <t>Hasbrouck, Tyler</t>
  </si>
  <si>
    <t>Luther, Rusty</t>
  </si>
  <si>
    <t>Rowland, Sara</t>
  </si>
  <si>
    <t>Langborg, Jon</t>
  </si>
  <si>
    <t>Linden, Julie</t>
  </si>
  <si>
    <t>Bierbower, Rich</t>
  </si>
  <si>
    <t>Chapman, Ryan</t>
  </si>
  <si>
    <t>Jeff Peters</t>
  </si>
  <si>
    <t>Rick Woodcock</t>
  </si>
  <si>
    <t>Jarrett Hunter</t>
  </si>
  <si>
    <t>Fanelli, Tony</t>
  </si>
  <si>
    <t>Battle, Sheldon</t>
  </si>
  <si>
    <t>McKenzie Mitchell</t>
  </si>
  <si>
    <t>Gawron, Marty</t>
  </si>
  <si>
    <t>Manning, Rick</t>
  </si>
  <si>
    <t>Cochran, Gary</t>
  </si>
  <si>
    <t>Shelby Graham</t>
  </si>
  <si>
    <t>Coan, Terry</t>
  </si>
  <si>
    <t>Fultz, Daniel</t>
  </si>
  <si>
    <t>Fultz, Joi</t>
  </si>
  <si>
    <t>Hall, Archie</t>
  </si>
  <si>
    <t>Wilcox, Kris</t>
  </si>
  <si>
    <t xml:space="preserve">      J</t>
  </si>
  <si>
    <t>Johnson, Zack</t>
  </si>
  <si>
    <t>Straight, Brad</t>
  </si>
  <si>
    <t>Tutmaher, Matt</t>
  </si>
  <si>
    <t>Tutmaher, 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</si>
</sst>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m/d"/>
    <numFmt numFmtId="166" formatCode="[$$-409]#,##0.00;[Red]&quot;-&quot;[$$-409]#,##0.00"/>
  </numFmts>
  <fonts count="24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0"/>
      <color rgb="FF000000"/>
      <name val="Arial Black"/>
      <family val="2"/>
    </font>
    <font>
      <b/>
      <u/>
      <sz val="12"/>
      <color rgb="FF000000"/>
      <name val="Arial Black"/>
      <family val="2"/>
    </font>
    <font>
      <b/>
      <u/>
      <sz val="10"/>
      <color rgb="FF000000"/>
      <name val="Arial Black"/>
      <family val="2"/>
    </font>
    <font>
      <sz val="10"/>
      <color rgb="FF000000"/>
      <name val="Arial1"/>
    </font>
    <font>
      <b/>
      <i/>
      <sz val="10"/>
      <color rgb="FF000000"/>
      <name val="Arial Black"/>
      <family val="2"/>
    </font>
    <font>
      <sz val="11"/>
      <color rgb="FF000000"/>
      <name val="Arial"/>
      <family val="2"/>
    </font>
    <font>
      <b/>
      <u/>
      <sz val="11"/>
      <color rgb="FF000000"/>
      <name val="Arial Black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2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CC00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rgb="FFFFCC00"/>
      </patternFill>
    </fill>
    <fill>
      <patternFill patternType="solid">
        <fgColor theme="0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136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4" borderId="1" xfId="0" applyNumberFormat="1" applyFont="1" applyFill="1" applyBorder="1" applyAlignment="1">
      <alignment horizontal="center" vertical="top"/>
    </xf>
    <xf numFmtId="165" fontId="6" fillId="0" borderId="1" xfId="0" applyNumberFormat="1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164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6" fillId="0" borderId="7" xfId="0" applyFont="1" applyBorder="1"/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0" borderId="0" xfId="0" applyFont="1"/>
    <xf numFmtId="0" fontId="3" fillId="0" borderId="0" xfId="0" applyFont="1"/>
    <xf numFmtId="0" fontId="16" fillId="0" borderId="0" xfId="0" applyFont="1"/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24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5" fillId="5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5" fontId="6" fillId="0" borderId="1" xfId="0" applyNumberFormat="1" applyFont="1" applyFill="1" applyBorder="1" applyAlignment="1">
      <alignment horizontal="left" vertical="center"/>
    </xf>
    <xf numFmtId="165" fontId="6" fillId="4" borderId="1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165" fontId="6" fillId="6" borderId="1" xfId="0" applyNumberFormat="1" applyFont="1" applyFill="1" applyBorder="1" applyAlignment="1">
      <alignment horizontal="center" vertical="top"/>
    </xf>
    <xf numFmtId="165" fontId="6" fillId="7" borderId="1" xfId="0" applyNumberFormat="1" applyFont="1" applyFill="1" applyBorder="1" applyAlignment="1">
      <alignment horizontal="center" vertical="top"/>
    </xf>
    <xf numFmtId="165" fontId="6" fillId="8" borderId="1" xfId="0" applyNumberFormat="1" applyFont="1" applyFill="1" applyBorder="1" applyAlignment="1">
      <alignment horizontal="center" vertical="center"/>
    </xf>
    <xf numFmtId="165" fontId="6" fillId="6" borderId="1" xfId="0" applyNumberFormat="1" applyFont="1" applyFill="1" applyBorder="1" applyAlignment="1">
      <alignment horizontal="center" vertical="center"/>
    </xf>
    <xf numFmtId="165" fontId="6" fillId="9" borderId="1" xfId="0" applyNumberFormat="1" applyFont="1" applyFill="1" applyBorder="1" applyAlignment="1">
      <alignment horizontal="center" vertical="top"/>
    </xf>
    <xf numFmtId="0" fontId="10" fillId="0" borderId="1" xfId="0" applyFont="1" applyFill="1" applyBorder="1"/>
    <xf numFmtId="1" fontId="6" fillId="0" borderId="1" xfId="0" applyNumberFormat="1" applyFont="1" applyFill="1" applyBorder="1" applyAlignment="1">
      <alignment horizontal="center" vertical="center"/>
    </xf>
    <xf numFmtId="165" fontId="21" fillId="0" borderId="1" xfId="0" applyNumberFormat="1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left" vertical="center"/>
    </xf>
    <xf numFmtId="165" fontId="21" fillId="0" borderId="1" xfId="0" applyNumberFormat="1" applyFont="1" applyFill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0" xfId="0" applyFont="1"/>
    <xf numFmtId="165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textRotation="255" wrapText="1"/>
    </xf>
    <xf numFmtId="0" fontId="21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0" fillId="0" borderId="0" xfId="0" applyAlignment="1" applyProtection="1">
      <alignment horizontal="center"/>
      <protection locked="0"/>
    </xf>
    <xf numFmtId="0" fontId="0" fillId="0" borderId="0" xfId="0" applyFont="1"/>
    <xf numFmtId="0" fontId="10" fillId="0" borderId="1" xfId="0" applyFont="1" applyBorder="1"/>
    <xf numFmtId="0" fontId="5" fillId="0" borderId="0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3" fillId="0" borderId="8" xfId="0" applyFont="1" applyBorder="1"/>
    <xf numFmtId="0" fontId="23" fillId="0" borderId="8" xfId="0" applyFont="1" applyBorder="1" applyAlignment="1">
      <alignment horizontal="center"/>
    </xf>
    <xf numFmtId="0" fontId="23" fillId="0" borderId="8" xfId="0" applyFont="1" applyFill="1" applyBorder="1"/>
    <xf numFmtId="0" fontId="23" fillId="0" borderId="8" xfId="0" applyFont="1" applyFill="1" applyBorder="1" applyAlignment="1">
      <alignment horizontal="center"/>
    </xf>
    <xf numFmtId="0" fontId="23" fillId="0" borderId="1" xfId="0" applyFont="1" applyFill="1" applyBorder="1"/>
    <xf numFmtId="0" fontId="23" fillId="0" borderId="1" xfId="0" applyFont="1" applyFill="1" applyBorder="1" applyAlignment="1">
      <alignment horizontal="center"/>
    </xf>
    <xf numFmtId="165" fontId="6" fillId="7" borderId="1" xfId="0" applyNumberFormat="1" applyFont="1" applyFill="1" applyBorder="1" applyAlignment="1">
      <alignment horizontal="center" vertical="center"/>
    </xf>
    <xf numFmtId="165" fontId="6" fillId="11" borderId="1" xfId="0" applyNumberFormat="1" applyFont="1" applyFill="1" applyBorder="1" applyAlignment="1">
      <alignment horizontal="center" vertical="top"/>
    </xf>
    <xf numFmtId="165" fontId="6" fillId="8" borderId="1" xfId="0" applyNumberFormat="1" applyFont="1" applyFill="1" applyBorder="1" applyAlignment="1">
      <alignment horizontal="center" vertical="top"/>
    </xf>
    <xf numFmtId="165" fontId="6" fillId="12" borderId="1" xfId="0" applyNumberFormat="1" applyFont="1" applyFill="1" applyBorder="1" applyAlignment="1">
      <alignment horizontal="center" vertical="top"/>
    </xf>
    <xf numFmtId="165" fontId="6" fillId="13" borderId="1" xfId="0" applyNumberFormat="1" applyFont="1" applyFill="1" applyBorder="1" applyAlignment="1">
      <alignment horizontal="center" vertical="top"/>
    </xf>
    <xf numFmtId="165" fontId="6" fillId="0" borderId="0" xfId="0" applyNumberFormat="1" applyFont="1" applyFill="1" applyBorder="1" applyAlignment="1">
      <alignment horizontal="center" vertical="center"/>
    </xf>
    <xf numFmtId="165" fontId="21" fillId="0" borderId="0" xfId="0" applyNumberFormat="1" applyFont="1" applyFill="1" applyBorder="1" applyAlignment="1">
      <alignment horizontal="left" vertical="center"/>
    </xf>
    <xf numFmtId="165" fontId="6" fillId="0" borderId="0" xfId="0" applyNumberFormat="1" applyFont="1" applyFill="1" applyBorder="1" applyAlignment="1">
      <alignment horizontal="left" vertical="center"/>
    </xf>
    <xf numFmtId="0" fontId="5" fillId="10" borderId="1" xfId="0" applyFont="1" applyFill="1" applyBorder="1" applyAlignment="1">
      <alignment horizontal="center" vertical="top"/>
    </xf>
    <xf numFmtId="164" fontId="5" fillId="11" borderId="1" xfId="0" applyNumberFormat="1" applyFont="1" applyFill="1" applyBorder="1" applyAlignment="1">
      <alignment horizontal="center" vertical="center"/>
    </xf>
    <xf numFmtId="165" fontId="6" fillId="9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165" fontId="6" fillId="0" borderId="1" xfId="0" applyNumberFormat="1" applyFont="1" applyBorder="1" applyAlignment="1">
      <alignment vertical="center"/>
    </xf>
    <xf numFmtId="0" fontId="21" fillId="0" borderId="1" xfId="0" applyFont="1" applyBorder="1" applyAlignment="1">
      <alignment vertical="center" textRotation="255" wrapText="1"/>
    </xf>
    <xf numFmtId="0" fontId="6" fillId="0" borderId="0" xfId="0" applyFont="1" applyAlignment="1">
      <alignment vertical="center"/>
    </xf>
    <xf numFmtId="0" fontId="23" fillId="0" borderId="1" xfId="0" applyFont="1" applyBorder="1"/>
    <xf numFmtId="0" fontId="10" fillId="0" borderId="8" xfId="0" applyFont="1" applyFill="1" applyBorder="1"/>
    <xf numFmtId="0" fontId="5" fillId="0" borderId="8" xfId="0" applyFont="1" applyFill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5" fillId="0" borderId="8" xfId="0" applyFont="1" applyBorder="1" applyAlignment="1">
      <alignment horizontal="center"/>
    </xf>
  </cellXfs>
  <cellStyles count="27">
    <cellStyle name="cf1" xfId="1"/>
    <cellStyle name="Excel_CondFormat_1_1_1" xfId="2"/>
    <cellStyle name="Heading" xfId="3"/>
    <cellStyle name="Heading1" xfId="4"/>
    <cellStyle name="Normal" xfId="0" builtinId="0" customBuiltin="1"/>
    <cellStyle name="Normal 10" xfId="5"/>
    <cellStyle name="Normal 11" xfId="6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5"/>
    <cellStyle name="Normal 20" xfId="16"/>
    <cellStyle name="Normal 21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Result" xfId="25"/>
    <cellStyle name="Result2" xfId="26"/>
  </cellStyles>
  <dxfs count="41"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111"/>
  <sheetViews>
    <sheetView tabSelected="1"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4" customWidth="1"/>
    <col min="2" max="2" width="6.25" style="25" customWidth="1"/>
    <col min="3" max="18" width="5.25" style="26" customWidth="1"/>
    <col min="19" max="19" width="9.625" style="26" customWidth="1"/>
    <col min="20" max="20" width="5.25" style="54" customWidth="1"/>
    <col min="21" max="21" width="6.875" style="25" hidden="1" customWidth="1"/>
    <col min="22" max="22" width="6.75" style="25" hidden="1" customWidth="1"/>
    <col min="23" max="23" width="6.875" style="25" hidden="1" customWidth="1"/>
    <col min="24" max="24" width="6.75" style="25" hidden="1" customWidth="1"/>
    <col min="25" max="25" width="8.375" style="94" hidden="1" customWidth="1"/>
    <col min="26" max="26" width="6.875" style="25" hidden="1" customWidth="1"/>
    <col min="27" max="28" width="8.375" customWidth="1"/>
    <col min="29" max="256" width="8.5" style="7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80</v>
      </c>
      <c r="B1" s="3" t="s">
        <v>0</v>
      </c>
      <c r="C1" s="48">
        <v>43222</v>
      </c>
      <c r="D1" s="48">
        <v>43229</v>
      </c>
      <c r="E1" s="48">
        <v>43236</v>
      </c>
      <c r="F1" s="48">
        <v>43243</v>
      </c>
      <c r="G1" s="48">
        <v>43250</v>
      </c>
      <c r="H1" s="48">
        <v>43257</v>
      </c>
      <c r="I1" s="48">
        <v>43271</v>
      </c>
      <c r="K1" s="48">
        <v>43278</v>
      </c>
      <c r="L1" s="48">
        <v>43292</v>
      </c>
      <c r="M1" s="48">
        <v>43299</v>
      </c>
      <c r="N1" s="48">
        <v>43306</v>
      </c>
      <c r="O1" s="48">
        <v>43313</v>
      </c>
      <c r="P1" s="48">
        <v>43320</v>
      </c>
      <c r="Q1" s="48">
        <v>43327</v>
      </c>
      <c r="R1" s="97" t="s">
        <v>1</v>
      </c>
      <c r="S1" s="3" t="s">
        <v>2</v>
      </c>
      <c r="T1" s="54"/>
      <c r="U1" s="4" t="s">
        <v>3</v>
      </c>
      <c r="V1" s="4" t="s">
        <v>259</v>
      </c>
      <c r="W1" s="99" t="s">
        <v>260</v>
      </c>
      <c r="X1" s="5" t="s">
        <v>4</v>
      </c>
      <c r="Y1" s="98" t="s">
        <v>5</v>
      </c>
      <c r="Z1" s="6" t="s">
        <v>6</v>
      </c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s="1" customFormat="1" ht="18" customHeight="1">
      <c r="A2" s="8" t="s">
        <v>7</v>
      </c>
      <c r="B2" s="2"/>
      <c r="C2" s="79" t="s">
        <v>9</v>
      </c>
      <c r="D2" s="59" t="s">
        <v>10</v>
      </c>
      <c r="E2" s="59" t="s">
        <v>11</v>
      </c>
      <c r="F2" s="84" t="s">
        <v>12</v>
      </c>
      <c r="G2" s="59" t="s">
        <v>13</v>
      </c>
      <c r="H2" s="79" t="s">
        <v>14</v>
      </c>
      <c r="I2" s="59" t="s">
        <v>8</v>
      </c>
      <c r="K2" s="59" t="s">
        <v>9</v>
      </c>
      <c r="L2" s="79" t="s">
        <v>10</v>
      </c>
      <c r="M2" s="79" t="s">
        <v>11</v>
      </c>
      <c r="N2" s="59" t="s">
        <v>12</v>
      </c>
      <c r="O2" s="85" t="s">
        <v>13</v>
      </c>
      <c r="P2" s="59" t="s">
        <v>14</v>
      </c>
      <c r="Q2" s="85" t="s">
        <v>8</v>
      </c>
      <c r="R2" s="21"/>
      <c r="S2" s="11"/>
      <c r="T2" s="3"/>
      <c r="U2" s="10"/>
      <c r="V2" s="10"/>
      <c r="W2" s="10"/>
      <c r="X2" s="12"/>
      <c r="Y2" s="89"/>
      <c r="Z2" s="10"/>
      <c r="AA2"/>
      <c r="AB2"/>
      <c r="AC2" s="10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</row>
    <row r="3" spans="1:256" ht="18" customHeight="1">
      <c r="A3" s="13" t="s">
        <v>15</v>
      </c>
      <c r="B3" s="14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17"/>
      <c r="T3" s="3"/>
      <c r="U3" s="15"/>
      <c r="V3" s="15"/>
      <c r="W3" s="15"/>
      <c r="X3" s="18"/>
      <c r="Y3" s="90"/>
      <c r="Z3" s="15"/>
      <c r="AC3" s="15"/>
    </row>
    <row r="4" spans="1:256" s="77" customFormat="1" ht="18" customHeight="1">
      <c r="A4" s="75" t="s">
        <v>16</v>
      </c>
      <c r="B4" s="14" t="s">
        <v>17</v>
      </c>
      <c r="C4" s="49"/>
      <c r="D4" s="49">
        <v>38</v>
      </c>
      <c r="E4" s="49"/>
      <c r="F4" s="49"/>
      <c r="G4" s="49">
        <v>43</v>
      </c>
      <c r="H4" s="49"/>
      <c r="I4" s="49">
        <v>38</v>
      </c>
      <c r="J4" s="49"/>
      <c r="K4" s="49"/>
      <c r="L4" s="49"/>
      <c r="M4" s="49"/>
      <c r="N4" s="49"/>
      <c r="O4" s="49"/>
      <c r="P4" s="49"/>
      <c r="Q4" s="49"/>
      <c r="R4" s="50">
        <f t="shared" ref="R4:R31" si="0">COUNT(C4,D4,E4,F4,G4,H4,I4,K4,L4,M4,N4,O4,P4,Q4)</f>
        <v>3</v>
      </c>
      <c r="S4" s="19">
        <f t="shared" ref="S4:S31" si="1">AVERAGE(C4:Q4)*2</f>
        <v>79.333333333333329</v>
      </c>
      <c r="T4" s="3" t="s">
        <v>18</v>
      </c>
      <c r="U4" s="49"/>
      <c r="V4" s="49"/>
      <c r="W4" s="49"/>
      <c r="X4" s="50"/>
      <c r="Y4" s="91"/>
      <c r="Z4" s="49"/>
      <c r="AA4"/>
      <c r="AB4"/>
      <c r="AC4" s="58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6"/>
      <c r="CN4" s="76"/>
      <c r="CO4" s="76"/>
      <c r="CP4" s="76"/>
      <c r="CQ4" s="76"/>
      <c r="CR4" s="76"/>
      <c r="CS4" s="76"/>
      <c r="CT4" s="76"/>
      <c r="CU4" s="76"/>
      <c r="CV4" s="76"/>
      <c r="CW4" s="76"/>
      <c r="CX4" s="76"/>
      <c r="CY4" s="76"/>
      <c r="CZ4" s="76"/>
      <c r="DA4" s="76"/>
      <c r="DB4" s="76"/>
      <c r="DC4" s="76"/>
      <c r="DD4" s="76"/>
      <c r="DE4" s="76"/>
      <c r="DF4" s="76"/>
      <c r="DG4" s="76"/>
      <c r="DH4" s="76"/>
      <c r="DI4" s="76"/>
      <c r="DJ4" s="76"/>
      <c r="DK4" s="76"/>
      <c r="DL4" s="76"/>
      <c r="DM4" s="76"/>
      <c r="DN4" s="76"/>
      <c r="DO4" s="76"/>
      <c r="DP4" s="76"/>
      <c r="DQ4" s="76"/>
      <c r="DR4" s="76"/>
      <c r="DS4" s="76"/>
      <c r="DT4" s="76"/>
      <c r="DU4" s="76"/>
      <c r="DV4" s="76"/>
      <c r="DW4" s="76"/>
      <c r="DX4" s="76"/>
      <c r="DY4" s="76"/>
      <c r="DZ4" s="76"/>
      <c r="EA4" s="76"/>
      <c r="EB4" s="76"/>
      <c r="EC4" s="76"/>
      <c r="ED4" s="76"/>
      <c r="EE4" s="76"/>
      <c r="EF4" s="76"/>
      <c r="EG4" s="76"/>
      <c r="EH4" s="76"/>
      <c r="EI4" s="76"/>
      <c r="EJ4" s="76"/>
      <c r="EK4" s="76"/>
      <c r="EL4" s="76"/>
      <c r="EM4" s="76"/>
      <c r="EN4" s="76"/>
      <c r="EO4" s="76"/>
      <c r="EP4" s="76"/>
      <c r="EQ4" s="76"/>
      <c r="ER4" s="76"/>
      <c r="ES4" s="76"/>
      <c r="ET4" s="76"/>
      <c r="EU4" s="76"/>
      <c r="EV4" s="76"/>
      <c r="EW4" s="76"/>
      <c r="EX4" s="76"/>
      <c r="EY4" s="76"/>
      <c r="EZ4" s="76"/>
      <c r="FA4" s="76"/>
      <c r="FB4" s="76"/>
      <c r="FC4" s="76"/>
      <c r="FD4" s="76"/>
      <c r="FE4" s="76"/>
      <c r="FF4" s="76"/>
      <c r="FG4" s="76"/>
      <c r="FH4" s="76"/>
      <c r="FI4" s="76"/>
      <c r="FJ4" s="76"/>
      <c r="FK4" s="76"/>
      <c r="FL4" s="76"/>
      <c r="FM4" s="76"/>
      <c r="FN4" s="76"/>
      <c r="FO4" s="76"/>
      <c r="FP4" s="76"/>
      <c r="FQ4" s="76"/>
      <c r="FR4" s="76"/>
      <c r="FS4" s="76"/>
      <c r="FT4" s="76"/>
      <c r="FU4" s="76"/>
      <c r="FV4" s="76"/>
      <c r="FW4" s="76"/>
      <c r="FX4" s="76"/>
      <c r="FY4" s="76"/>
      <c r="FZ4" s="76"/>
      <c r="GA4" s="76"/>
      <c r="GB4" s="76"/>
      <c r="GC4" s="76"/>
      <c r="GD4" s="76"/>
      <c r="GE4" s="76"/>
      <c r="GF4" s="76"/>
      <c r="GG4" s="76"/>
      <c r="GH4" s="76"/>
      <c r="GI4" s="76"/>
      <c r="GJ4" s="76"/>
      <c r="GK4" s="76"/>
      <c r="GL4" s="76"/>
      <c r="GM4" s="76"/>
      <c r="GN4" s="76"/>
      <c r="GO4" s="76"/>
      <c r="GP4" s="76"/>
      <c r="GQ4" s="76"/>
      <c r="GR4" s="76"/>
      <c r="GS4" s="76"/>
      <c r="GT4" s="76"/>
      <c r="GU4" s="76"/>
      <c r="GV4" s="76"/>
      <c r="GW4" s="76"/>
      <c r="GX4" s="76"/>
      <c r="GY4" s="76"/>
      <c r="GZ4" s="76"/>
      <c r="HA4" s="76"/>
      <c r="HB4" s="76"/>
      <c r="HC4" s="76"/>
      <c r="HD4" s="76"/>
      <c r="HE4" s="76"/>
      <c r="HF4" s="76"/>
      <c r="HG4" s="76"/>
      <c r="HH4" s="76"/>
      <c r="HI4" s="76"/>
      <c r="HJ4" s="76"/>
      <c r="HK4" s="76"/>
      <c r="HL4" s="76"/>
      <c r="HM4" s="76"/>
      <c r="HN4" s="76"/>
      <c r="HO4" s="76"/>
      <c r="HP4" s="76"/>
      <c r="HQ4" s="76"/>
      <c r="HR4" s="76"/>
      <c r="HS4" s="76"/>
      <c r="HT4" s="76"/>
      <c r="HU4" s="76"/>
      <c r="HV4" s="76"/>
      <c r="HW4" s="76"/>
      <c r="HX4" s="76"/>
      <c r="HY4" s="76"/>
      <c r="HZ4" s="76"/>
      <c r="IA4" s="76"/>
      <c r="IB4" s="76"/>
      <c r="IC4" s="76"/>
      <c r="ID4" s="76"/>
      <c r="IE4" s="76"/>
      <c r="IF4" s="76"/>
      <c r="IG4" s="76"/>
      <c r="IH4" s="76"/>
      <c r="II4" s="76"/>
      <c r="IJ4" s="76"/>
      <c r="IK4" s="76"/>
      <c r="IL4" s="76"/>
      <c r="IM4" s="76"/>
      <c r="IN4" s="76"/>
      <c r="IO4" s="76"/>
      <c r="IP4" s="76"/>
      <c r="IQ4" s="76"/>
      <c r="IR4" s="76"/>
      <c r="IS4" s="76"/>
      <c r="IT4" s="76"/>
      <c r="IU4" s="76"/>
      <c r="IV4" s="76"/>
    </row>
    <row r="5" spans="1:256" s="77" customFormat="1" ht="18" customHeight="1">
      <c r="A5" s="75" t="s">
        <v>412</v>
      </c>
      <c r="B5" s="14"/>
      <c r="C5" s="49"/>
      <c r="D5" s="49"/>
      <c r="E5" s="49"/>
      <c r="F5" s="49"/>
      <c r="G5" s="49"/>
      <c r="H5" s="49"/>
      <c r="I5" s="49"/>
      <c r="J5" s="49"/>
      <c r="K5" s="49"/>
      <c r="L5" s="49"/>
      <c r="M5" s="49">
        <v>30</v>
      </c>
      <c r="N5" s="49">
        <v>40</v>
      </c>
      <c r="O5" s="49">
        <v>40</v>
      </c>
      <c r="P5" s="49">
        <v>36</v>
      </c>
      <c r="Q5" s="49">
        <v>37</v>
      </c>
      <c r="R5" s="50">
        <f t="shared" ref="R5" si="2">COUNT(C5,D5,E5,F5,G5,H5,I5,K5,L5,M5,N5,O5,P5,Q5)</f>
        <v>5</v>
      </c>
      <c r="S5" s="19">
        <f t="shared" ref="S5" si="3">AVERAGE(C5:Q5)*2</f>
        <v>73.2</v>
      </c>
      <c r="T5" s="3" t="s">
        <v>18</v>
      </c>
      <c r="U5" s="49"/>
      <c r="V5" s="49"/>
      <c r="W5" s="49"/>
      <c r="X5" s="50"/>
      <c r="Y5" s="91"/>
      <c r="Z5" s="49"/>
      <c r="AA5"/>
      <c r="AB5"/>
      <c r="AC5" s="58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6"/>
      <c r="DE5" s="76"/>
      <c r="DF5" s="76"/>
      <c r="DG5" s="76"/>
      <c r="DH5" s="76"/>
      <c r="DI5" s="76"/>
      <c r="DJ5" s="76"/>
      <c r="DK5" s="76"/>
      <c r="DL5" s="76"/>
      <c r="DM5" s="76"/>
      <c r="DN5" s="76"/>
      <c r="DO5" s="76"/>
      <c r="DP5" s="76"/>
      <c r="DQ5" s="76"/>
      <c r="DR5" s="76"/>
      <c r="DS5" s="76"/>
      <c r="DT5" s="76"/>
      <c r="DU5" s="76"/>
      <c r="DV5" s="76"/>
      <c r="DW5" s="76"/>
      <c r="DX5" s="76"/>
      <c r="DY5" s="76"/>
      <c r="DZ5" s="76"/>
      <c r="EA5" s="76"/>
      <c r="EB5" s="76"/>
      <c r="EC5" s="76"/>
      <c r="ED5" s="76"/>
      <c r="EE5" s="76"/>
      <c r="EF5" s="76"/>
      <c r="EG5" s="76"/>
      <c r="EH5" s="76"/>
      <c r="EI5" s="76"/>
      <c r="EJ5" s="76"/>
      <c r="EK5" s="76"/>
      <c r="EL5" s="76"/>
      <c r="EM5" s="76"/>
      <c r="EN5" s="76"/>
      <c r="EO5" s="76"/>
      <c r="EP5" s="76"/>
      <c r="EQ5" s="76"/>
      <c r="ER5" s="76"/>
      <c r="ES5" s="76"/>
      <c r="ET5" s="76"/>
      <c r="EU5" s="76"/>
      <c r="EV5" s="76"/>
      <c r="EW5" s="76"/>
      <c r="EX5" s="76"/>
      <c r="EY5" s="76"/>
      <c r="EZ5" s="76"/>
      <c r="FA5" s="76"/>
      <c r="FB5" s="76"/>
      <c r="FC5" s="76"/>
      <c r="FD5" s="76"/>
      <c r="FE5" s="76"/>
      <c r="FF5" s="76"/>
      <c r="FG5" s="76"/>
      <c r="FH5" s="76"/>
      <c r="FI5" s="76"/>
      <c r="FJ5" s="76"/>
      <c r="FK5" s="76"/>
      <c r="FL5" s="76"/>
      <c r="FM5" s="76"/>
      <c r="FN5" s="76"/>
      <c r="FO5" s="76"/>
      <c r="FP5" s="76"/>
      <c r="FQ5" s="76"/>
      <c r="FR5" s="76"/>
      <c r="FS5" s="76"/>
      <c r="FT5" s="76"/>
      <c r="FU5" s="76"/>
      <c r="FV5" s="76"/>
      <c r="FW5" s="76"/>
      <c r="FX5" s="76"/>
      <c r="FY5" s="76"/>
      <c r="FZ5" s="76"/>
      <c r="GA5" s="76"/>
      <c r="GB5" s="76"/>
      <c r="GC5" s="76"/>
      <c r="GD5" s="76"/>
      <c r="GE5" s="76"/>
      <c r="GF5" s="76"/>
      <c r="GG5" s="76"/>
      <c r="GH5" s="76"/>
      <c r="GI5" s="76"/>
      <c r="GJ5" s="76"/>
      <c r="GK5" s="76"/>
      <c r="GL5" s="76"/>
      <c r="GM5" s="76"/>
      <c r="GN5" s="76"/>
      <c r="GO5" s="76"/>
      <c r="GP5" s="76"/>
      <c r="GQ5" s="76"/>
      <c r="GR5" s="76"/>
      <c r="GS5" s="76"/>
      <c r="GT5" s="76"/>
      <c r="GU5" s="76"/>
      <c r="GV5" s="76"/>
      <c r="GW5" s="76"/>
      <c r="GX5" s="76"/>
      <c r="GY5" s="76"/>
      <c r="GZ5" s="76"/>
      <c r="HA5" s="76"/>
      <c r="HB5" s="76"/>
      <c r="HC5" s="76"/>
      <c r="HD5" s="76"/>
      <c r="HE5" s="76"/>
      <c r="HF5" s="76"/>
      <c r="HG5" s="76"/>
      <c r="HH5" s="76"/>
      <c r="HI5" s="76"/>
      <c r="HJ5" s="76"/>
      <c r="HK5" s="76"/>
      <c r="HL5" s="76"/>
      <c r="HM5" s="76"/>
      <c r="HN5" s="76"/>
      <c r="HO5" s="76"/>
      <c r="HP5" s="76"/>
      <c r="HQ5" s="76"/>
      <c r="HR5" s="76"/>
      <c r="HS5" s="76"/>
      <c r="HT5" s="76"/>
      <c r="HU5" s="76"/>
      <c r="HV5" s="76"/>
      <c r="HW5" s="76"/>
      <c r="HX5" s="76"/>
      <c r="HY5" s="76"/>
      <c r="HZ5" s="76"/>
      <c r="IA5" s="76"/>
      <c r="IB5" s="76"/>
      <c r="IC5" s="76"/>
      <c r="ID5" s="76"/>
      <c r="IE5" s="76"/>
      <c r="IF5" s="76"/>
      <c r="IG5" s="76"/>
      <c r="IH5" s="76"/>
      <c r="II5" s="76"/>
      <c r="IJ5" s="76"/>
      <c r="IK5" s="76"/>
      <c r="IL5" s="76"/>
      <c r="IM5" s="76"/>
      <c r="IN5" s="76"/>
      <c r="IO5" s="76"/>
      <c r="IP5" s="76"/>
      <c r="IQ5" s="76"/>
      <c r="IR5" s="76"/>
      <c r="IS5" s="76"/>
      <c r="IT5" s="76"/>
      <c r="IU5" s="76"/>
      <c r="IV5" s="76"/>
    </row>
    <row r="6" spans="1:256" s="77" customFormat="1" ht="18" customHeight="1">
      <c r="A6" s="66" t="s">
        <v>19</v>
      </c>
      <c r="B6" s="14"/>
      <c r="C6" s="49">
        <v>41</v>
      </c>
      <c r="D6" s="49"/>
      <c r="E6" s="49">
        <v>45</v>
      </c>
      <c r="F6" s="49">
        <v>41</v>
      </c>
      <c r="G6" s="49">
        <v>43</v>
      </c>
      <c r="H6" s="49">
        <v>42</v>
      </c>
      <c r="I6" s="49"/>
      <c r="J6" s="49"/>
      <c r="K6" s="49"/>
      <c r="L6" s="49"/>
      <c r="M6" s="49"/>
      <c r="N6" s="49"/>
      <c r="O6" s="49"/>
      <c r="P6" s="49"/>
      <c r="Q6" s="49"/>
      <c r="R6" s="50">
        <f t="shared" si="0"/>
        <v>5</v>
      </c>
      <c r="S6" s="19">
        <f t="shared" si="1"/>
        <v>84.8</v>
      </c>
      <c r="T6" s="3" t="s">
        <v>18</v>
      </c>
      <c r="U6" s="49"/>
      <c r="V6" s="49"/>
      <c r="W6" s="49"/>
      <c r="X6" s="50"/>
      <c r="Y6" s="91"/>
      <c r="Z6" s="49"/>
      <c r="AA6"/>
      <c r="AB6"/>
      <c r="AC6" s="58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6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6"/>
      <c r="EX6" s="76"/>
      <c r="EY6" s="76"/>
      <c r="EZ6" s="76"/>
      <c r="FA6" s="76"/>
      <c r="FB6" s="76"/>
      <c r="FC6" s="76"/>
      <c r="FD6" s="76"/>
      <c r="FE6" s="76"/>
      <c r="FF6" s="76"/>
      <c r="FG6" s="76"/>
      <c r="FH6" s="76"/>
      <c r="FI6" s="76"/>
      <c r="FJ6" s="76"/>
      <c r="FK6" s="76"/>
      <c r="FL6" s="76"/>
      <c r="FM6" s="76"/>
      <c r="FN6" s="76"/>
      <c r="FO6" s="76"/>
      <c r="FP6" s="76"/>
      <c r="FQ6" s="76"/>
      <c r="FR6" s="76"/>
      <c r="FS6" s="76"/>
      <c r="FT6" s="76"/>
      <c r="FU6" s="76"/>
      <c r="FV6" s="76"/>
      <c r="FW6" s="76"/>
      <c r="FX6" s="76"/>
      <c r="FY6" s="76"/>
      <c r="FZ6" s="76"/>
      <c r="GA6" s="76"/>
      <c r="GB6" s="76"/>
      <c r="GC6" s="76"/>
      <c r="GD6" s="76"/>
      <c r="GE6" s="76"/>
      <c r="GF6" s="76"/>
      <c r="GG6" s="76"/>
      <c r="GH6" s="76"/>
      <c r="GI6" s="76"/>
      <c r="GJ6" s="76"/>
      <c r="GK6" s="76"/>
      <c r="GL6" s="76"/>
      <c r="GM6" s="76"/>
      <c r="GN6" s="76"/>
      <c r="GO6" s="76"/>
      <c r="GP6" s="76"/>
      <c r="GQ6" s="76"/>
      <c r="GR6" s="76"/>
      <c r="GS6" s="76"/>
      <c r="GT6" s="76"/>
      <c r="GU6" s="76"/>
      <c r="GV6" s="76"/>
      <c r="GW6" s="76"/>
      <c r="GX6" s="76"/>
      <c r="GY6" s="76"/>
      <c r="GZ6" s="76"/>
      <c r="HA6" s="76"/>
      <c r="HB6" s="76"/>
      <c r="HC6" s="76"/>
      <c r="HD6" s="76"/>
      <c r="HE6" s="76"/>
      <c r="HF6" s="76"/>
      <c r="HG6" s="76"/>
      <c r="HH6" s="76"/>
      <c r="HI6" s="76"/>
      <c r="HJ6" s="76"/>
      <c r="HK6" s="76"/>
      <c r="HL6" s="76"/>
      <c r="HM6" s="76"/>
      <c r="HN6" s="76"/>
      <c r="HO6" s="76"/>
      <c r="HP6" s="76"/>
      <c r="HQ6" s="76"/>
      <c r="HR6" s="76"/>
      <c r="HS6" s="76"/>
      <c r="HT6" s="76"/>
      <c r="HU6" s="76"/>
      <c r="HV6" s="76"/>
      <c r="HW6" s="76"/>
      <c r="HX6" s="76"/>
      <c r="HY6" s="76"/>
      <c r="HZ6" s="76"/>
      <c r="IA6" s="76"/>
      <c r="IB6" s="76"/>
      <c r="IC6" s="76"/>
      <c r="ID6" s="76"/>
      <c r="IE6" s="76"/>
      <c r="IF6" s="76"/>
      <c r="IG6" s="76"/>
      <c r="IH6" s="76"/>
      <c r="II6" s="76"/>
      <c r="IJ6" s="76"/>
      <c r="IK6" s="76"/>
      <c r="IL6" s="76"/>
      <c r="IM6" s="76"/>
      <c r="IN6" s="76"/>
      <c r="IO6" s="76"/>
      <c r="IP6" s="76"/>
      <c r="IQ6" s="76"/>
      <c r="IR6" s="76"/>
      <c r="IS6" s="76"/>
      <c r="IT6" s="76"/>
      <c r="IU6" s="76"/>
      <c r="IV6" s="76"/>
    </row>
    <row r="7" spans="1:256" s="77" customFormat="1" ht="18" customHeight="1">
      <c r="A7" s="66" t="s">
        <v>20</v>
      </c>
      <c r="B7" s="14"/>
      <c r="C7" s="49">
        <v>42</v>
      </c>
      <c r="D7" s="49"/>
      <c r="E7" s="49"/>
      <c r="F7" s="49">
        <v>39</v>
      </c>
      <c r="G7" s="49">
        <v>37</v>
      </c>
      <c r="H7" s="49">
        <v>40</v>
      </c>
      <c r="I7" s="49"/>
      <c r="J7" s="49"/>
      <c r="K7" s="49">
        <v>42</v>
      </c>
      <c r="L7" s="49"/>
      <c r="M7" s="49">
        <v>43</v>
      </c>
      <c r="N7" s="49">
        <v>42</v>
      </c>
      <c r="O7" s="49">
        <v>42</v>
      </c>
      <c r="P7" s="49"/>
      <c r="Q7" s="49"/>
      <c r="R7" s="50">
        <f t="shared" si="0"/>
        <v>8</v>
      </c>
      <c r="S7" s="19">
        <f t="shared" si="1"/>
        <v>81.75</v>
      </c>
      <c r="T7" s="3" t="s">
        <v>18</v>
      </c>
      <c r="U7" s="49"/>
      <c r="V7" s="49"/>
      <c r="W7" s="49"/>
      <c r="X7" s="50"/>
      <c r="Y7" s="91"/>
      <c r="Z7" s="49"/>
      <c r="AA7"/>
      <c r="AB7"/>
      <c r="AC7" s="58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76"/>
      <c r="FE7" s="76"/>
      <c r="FF7" s="76"/>
      <c r="FG7" s="76"/>
      <c r="FH7" s="76"/>
      <c r="FI7" s="76"/>
      <c r="FJ7" s="76"/>
      <c r="FK7" s="76"/>
      <c r="FL7" s="76"/>
      <c r="FM7" s="76"/>
      <c r="FN7" s="76"/>
      <c r="FO7" s="76"/>
      <c r="FP7" s="76"/>
      <c r="FQ7" s="76"/>
      <c r="FR7" s="76"/>
      <c r="FS7" s="76"/>
      <c r="FT7" s="76"/>
      <c r="FU7" s="76"/>
      <c r="FV7" s="76"/>
      <c r="FW7" s="76"/>
      <c r="FX7" s="76"/>
      <c r="FY7" s="76"/>
      <c r="FZ7" s="76"/>
      <c r="GA7" s="76"/>
      <c r="GB7" s="76"/>
      <c r="GC7" s="76"/>
      <c r="GD7" s="76"/>
      <c r="GE7" s="76"/>
      <c r="GF7" s="76"/>
      <c r="GG7" s="76"/>
      <c r="GH7" s="76"/>
      <c r="GI7" s="76"/>
      <c r="GJ7" s="76"/>
      <c r="GK7" s="76"/>
      <c r="GL7" s="76"/>
      <c r="GM7" s="76"/>
      <c r="GN7" s="76"/>
      <c r="GO7" s="76"/>
      <c r="GP7" s="76"/>
      <c r="GQ7" s="76"/>
      <c r="GR7" s="76"/>
      <c r="GS7" s="76"/>
      <c r="GT7" s="76"/>
      <c r="GU7" s="76"/>
      <c r="GV7" s="76"/>
      <c r="GW7" s="76"/>
      <c r="GX7" s="76"/>
      <c r="GY7" s="76"/>
      <c r="GZ7" s="76"/>
      <c r="HA7" s="76"/>
      <c r="HB7" s="76"/>
      <c r="HC7" s="76"/>
      <c r="HD7" s="76"/>
      <c r="HE7" s="76"/>
      <c r="HF7" s="76"/>
      <c r="HG7" s="76"/>
      <c r="HH7" s="76"/>
      <c r="HI7" s="76"/>
      <c r="HJ7" s="76"/>
      <c r="HK7" s="76"/>
      <c r="HL7" s="76"/>
      <c r="HM7" s="76"/>
      <c r="HN7" s="76"/>
      <c r="HO7" s="76"/>
      <c r="HP7" s="76"/>
      <c r="HQ7" s="76"/>
      <c r="HR7" s="76"/>
      <c r="HS7" s="76"/>
      <c r="HT7" s="76"/>
      <c r="HU7" s="76"/>
      <c r="HV7" s="76"/>
      <c r="HW7" s="76"/>
      <c r="HX7" s="76"/>
      <c r="HY7" s="76"/>
      <c r="HZ7" s="76"/>
      <c r="IA7" s="76"/>
      <c r="IB7" s="76"/>
      <c r="IC7" s="76"/>
      <c r="ID7" s="76"/>
      <c r="IE7" s="76"/>
      <c r="IF7" s="76"/>
      <c r="IG7" s="76"/>
      <c r="IH7" s="76"/>
      <c r="II7" s="76"/>
      <c r="IJ7" s="76"/>
      <c r="IK7" s="76"/>
      <c r="IL7" s="76"/>
      <c r="IM7" s="76"/>
      <c r="IN7" s="76"/>
      <c r="IO7" s="76"/>
      <c r="IP7" s="76"/>
      <c r="IQ7" s="76"/>
      <c r="IR7" s="76"/>
      <c r="IS7" s="76"/>
      <c r="IT7" s="76"/>
      <c r="IU7" s="76"/>
      <c r="IV7" s="76"/>
    </row>
    <row r="8" spans="1:256" s="77" customFormat="1" ht="18" customHeight="1">
      <c r="A8" s="66" t="s">
        <v>224</v>
      </c>
      <c r="B8" s="14" t="s">
        <v>24</v>
      </c>
      <c r="C8" s="49"/>
      <c r="D8" s="49">
        <v>42</v>
      </c>
      <c r="E8" s="49"/>
      <c r="F8" s="49">
        <v>44</v>
      </c>
      <c r="G8" s="49">
        <v>39</v>
      </c>
      <c r="H8" s="49">
        <v>41</v>
      </c>
      <c r="I8" s="49">
        <v>36</v>
      </c>
      <c r="J8" s="49"/>
      <c r="K8" s="49">
        <v>42</v>
      </c>
      <c r="L8" s="49">
        <v>43</v>
      </c>
      <c r="M8" s="49">
        <v>38</v>
      </c>
      <c r="N8" s="49">
        <v>45</v>
      </c>
      <c r="O8" s="49">
        <v>45</v>
      </c>
      <c r="P8" s="49">
        <v>40</v>
      </c>
      <c r="Q8" s="49">
        <v>42</v>
      </c>
      <c r="R8" s="50">
        <f t="shared" si="0"/>
        <v>12</v>
      </c>
      <c r="S8" s="19">
        <f t="shared" si="1"/>
        <v>82.833333333333329</v>
      </c>
      <c r="T8" s="3" t="s">
        <v>18</v>
      </c>
      <c r="U8" s="49"/>
      <c r="V8" s="49"/>
      <c r="W8" s="49"/>
      <c r="X8" s="50"/>
      <c r="Y8" s="91"/>
      <c r="Z8" s="49"/>
      <c r="AA8"/>
      <c r="AB8"/>
      <c r="AC8" s="58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/>
      <c r="EZ8" s="76"/>
      <c r="FA8" s="76"/>
      <c r="FB8" s="76"/>
      <c r="FC8" s="76"/>
      <c r="FD8" s="76"/>
      <c r="FE8" s="76"/>
      <c r="FF8" s="76"/>
      <c r="FG8" s="76"/>
      <c r="FH8" s="76"/>
      <c r="FI8" s="76"/>
      <c r="FJ8" s="76"/>
      <c r="FK8" s="76"/>
      <c r="FL8" s="76"/>
      <c r="FM8" s="76"/>
      <c r="FN8" s="76"/>
      <c r="FO8" s="76"/>
      <c r="FP8" s="76"/>
      <c r="FQ8" s="76"/>
      <c r="FR8" s="76"/>
      <c r="FS8" s="76"/>
      <c r="FT8" s="76"/>
      <c r="FU8" s="76"/>
      <c r="FV8" s="76"/>
      <c r="FW8" s="76"/>
      <c r="FX8" s="76"/>
      <c r="FY8" s="76"/>
      <c r="FZ8" s="76"/>
      <c r="GA8" s="76"/>
      <c r="GB8" s="76"/>
      <c r="GC8" s="76"/>
      <c r="GD8" s="76"/>
      <c r="GE8" s="76"/>
      <c r="GF8" s="76"/>
      <c r="GG8" s="76"/>
      <c r="GH8" s="76"/>
      <c r="GI8" s="76"/>
      <c r="GJ8" s="76"/>
      <c r="GK8" s="76"/>
      <c r="GL8" s="76"/>
      <c r="GM8" s="76"/>
      <c r="GN8" s="76"/>
      <c r="GO8" s="76"/>
      <c r="GP8" s="76"/>
      <c r="GQ8" s="76"/>
      <c r="GR8" s="76"/>
      <c r="GS8" s="76"/>
      <c r="GT8" s="76"/>
      <c r="GU8" s="76"/>
      <c r="GV8" s="76"/>
      <c r="GW8" s="76"/>
      <c r="GX8" s="76"/>
      <c r="GY8" s="76"/>
      <c r="GZ8" s="76"/>
      <c r="HA8" s="76"/>
      <c r="HB8" s="76"/>
      <c r="HC8" s="76"/>
      <c r="HD8" s="76"/>
      <c r="HE8" s="76"/>
      <c r="HF8" s="76"/>
      <c r="HG8" s="76"/>
      <c r="HH8" s="76"/>
      <c r="HI8" s="76"/>
      <c r="HJ8" s="76"/>
      <c r="HK8" s="76"/>
      <c r="HL8" s="76"/>
      <c r="HM8" s="76"/>
      <c r="HN8" s="76"/>
      <c r="HO8" s="76"/>
      <c r="HP8" s="76"/>
      <c r="HQ8" s="76"/>
      <c r="HR8" s="76"/>
      <c r="HS8" s="76"/>
      <c r="HT8" s="76"/>
      <c r="HU8" s="76"/>
      <c r="HV8" s="76"/>
      <c r="HW8" s="76"/>
      <c r="HX8" s="76"/>
      <c r="HY8" s="76"/>
      <c r="HZ8" s="76"/>
      <c r="IA8" s="76"/>
      <c r="IB8" s="76"/>
      <c r="IC8" s="76"/>
      <c r="ID8" s="76"/>
      <c r="IE8" s="76"/>
      <c r="IF8" s="76"/>
      <c r="IG8" s="76"/>
      <c r="IH8" s="76"/>
      <c r="II8" s="76"/>
      <c r="IJ8" s="76"/>
      <c r="IK8" s="76"/>
      <c r="IL8" s="76"/>
      <c r="IM8" s="76"/>
      <c r="IN8" s="76"/>
      <c r="IO8" s="76"/>
      <c r="IP8" s="76"/>
      <c r="IQ8" s="76"/>
      <c r="IR8" s="76"/>
      <c r="IS8" s="76"/>
      <c r="IT8" s="76"/>
      <c r="IU8" s="76"/>
      <c r="IV8" s="76"/>
    </row>
    <row r="9" spans="1:256" s="77" customFormat="1" ht="18" customHeight="1">
      <c r="A9" s="66" t="s">
        <v>405</v>
      </c>
      <c r="B9" s="14"/>
      <c r="C9" s="49"/>
      <c r="D9" s="49"/>
      <c r="E9" s="49"/>
      <c r="F9" s="49"/>
      <c r="G9" s="49"/>
      <c r="H9" s="49"/>
      <c r="I9" s="49">
        <v>45</v>
      </c>
      <c r="J9" s="49"/>
      <c r="K9" s="49"/>
      <c r="L9" s="49"/>
      <c r="M9" s="49"/>
      <c r="N9" s="49"/>
      <c r="O9" s="49"/>
      <c r="P9" s="49"/>
      <c r="Q9" s="49"/>
      <c r="R9" s="50">
        <f t="shared" ref="R9" si="4">COUNT(C9,D9,E9,F9,G9,H9,I9,K9,L9,M9,N9,O9,P9,Q9)</f>
        <v>1</v>
      </c>
      <c r="S9" s="19">
        <f t="shared" ref="S9" si="5">AVERAGE(C9:Q9)*2</f>
        <v>90</v>
      </c>
      <c r="T9" s="3" t="s">
        <v>18</v>
      </c>
      <c r="U9" s="49"/>
      <c r="V9" s="49"/>
      <c r="W9" s="49"/>
      <c r="X9" s="50"/>
      <c r="Y9" s="91"/>
      <c r="Z9" s="49"/>
      <c r="AA9"/>
      <c r="AB9"/>
      <c r="AC9" s="58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6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6"/>
      <c r="EX9" s="76"/>
      <c r="EY9" s="76"/>
      <c r="EZ9" s="76"/>
      <c r="FA9" s="76"/>
      <c r="FB9" s="76"/>
      <c r="FC9" s="76"/>
      <c r="FD9" s="76"/>
      <c r="FE9" s="76"/>
      <c r="FF9" s="76"/>
      <c r="FG9" s="76"/>
      <c r="FH9" s="76"/>
      <c r="FI9" s="76"/>
      <c r="FJ9" s="76"/>
      <c r="FK9" s="76"/>
      <c r="FL9" s="76"/>
      <c r="FM9" s="76"/>
      <c r="FN9" s="76"/>
      <c r="FO9" s="76"/>
      <c r="FP9" s="76"/>
      <c r="FQ9" s="76"/>
      <c r="FR9" s="76"/>
      <c r="FS9" s="76"/>
      <c r="FT9" s="76"/>
      <c r="FU9" s="76"/>
      <c r="FV9" s="76"/>
      <c r="FW9" s="76"/>
      <c r="FX9" s="76"/>
      <c r="FY9" s="76"/>
      <c r="FZ9" s="76"/>
      <c r="GA9" s="76"/>
      <c r="GB9" s="76"/>
      <c r="GC9" s="76"/>
      <c r="GD9" s="76"/>
      <c r="GE9" s="76"/>
      <c r="GF9" s="76"/>
      <c r="GG9" s="76"/>
      <c r="GH9" s="76"/>
      <c r="GI9" s="76"/>
      <c r="GJ9" s="76"/>
      <c r="GK9" s="76"/>
      <c r="GL9" s="76"/>
      <c r="GM9" s="76"/>
      <c r="GN9" s="76"/>
      <c r="GO9" s="76"/>
      <c r="GP9" s="76"/>
      <c r="GQ9" s="76"/>
      <c r="GR9" s="76"/>
      <c r="GS9" s="76"/>
      <c r="GT9" s="76"/>
      <c r="GU9" s="76"/>
      <c r="GV9" s="76"/>
      <c r="GW9" s="76"/>
      <c r="GX9" s="76"/>
      <c r="GY9" s="76"/>
      <c r="GZ9" s="76"/>
      <c r="HA9" s="76"/>
      <c r="HB9" s="76"/>
      <c r="HC9" s="76"/>
      <c r="HD9" s="76"/>
      <c r="HE9" s="76"/>
      <c r="HF9" s="76"/>
      <c r="HG9" s="76"/>
      <c r="HH9" s="76"/>
      <c r="HI9" s="76"/>
      <c r="HJ9" s="76"/>
      <c r="HK9" s="76"/>
      <c r="HL9" s="76"/>
      <c r="HM9" s="76"/>
      <c r="HN9" s="76"/>
      <c r="HO9" s="76"/>
      <c r="HP9" s="76"/>
      <c r="HQ9" s="76"/>
      <c r="HR9" s="76"/>
      <c r="HS9" s="76"/>
      <c r="HT9" s="76"/>
      <c r="HU9" s="76"/>
      <c r="HV9" s="76"/>
      <c r="HW9" s="76"/>
      <c r="HX9" s="76"/>
      <c r="HY9" s="76"/>
      <c r="HZ9" s="76"/>
      <c r="IA9" s="76"/>
      <c r="IB9" s="76"/>
      <c r="IC9" s="76"/>
      <c r="ID9" s="76"/>
      <c r="IE9" s="76"/>
      <c r="IF9" s="76"/>
      <c r="IG9" s="76"/>
      <c r="IH9" s="76"/>
      <c r="II9" s="76"/>
      <c r="IJ9" s="76"/>
      <c r="IK9" s="76"/>
      <c r="IL9" s="76"/>
      <c r="IM9" s="76"/>
      <c r="IN9" s="76"/>
      <c r="IO9" s="76"/>
      <c r="IP9" s="76"/>
      <c r="IQ9" s="76"/>
      <c r="IR9" s="76"/>
      <c r="IS9" s="76"/>
      <c r="IT9" s="76"/>
      <c r="IU9" s="76"/>
      <c r="IV9" s="76"/>
    </row>
    <row r="10" spans="1:256" s="77" customFormat="1" ht="18" customHeight="1">
      <c r="A10" s="66" t="s">
        <v>367</v>
      </c>
      <c r="B10" s="16"/>
      <c r="C10" s="49"/>
      <c r="D10" s="49">
        <v>37</v>
      </c>
      <c r="E10" s="49"/>
      <c r="F10" s="49"/>
      <c r="G10" s="49"/>
      <c r="H10" s="49"/>
      <c r="I10" s="49"/>
      <c r="J10" s="49"/>
      <c r="K10" s="52"/>
      <c r="L10" s="49"/>
      <c r="M10" s="49"/>
      <c r="N10" s="49"/>
      <c r="O10" s="49"/>
      <c r="P10" s="49"/>
      <c r="Q10" s="49"/>
      <c r="R10" s="50">
        <f t="shared" si="0"/>
        <v>1</v>
      </c>
      <c r="S10" s="19">
        <f t="shared" si="1"/>
        <v>74</v>
      </c>
      <c r="T10" s="3" t="s">
        <v>18</v>
      </c>
      <c r="U10" s="49"/>
      <c r="V10" s="49"/>
      <c r="W10" s="49"/>
      <c r="X10" s="88"/>
      <c r="Y10" s="91"/>
      <c r="Z10" s="49"/>
      <c r="AA10"/>
      <c r="AB10"/>
      <c r="AC10" s="58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76"/>
      <c r="FE10" s="76"/>
      <c r="FF10" s="76"/>
      <c r="FG10" s="76"/>
      <c r="FH10" s="76"/>
      <c r="FI10" s="76"/>
      <c r="FJ10" s="76"/>
      <c r="FK10" s="76"/>
      <c r="FL10" s="76"/>
      <c r="FM10" s="76"/>
      <c r="FN10" s="76"/>
      <c r="FO10" s="76"/>
      <c r="FP10" s="76"/>
      <c r="FQ10" s="76"/>
      <c r="FR10" s="76"/>
      <c r="FS10" s="76"/>
      <c r="FT10" s="76"/>
      <c r="FU10" s="76"/>
      <c r="FV10" s="76"/>
      <c r="FW10" s="76"/>
      <c r="FX10" s="76"/>
      <c r="FY10" s="76"/>
      <c r="FZ10" s="76"/>
      <c r="GA10" s="76"/>
      <c r="GB10" s="76"/>
      <c r="GC10" s="76"/>
      <c r="GD10" s="76"/>
      <c r="GE10" s="76"/>
      <c r="GF10" s="76"/>
      <c r="GG10" s="76"/>
      <c r="GH10" s="76"/>
      <c r="GI10" s="76"/>
      <c r="GJ10" s="76"/>
      <c r="GK10" s="76"/>
      <c r="GL10" s="76"/>
      <c r="GM10" s="76"/>
      <c r="GN10" s="76"/>
      <c r="GO10" s="76"/>
      <c r="GP10" s="76"/>
      <c r="GQ10" s="76"/>
      <c r="GR10" s="76"/>
      <c r="GS10" s="76"/>
      <c r="GT10" s="76"/>
      <c r="GU10" s="76"/>
      <c r="GV10" s="76"/>
      <c r="GW10" s="76"/>
      <c r="GX10" s="76"/>
      <c r="GY10" s="76"/>
      <c r="GZ10" s="76"/>
      <c r="HA10" s="76"/>
      <c r="HB10" s="76"/>
      <c r="HC10" s="76"/>
      <c r="HD10" s="76"/>
      <c r="HE10" s="76"/>
      <c r="HF10" s="76"/>
      <c r="HG10" s="76"/>
      <c r="HH10" s="76"/>
      <c r="HI10" s="76"/>
      <c r="HJ10" s="76"/>
      <c r="HK10" s="76"/>
      <c r="HL10" s="76"/>
      <c r="HM10" s="76"/>
      <c r="HN10" s="76"/>
      <c r="HO10" s="76"/>
      <c r="HP10" s="76"/>
      <c r="HQ10" s="76"/>
      <c r="HR10" s="76"/>
      <c r="HS10" s="76"/>
      <c r="HT10" s="76"/>
      <c r="HU10" s="76"/>
      <c r="HV10" s="76"/>
      <c r="HW10" s="76"/>
      <c r="HX10" s="76"/>
      <c r="HY10" s="76"/>
      <c r="HZ10" s="76"/>
      <c r="IA10" s="76"/>
      <c r="IB10" s="76"/>
      <c r="IC10" s="76"/>
      <c r="ID10" s="76"/>
      <c r="IE10" s="76"/>
      <c r="IF10" s="76"/>
      <c r="IG10" s="76"/>
      <c r="IH10" s="76"/>
      <c r="II10" s="76"/>
      <c r="IJ10" s="76"/>
      <c r="IK10" s="76"/>
      <c r="IL10" s="76"/>
      <c r="IM10" s="76"/>
      <c r="IN10" s="76"/>
      <c r="IO10" s="76"/>
      <c r="IP10" s="76"/>
      <c r="IQ10" s="76"/>
      <c r="IR10" s="76"/>
      <c r="IS10" s="76"/>
      <c r="IT10" s="76"/>
      <c r="IU10" s="76"/>
      <c r="IV10" s="76"/>
    </row>
    <row r="11" spans="1:256" s="77" customFormat="1" ht="18" customHeight="1">
      <c r="A11" s="66" t="s">
        <v>368</v>
      </c>
      <c r="B11" s="16" t="s">
        <v>24</v>
      </c>
      <c r="C11" s="49"/>
      <c r="D11" s="49">
        <v>39</v>
      </c>
      <c r="E11" s="49"/>
      <c r="F11" s="49"/>
      <c r="G11" s="49"/>
      <c r="H11" s="49"/>
      <c r="I11" s="49"/>
      <c r="J11" s="49"/>
      <c r="K11" s="52"/>
      <c r="L11" s="49"/>
      <c r="M11" s="49"/>
      <c r="N11" s="49"/>
      <c r="O11" s="49"/>
      <c r="P11" s="49"/>
      <c r="Q11" s="49"/>
      <c r="R11" s="50">
        <f t="shared" si="0"/>
        <v>1</v>
      </c>
      <c r="S11" s="19">
        <f t="shared" si="1"/>
        <v>78</v>
      </c>
      <c r="T11" s="3" t="s">
        <v>18</v>
      </c>
      <c r="U11" s="49"/>
      <c r="V11" s="49"/>
      <c r="W11" s="49"/>
      <c r="X11" s="88"/>
      <c r="Y11" s="91"/>
      <c r="Z11" s="49"/>
      <c r="AA11"/>
      <c r="AB11"/>
      <c r="AC11" s="58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6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6"/>
      <c r="EX11" s="76"/>
      <c r="EY11" s="76"/>
      <c r="EZ11" s="76"/>
      <c r="FA11" s="76"/>
      <c r="FB11" s="76"/>
      <c r="FC11" s="76"/>
      <c r="FD11" s="76"/>
      <c r="FE11" s="76"/>
      <c r="FF11" s="76"/>
      <c r="FG11" s="76"/>
      <c r="FH11" s="76"/>
      <c r="FI11" s="76"/>
      <c r="FJ11" s="76"/>
      <c r="FK11" s="76"/>
      <c r="FL11" s="76"/>
      <c r="FM11" s="76"/>
      <c r="FN11" s="76"/>
      <c r="FO11" s="76"/>
      <c r="FP11" s="76"/>
      <c r="FQ11" s="76"/>
      <c r="FR11" s="76"/>
      <c r="FS11" s="76"/>
      <c r="FT11" s="76"/>
      <c r="FU11" s="76"/>
      <c r="FV11" s="76"/>
      <c r="FW11" s="76"/>
      <c r="FX11" s="76"/>
      <c r="FY11" s="76"/>
      <c r="FZ11" s="76"/>
      <c r="GA11" s="76"/>
      <c r="GB11" s="76"/>
      <c r="GC11" s="76"/>
      <c r="GD11" s="76"/>
      <c r="GE11" s="76"/>
      <c r="GF11" s="76"/>
      <c r="GG11" s="76"/>
      <c r="GH11" s="76"/>
      <c r="GI11" s="76"/>
      <c r="GJ11" s="76"/>
      <c r="GK11" s="76"/>
      <c r="GL11" s="76"/>
      <c r="GM11" s="76"/>
      <c r="GN11" s="76"/>
      <c r="GO11" s="76"/>
      <c r="GP11" s="76"/>
      <c r="GQ11" s="76"/>
      <c r="GR11" s="76"/>
      <c r="GS11" s="76"/>
      <c r="GT11" s="76"/>
      <c r="GU11" s="76"/>
      <c r="GV11" s="76"/>
      <c r="GW11" s="76"/>
      <c r="GX11" s="76"/>
      <c r="GY11" s="76"/>
      <c r="GZ11" s="76"/>
      <c r="HA11" s="76"/>
      <c r="HB11" s="76"/>
      <c r="HC11" s="76"/>
      <c r="HD11" s="76"/>
      <c r="HE11" s="76"/>
      <c r="HF11" s="76"/>
      <c r="HG11" s="76"/>
      <c r="HH11" s="76"/>
      <c r="HI11" s="76"/>
      <c r="HJ11" s="76"/>
      <c r="HK11" s="76"/>
      <c r="HL11" s="76"/>
      <c r="HM11" s="76"/>
      <c r="HN11" s="76"/>
      <c r="HO11" s="76"/>
      <c r="HP11" s="76"/>
      <c r="HQ11" s="76"/>
      <c r="HR11" s="76"/>
      <c r="HS11" s="76"/>
      <c r="HT11" s="76"/>
      <c r="HU11" s="76"/>
      <c r="HV11" s="76"/>
      <c r="HW11" s="76"/>
      <c r="HX11" s="76"/>
      <c r="HY11" s="76"/>
      <c r="HZ11" s="76"/>
      <c r="IA11" s="76"/>
      <c r="IB11" s="76"/>
      <c r="IC11" s="76"/>
      <c r="ID11" s="76"/>
      <c r="IE11" s="76"/>
      <c r="IF11" s="76"/>
      <c r="IG11" s="76"/>
      <c r="IH11" s="76"/>
      <c r="II11" s="76"/>
      <c r="IJ11" s="76"/>
      <c r="IK11" s="76"/>
      <c r="IL11" s="76"/>
      <c r="IM11" s="76"/>
      <c r="IN11" s="76"/>
      <c r="IO11" s="76"/>
      <c r="IP11" s="76"/>
      <c r="IQ11" s="76"/>
      <c r="IR11" s="76"/>
      <c r="IS11" s="76"/>
      <c r="IT11" s="76"/>
      <c r="IU11" s="76"/>
      <c r="IV11" s="76"/>
    </row>
    <row r="12" spans="1:256" s="77" customFormat="1" ht="18" customHeight="1">
      <c r="A12" s="66" t="s">
        <v>22</v>
      </c>
      <c r="B12" s="16"/>
      <c r="C12" s="49"/>
      <c r="D12" s="49"/>
      <c r="E12" s="49"/>
      <c r="F12" s="49"/>
      <c r="G12" s="49">
        <v>43</v>
      </c>
      <c r="H12" s="49"/>
      <c r="I12" s="49"/>
      <c r="J12" s="49"/>
      <c r="K12" s="52"/>
      <c r="L12" s="49"/>
      <c r="M12" s="49"/>
      <c r="N12" s="49"/>
      <c r="O12" s="49"/>
      <c r="P12" s="49"/>
      <c r="Q12" s="49"/>
      <c r="R12" s="50">
        <f t="shared" ref="R12:R18" si="6">COUNT(C12,D12,E12,F12,G12,H12,I12,K12,L12,M12,N12,O12,P12,Q12)</f>
        <v>1</v>
      </c>
      <c r="S12" s="19">
        <f t="shared" ref="S12:S18" si="7">AVERAGE(C12:Q12)*2</f>
        <v>86</v>
      </c>
      <c r="T12" s="3" t="s">
        <v>18</v>
      </c>
      <c r="U12" s="49"/>
      <c r="V12" s="49"/>
      <c r="W12" s="49"/>
      <c r="X12" s="88"/>
      <c r="Y12" s="91"/>
      <c r="Z12" s="49"/>
      <c r="AA12"/>
      <c r="AB12"/>
      <c r="AC12" s="58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6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6"/>
      <c r="EB12" s="76"/>
      <c r="EC12" s="76"/>
      <c r="ED12" s="76"/>
      <c r="EE12" s="76"/>
      <c r="EF12" s="76"/>
      <c r="EG12" s="76"/>
      <c r="EH12" s="76"/>
      <c r="EI12" s="76"/>
      <c r="EJ12" s="76"/>
      <c r="EK12" s="76"/>
      <c r="EL12" s="76"/>
      <c r="EM12" s="76"/>
      <c r="EN12" s="76"/>
      <c r="EO12" s="76"/>
      <c r="EP12" s="76"/>
      <c r="EQ12" s="76"/>
      <c r="ER12" s="76"/>
      <c r="ES12" s="76"/>
      <c r="ET12" s="76"/>
      <c r="EU12" s="76"/>
      <c r="EV12" s="76"/>
      <c r="EW12" s="76"/>
      <c r="EX12" s="76"/>
      <c r="EY12" s="76"/>
      <c r="EZ12" s="76"/>
      <c r="FA12" s="76"/>
      <c r="FB12" s="76"/>
      <c r="FC12" s="76"/>
      <c r="FD12" s="76"/>
      <c r="FE12" s="76"/>
      <c r="FF12" s="76"/>
      <c r="FG12" s="76"/>
      <c r="FH12" s="76"/>
      <c r="FI12" s="76"/>
      <c r="FJ12" s="76"/>
      <c r="FK12" s="76"/>
      <c r="FL12" s="76"/>
      <c r="FM12" s="76"/>
      <c r="FN12" s="76"/>
      <c r="FO12" s="76"/>
      <c r="FP12" s="76"/>
      <c r="FQ12" s="76"/>
      <c r="FR12" s="76"/>
      <c r="FS12" s="76"/>
      <c r="FT12" s="76"/>
      <c r="FU12" s="76"/>
      <c r="FV12" s="76"/>
      <c r="FW12" s="76"/>
      <c r="FX12" s="76"/>
      <c r="FY12" s="76"/>
      <c r="FZ12" s="76"/>
      <c r="GA12" s="76"/>
      <c r="GB12" s="76"/>
      <c r="GC12" s="76"/>
      <c r="GD12" s="76"/>
      <c r="GE12" s="76"/>
      <c r="GF12" s="76"/>
      <c r="GG12" s="76"/>
      <c r="GH12" s="76"/>
      <c r="GI12" s="76"/>
      <c r="GJ12" s="76"/>
      <c r="GK12" s="76"/>
      <c r="GL12" s="76"/>
      <c r="GM12" s="76"/>
      <c r="GN12" s="76"/>
      <c r="GO12" s="76"/>
      <c r="GP12" s="76"/>
      <c r="GQ12" s="76"/>
      <c r="GR12" s="76"/>
      <c r="GS12" s="76"/>
      <c r="GT12" s="76"/>
      <c r="GU12" s="76"/>
      <c r="GV12" s="76"/>
      <c r="GW12" s="76"/>
      <c r="GX12" s="76"/>
      <c r="GY12" s="76"/>
      <c r="GZ12" s="76"/>
      <c r="HA12" s="76"/>
      <c r="HB12" s="76"/>
      <c r="HC12" s="76"/>
      <c r="HD12" s="76"/>
      <c r="HE12" s="76"/>
      <c r="HF12" s="76"/>
      <c r="HG12" s="76"/>
      <c r="HH12" s="76"/>
      <c r="HI12" s="76"/>
      <c r="HJ12" s="76"/>
      <c r="HK12" s="76"/>
      <c r="HL12" s="76"/>
      <c r="HM12" s="76"/>
      <c r="HN12" s="76"/>
      <c r="HO12" s="76"/>
      <c r="HP12" s="76"/>
      <c r="HQ12" s="76"/>
      <c r="HR12" s="76"/>
      <c r="HS12" s="76"/>
      <c r="HT12" s="76"/>
      <c r="HU12" s="76"/>
      <c r="HV12" s="76"/>
      <c r="HW12" s="76"/>
      <c r="HX12" s="76"/>
      <c r="HY12" s="76"/>
      <c r="HZ12" s="76"/>
      <c r="IA12" s="76"/>
      <c r="IB12" s="76"/>
      <c r="IC12" s="76"/>
      <c r="ID12" s="76"/>
      <c r="IE12" s="76"/>
      <c r="IF12" s="76"/>
      <c r="IG12" s="76"/>
      <c r="IH12" s="76"/>
      <c r="II12" s="76"/>
      <c r="IJ12" s="76"/>
      <c r="IK12" s="76"/>
      <c r="IL12" s="76"/>
      <c r="IM12" s="76"/>
      <c r="IN12" s="76"/>
      <c r="IO12" s="76"/>
      <c r="IP12" s="76"/>
      <c r="IQ12" s="76"/>
      <c r="IR12" s="76"/>
      <c r="IS12" s="76"/>
      <c r="IT12" s="76"/>
      <c r="IU12" s="76"/>
      <c r="IV12" s="76"/>
    </row>
    <row r="13" spans="1:256" s="77" customFormat="1" ht="18" customHeight="1">
      <c r="A13" s="66" t="s">
        <v>23</v>
      </c>
      <c r="B13" s="16"/>
      <c r="C13" s="49"/>
      <c r="D13" s="49">
        <v>43</v>
      </c>
      <c r="E13" s="49">
        <v>50</v>
      </c>
      <c r="F13" s="49">
        <v>49</v>
      </c>
      <c r="G13" s="49">
        <v>49</v>
      </c>
      <c r="H13" s="49">
        <v>44</v>
      </c>
      <c r="I13" s="49">
        <v>44</v>
      </c>
      <c r="J13" s="49"/>
      <c r="K13" s="52">
        <v>42</v>
      </c>
      <c r="L13" s="49">
        <v>47</v>
      </c>
      <c r="M13" s="49">
        <v>43</v>
      </c>
      <c r="N13" s="49">
        <v>50</v>
      </c>
      <c r="O13" s="49">
        <v>48</v>
      </c>
      <c r="P13" s="49">
        <v>46</v>
      </c>
      <c r="Q13" s="49">
        <v>47</v>
      </c>
      <c r="R13" s="50">
        <f t="shared" si="6"/>
        <v>13</v>
      </c>
      <c r="S13" s="19">
        <f t="shared" si="7"/>
        <v>92.615384615384613</v>
      </c>
      <c r="T13" s="3" t="s">
        <v>18</v>
      </c>
      <c r="U13" s="59"/>
      <c r="V13" s="59"/>
      <c r="W13" s="59"/>
      <c r="X13" s="88"/>
      <c r="Y13" s="92"/>
      <c r="Z13" s="59"/>
      <c r="AA13"/>
      <c r="AB13"/>
      <c r="AC13" s="78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6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6"/>
      <c r="EB13" s="76"/>
      <c r="EC13" s="76"/>
      <c r="ED13" s="76"/>
      <c r="EE13" s="76"/>
      <c r="EF13" s="76"/>
      <c r="EG13" s="76"/>
      <c r="EH13" s="76"/>
      <c r="EI13" s="76"/>
      <c r="EJ13" s="76"/>
      <c r="EK13" s="76"/>
      <c r="EL13" s="76"/>
      <c r="EM13" s="76"/>
      <c r="EN13" s="76"/>
      <c r="EO13" s="76"/>
      <c r="EP13" s="76"/>
      <c r="EQ13" s="76"/>
      <c r="ER13" s="76"/>
      <c r="ES13" s="76"/>
      <c r="ET13" s="76"/>
      <c r="EU13" s="76"/>
      <c r="EV13" s="76"/>
      <c r="EW13" s="76"/>
      <c r="EX13" s="76"/>
      <c r="EY13" s="76"/>
      <c r="EZ13" s="76"/>
      <c r="FA13" s="76"/>
      <c r="FB13" s="76"/>
      <c r="FC13" s="76"/>
      <c r="FD13" s="76"/>
      <c r="FE13" s="76"/>
      <c r="FF13" s="76"/>
      <c r="FG13" s="76"/>
      <c r="FH13" s="76"/>
      <c r="FI13" s="76"/>
      <c r="FJ13" s="76"/>
      <c r="FK13" s="76"/>
      <c r="FL13" s="76"/>
      <c r="FM13" s="76"/>
      <c r="FN13" s="76"/>
      <c r="FO13" s="76"/>
      <c r="FP13" s="76"/>
      <c r="FQ13" s="76"/>
      <c r="FR13" s="76"/>
      <c r="FS13" s="76"/>
      <c r="FT13" s="76"/>
      <c r="FU13" s="76"/>
      <c r="FV13" s="76"/>
      <c r="FW13" s="76"/>
      <c r="FX13" s="76"/>
      <c r="FY13" s="76"/>
      <c r="FZ13" s="76"/>
      <c r="GA13" s="76"/>
      <c r="GB13" s="76"/>
      <c r="GC13" s="76"/>
      <c r="GD13" s="76"/>
      <c r="GE13" s="76"/>
      <c r="GF13" s="76"/>
      <c r="GG13" s="76"/>
      <c r="GH13" s="76"/>
      <c r="GI13" s="76"/>
      <c r="GJ13" s="76"/>
      <c r="GK13" s="76"/>
      <c r="GL13" s="76"/>
      <c r="GM13" s="76"/>
      <c r="GN13" s="76"/>
      <c r="GO13" s="76"/>
      <c r="GP13" s="76"/>
      <c r="GQ13" s="76"/>
      <c r="GR13" s="76"/>
      <c r="GS13" s="76"/>
      <c r="GT13" s="76"/>
      <c r="GU13" s="76"/>
      <c r="GV13" s="76"/>
      <c r="GW13" s="76"/>
      <c r="GX13" s="76"/>
      <c r="GY13" s="76"/>
      <c r="GZ13" s="76"/>
      <c r="HA13" s="76"/>
      <c r="HB13" s="76"/>
      <c r="HC13" s="76"/>
      <c r="HD13" s="76"/>
      <c r="HE13" s="76"/>
      <c r="HF13" s="76"/>
      <c r="HG13" s="76"/>
      <c r="HH13" s="76"/>
      <c r="HI13" s="76"/>
      <c r="HJ13" s="76"/>
      <c r="HK13" s="76"/>
      <c r="HL13" s="76"/>
      <c r="HM13" s="76"/>
      <c r="HN13" s="76"/>
      <c r="HO13" s="76"/>
      <c r="HP13" s="76"/>
      <c r="HQ13" s="76"/>
      <c r="HR13" s="76"/>
      <c r="HS13" s="76"/>
      <c r="HT13" s="76"/>
      <c r="HU13" s="76"/>
      <c r="HV13" s="76"/>
      <c r="HW13" s="76"/>
      <c r="HX13" s="76"/>
      <c r="HY13" s="76"/>
      <c r="HZ13" s="76"/>
      <c r="IA13" s="76"/>
      <c r="IB13" s="76"/>
      <c r="IC13" s="76"/>
      <c r="ID13" s="76"/>
      <c r="IE13" s="76"/>
      <c r="IF13" s="76"/>
      <c r="IG13" s="76"/>
      <c r="IH13" s="76"/>
      <c r="II13" s="76"/>
      <c r="IJ13" s="76"/>
      <c r="IK13" s="76"/>
      <c r="IL13" s="76"/>
      <c r="IM13" s="76"/>
      <c r="IN13" s="76"/>
      <c r="IO13" s="76"/>
      <c r="IP13" s="76"/>
      <c r="IQ13" s="76"/>
      <c r="IR13" s="76"/>
      <c r="IS13" s="76"/>
      <c r="IT13" s="76"/>
      <c r="IU13" s="76"/>
      <c r="IV13" s="76"/>
    </row>
    <row r="14" spans="1:256" s="77" customFormat="1" ht="18" customHeight="1">
      <c r="A14" s="66" t="s">
        <v>232</v>
      </c>
      <c r="B14" s="16"/>
      <c r="C14" s="49">
        <v>46</v>
      </c>
      <c r="D14" s="49"/>
      <c r="E14" s="49">
        <v>48</v>
      </c>
      <c r="F14" s="49">
        <v>46</v>
      </c>
      <c r="G14" s="49">
        <v>44</v>
      </c>
      <c r="H14" s="49">
        <v>46</v>
      </c>
      <c r="I14" s="49">
        <v>47</v>
      </c>
      <c r="J14" s="49"/>
      <c r="K14" s="52">
        <v>46</v>
      </c>
      <c r="L14" s="49">
        <v>45</v>
      </c>
      <c r="M14" s="49">
        <v>45</v>
      </c>
      <c r="N14" s="49">
        <v>46</v>
      </c>
      <c r="O14" s="49">
        <v>43</v>
      </c>
      <c r="P14" s="49">
        <v>38</v>
      </c>
      <c r="Q14" s="49">
        <v>31</v>
      </c>
      <c r="R14" s="50">
        <f t="shared" si="6"/>
        <v>13</v>
      </c>
      <c r="S14" s="19">
        <f t="shared" si="7"/>
        <v>87.84615384615384</v>
      </c>
      <c r="T14" s="3" t="s">
        <v>18</v>
      </c>
      <c r="U14" s="59"/>
      <c r="V14" s="59"/>
      <c r="W14" s="59"/>
      <c r="X14" s="88"/>
      <c r="Y14" s="92"/>
      <c r="Z14" s="59"/>
      <c r="AA14"/>
      <c r="AB14"/>
      <c r="AC14" s="78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6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6"/>
      <c r="EX14" s="76"/>
      <c r="EY14" s="76"/>
      <c r="EZ14" s="76"/>
      <c r="FA14" s="76"/>
      <c r="FB14" s="76"/>
      <c r="FC14" s="76"/>
      <c r="FD14" s="76"/>
      <c r="FE14" s="76"/>
      <c r="FF14" s="76"/>
      <c r="FG14" s="76"/>
      <c r="FH14" s="76"/>
      <c r="FI14" s="76"/>
      <c r="FJ14" s="76"/>
      <c r="FK14" s="76"/>
      <c r="FL14" s="76"/>
      <c r="FM14" s="76"/>
      <c r="FN14" s="76"/>
      <c r="FO14" s="76"/>
      <c r="FP14" s="76"/>
      <c r="FQ14" s="76"/>
      <c r="FR14" s="76"/>
      <c r="FS14" s="76"/>
      <c r="FT14" s="76"/>
      <c r="FU14" s="76"/>
      <c r="FV14" s="76"/>
      <c r="FW14" s="76"/>
      <c r="FX14" s="76"/>
      <c r="FY14" s="76"/>
      <c r="FZ14" s="76"/>
      <c r="GA14" s="76"/>
      <c r="GB14" s="76"/>
      <c r="GC14" s="76"/>
      <c r="GD14" s="76"/>
      <c r="GE14" s="76"/>
      <c r="GF14" s="76"/>
      <c r="GG14" s="76"/>
      <c r="GH14" s="76"/>
      <c r="GI14" s="76"/>
      <c r="GJ14" s="76"/>
      <c r="GK14" s="76"/>
      <c r="GL14" s="76"/>
      <c r="GM14" s="76"/>
      <c r="GN14" s="76"/>
      <c r="GO14" s="76"/>
      <c r="GP14" s="76"/>
      <c r="GQ14" s="76"/>
      <c r="GR14" s="76"/>
      <c r="GS14" s="76"/>
      <c r="GT14" s="76"/>
      <c r="GU14" s="76"/>
      <c r="GV14" s="76"/>
      <c r="GW14" s="76"/>
      <c r="GX14" s="76"/>
      <c r="GY14" s="76"/>
      <c r="GZ14" s="76"/>
      <c r="HA14" s="76"/>
      <c r="HB14" s="76"/>
      <c r="HC14" s="76"/>
      <c r="HD14" s="76"/>
      <c r="HE14" s="76"/>
      <c r="HF14" s="76"/>
      <c r="HG14" s="76"/>
      <c r="HH14" s="76"/>
      <c r="HI14" s="76"/>
      <c r="HJ14" s="76"/>
      <c r="HK14" s="76"/>
      <c r="HL14" s="76"/>
      <c r="HM14" s="76"/>
      <c r="HN14" s="76"/>
      <c r="HO14" s="76"/>
      <c r="HP14" s="76"/>
      <c r="HQ14" s="76"/>
      <c r="HR14" s="76"/>
      <c r="HS14" s="76"/>
      <c r="HT14" s="76"/>
      <c r="HU14" s="76"/>
      <c r="HV14" s="76"/>
      <c r="HW14" s="76"/>
      <c r="HX14" s="76"/>
      <c r="HY14" s="76"/>
      <c r="HZ14" s="76"/>
      <c r="IA14" s="76"/>
      <c r="IB14" s="76"/>
      <c r="IC14" s="76"/>
      <c r="ID14" s="76"/>
      <c r="IE14" s="76"/>
      <c r="IF14" s="76"/>
      <c r="IG14" s="76"/>
      <c r="IH14" s="76"/>
      <c r="II14" s="76"/>
      <c r="IJ14" s="76"/>
      <c r="IK14" s="76"/>
      <c r="IL14" s="76"/>
      <c r="IM14" s="76"/>
      <c r="IN14" s="76"/>
      <c r="IO14" s="76"/>
      <c r="IP14" s="76"/>
      <c r="IQ14" s="76"/>
      <c r="IR14" s="76"/>
      <c r="IS14" s="76"/>
      <c r="IT14" s="76"/>
      <c r="IU14" s="76"/>
      <c r="IV14" s="76"/>
    </row>
    <row r="15" spans="1:256" s="77" customFormat="1" ht="18" customHeight="1">
      <c r="A15" s="66" t="s">
        <v>424</v>
      </c>
      <c r="B15" s="16"/>
      <c r="C15" s="49"/>
      <c r="D15" s="49"/>
      <c r="E15" s="49"/>
      <c r="F15" s="49"/>
      <c r="G15" s="49"/>
      <c r="H15" s="49"/>
      <c r="I15" s="49"/>
      <c r="J15" s="49"/>
      <c r="K15" s="52"/>
      <c r="L15" s="49"/>
      <c r="M15" s="49"/>
      <c r="N15" s="49"/>
      <c r="O15" s="49"/>
      <c r="P15" s="49">
        <v>33</v>
      </c>
      <c r="Q15" s="49">
        <v>29</v>
      </c>
      <c r="R15" s="50">
        <f t="shared" ref="R15" si="8">COUNT(C15,D15,E15,F15,G15,H15,I15,K15,L15,M15,N15,O15,P15,Q15)</f>
        <v>2</v>
      </c>
      <c r="S15" s="19">
        <f t="shared" ref="S15" si="9">AVERAGE(C15:Q15)*2</f>
        <v>62</v>
      </c>
      <c r="T15" s="3" t="s">
        <v>18</v>
      </c>
      <c r="U15" s="59"/>
      <c r="V15" s="59"/>
      <c r="W15" s="59"/>
      <c r="X15" s="88"/>
      <c r="Y15" s="92"/>
      <c r="Z15" s="59"/>
      <c r="AA15"/>
      <c r="AB15"/>
      <c r="AC15" s="78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/>
      <c r="EH15" s="76"/>
      <c r="EI15" s="76"/>
      <c r="EJ15" s="76"/>
      <c r="EK15" s="76"/>
      <c r="EL15" s="76"/>
      <c r="EM15" s="76"/>
      <c r="EN15" s="76"/>
      <c r="EO15" s="76"/>
      <c r="EP15" s="76"/>
      <c r="EQ15" s="76"/>
      <c r="ER15" s="76"/>
      <c r="ES15" s="76"/>
      <c r="ET15" s="76"/>
      <c r="EU15" s="76"/>
      <c r="EV15" s="76"/>
      <c r="EW15" s="76"/>
      <c r="EX15" s="76"/>
      <c r="EY15" s="76"/>
      <c r="EZ15" s="76"/>
      <c r="FA15" s="76"/>
      <c r="FB15" s="76"/>
      <c r="FC15" s="76"/>
      <c r="FD15" s="76"/>
      <c r="FE15" s="76"/>
      <c r="FF15" s="76"/>
      <c r="FG15" s="76"/>
      <c r="FH15" s="76"/>
      <c r="FI15" s="76"/>
      <c r="FJ15" s="76"/>
      <c r="FK15" s="76"/>
      <c r="FL15" s="76"/>
      <c r="FM15" s="76"/>
      <c r="FN15" s="76"/>
      <c r="FO15" s="76"/>
      <c r="FP15" s="76"/>
      <c r="FQ15" s="76"/>
      <c r="FR15" s="76"/>
      <c r="FS15" s="76"/>
      <c r="FT15" s="76"/>
      <c r="FU15" s="76"/>
      <c r="FV15" s="76"/>
      <c r="FW15" s="76"/>
      <c r="FX15" s="76"/>
      <c r="FY15" s="76"/>
      <c r="FZ15" s="76"/>
      <c r="GA15" s="76"/>
      <c r="GB15" s="76"/>
      <c r="GC15" s="76"/>
      <c r="GD15" s="76"/>
      <c r="GE15" s="76"/>
      <c r="GF15" s="76"/>
      <c r="GG15" s="76"/>
      <c r="GH15" s="76"/>
      <c r="GI15" s="76"/>
      <c r="GJ15" s="76"/>
      <c r="GK15" s="76"/>
      <c r="GL15" s="76"/>
      <c r="GM15" s="76"/>
      <c r="GN15" s="76"/>
      <c r="GO15" s="76"/>
      <c r="GP15" s="76"/>
      <c r="GQ15" s="76"/>
      <c r="GR15" s="76"/>
      <c r="GS15" s="76"/>
      <c r="GT15" s="76"/>
      <c r="GU15" s="76"/>
      <c r="GV15" s="76"/>
      <c r="GW15" s="76"/>
      <c r="GX15" s="76"/>
      <c r="GY15" s="76"/>
      <c r="GZ15" s="76"/>
      <c r="HA15" s="76"/>
      <c r="HB15" s="76"/>
      <c r="HC15" s="76"/>
      <c r="HD15" s="76"/>
      <c r="HE15" s="76"/>
      <c r="HF15" s="76"/>
      <c r="HG15" s="76"/>
      <c r="HH15" s="76"/>
      <c r="HI15" s="76"/>
      <c r="HJ15" s="76"/>
      <c r="HK15" s="76"/>
      <c r="HL15" s="76"/>
      <c r="HM15" s="76"/>
      <c r="HN15" s="76"/>
      <c r="HO15" s="76"/>
      <c r="HP15" s="76"/>
      <c r="HQ15" s="76"/>
      <c r="HR15" s="76"/>
      <c r="HS15" s="76"/>
      <c r="HT15" s="76"/>
      <c r="HU15" s="76"/>
      <c r="HV15" s="76"/>
      <c r="HW15" s="76"/>
      <c r="HX15" s="76"/>
      <c r="HY15" s="76"/>
      <c r="HZ15" s="76"/>
      <c r="IA15" s="76"/>
      <c r="IB15" s="76"/>
      <c r="IC15" s="76"/>
      <c r="ID15" s="76"/>
      <c r="IE15" s="76"/>
      <c r="IF15" s="76"/>
      <c r="IG15" s="76"/>
      <c r="IH15" s="76"/>
      <c r="II15" s="76"/>
      <c r="IJ15" s="76"/>
      <c r="IK15" s="76"/>
      <c r="IL15" s="76"/>
      <c r="IM15" s="76"/>
      <c r="IN15" s="76"/>
      <c r="IO15" s="76"/>
      <c r="IP15" s="76"/>
      <c r="IQ15" s="76"/>
      <c r="IR15" s="76"/>
      <c r="IS15" s="76"/>
      <c r="IT15" s="76"/>
      <c r="IU15" s="76"/>
      <c r="IV15" s="76"/>
    </row>
    <row r="16" spans="1:256" s="77" customFormat="1" ht="18" customHeight="1">
      <c r="A16" s="66" t="s">
        <v>25</v>
      </c>
      <c r="B16" s="16"/>
      <c r="C16" s="49">
        <v>39</v>
      </c>
      <c r="D16" s="49">
        <v>45</v>
      </c>
      <c r="E16" s="49">
        <v>49</v>
      </c>
      <c r="F16" s="49">
        <v>44</v>
      </c>
      <c r="G16" s="49"/>
      <c r="H16" s="49">
        <v>42</v>
      </c>
      <c r="I16" s="49">
        <v>47</v>
      </c>
      <c r="J16" s="49"/>
      <c r="K16" s="52">
        <v>46</v>
      </c>
      <c r="L16" s="49">
        <v>45</v>
      </c>
      <c r="M16" s="49">
        <v>38</v>
      </c>
      <c r="N16" s="49">
        <v>46</v>
      </c>
      <c r="O16" s="49">
        <v>50</v>
      </c>
      <c r="P16" s="49">
        <v>43</v>
      </c>
      <c r="Q16" s="49"/>
      <c r="R16" s="50">
        <f t="shared" si="6"/>
        <v>12</v>
      </c>
      <c r="S16" s="19">
        <f t="shared" si="7"/>
        <v>89</v>
      </c>
      <c r="T16" s="3" t="s">
        <v>18</v>
      </c>
      <c r="U16" s="49"/>
      <c r="V16" s="49"/>
      <c r="W16" s="49"/>
      <c r="X16" s="50"/>
      <c r="Y16" s="91"/>
      <c r="Z16" s="49"/>
      <c r="AA16"/>
      <c r="AB16"/>
      <c r="AC16" s="58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6"/>
      <c r="EM16" s="76"/>
      <c r="EN16" s="76"/>
      <c r="EO16" s="76"/>
      <c r="EP16" s="76"/>
      <c r="EQ16" s="76"/>
      <c r="ER16" s="76"/>
      <c r="ES16" s="76"/>
      <c r="ET16" s="76"/>
      <c r="EU16" s="76"/>
      <c r="EV16" s="76"/>
      <c r="EW16" s="76"/>
      <c r="EX16" s="76"/>
      <c r="EY16" s="76"/>
      <c r="EZ16" s="76"/>
      <c r="FA16" s="76"/>
      <c r="FB16" s="76"/>
      <c r="FC16" s="76"/>
      <c r="FD16" s="76"/>
      <c r="FE16" s="76"/>
      <c r="FF16" s="76"/>
      <c r="FG16" s="76"/>
      <c r="FH16" s="76"/>
      <c r="FI16" s="76"/>
      <c r="FJ16" s="76"/>
      <c r="FK16" s="76"/>
      <c r="FL16" s="76"/>
      <c r="FM16" s="76"/>
      <c r="FN16" s="76"/>
      <c r="FO16" s="76"/>
      <c r="FP16" s="76"/>
      <c r="FQ16" s="76"/>
      <c r="FR16" s="76"/>
      <c r="FS16" s="76"/>
      <c r="FT16" s="76"/>
      <c r="FU16" s="76"/>
      <c r="FV16" s="76"/>
      <c r="FW16" s="76"/>
      <c r="FX16" s="76"/>
      <c r="FY16" s="76"/>
      <c r="FZ16" s="76"/>
      <c r="GA16" s="76"/>
      <c r="GB16" s="76"/>
      <c r="GC16" s="76"/>
      <c r="GD16" s="76"/>
      <c r="GE16" s="76"/>
      <c r="GF16" s="76"/>
      <c r="GG16" s="76"/>
      <c r="GH16" s="76"/>
      <c r="GI16" s="76"/>
      <c r="GJ16" s="76"/>
      <c r="GK16" s="76"/>
      <c r="GL16" s="76"/>
      <c r="GM16" s="76"/>
      <c r="GN16" s="76"/>
      <c r="GO16" s="76"/>
      <c r="GP16" s="76"/>
      <c r="GQ16" s="76"/>
      <c r="GR16" s="76"/>
      <c r="GS16" s="76"/>
      <c r="GT16" s="76"/>
      <c r="GU16" s="76"/>
      <c r="GV16" s="76"/>
      <c r="GW16" s="76"/>
      <c r="GX16" s="76"/>
      <c r="GY16" s="76"/>
      <c r="GZ16" s="76"/>
      <c r="HA16" s="76"/>
      <c r="HB16" s="76"/>
      <c r="HC16" s="76"/>
      <c r="HD16" s="76"/>
      <c r="HE16" s="76"/>
      <c r="HF16" s="76"/>
      <c r="HG16" s="76"/>
      <c r="HH16" s="76"/>
      <c r="HI16" s="76"/>
      <c r="HJ16" s="76"/>
      <c r="HK16" s="76"/>
      <c r="HL16" s="76"/>
      <c r="HM16" s="76"/>
      <c r="HN16" s="76"/>
      <c r="HO16" s="76"/>
      <c r="HP16" s="76"/>
      <c r="HQ16" s="76"/>
      <c r="HR16" s="76"/>
      <c r="HS16" s="76"/>
      <c r="HT16" s="76"/>
      <c r="HU16" s="76"/>
      <c r="HV16" s="76"/>
      <c r="HW16" s="76"/>
      <c r="HX16" s="76"/>
      <c r="HY16" s="76"/>
      <c r="HZ16" s="76"/>
      <c r="IA16" s="76"/>
      <c r="IB16" s="76"/>
      <c r="IC16" s="76"/>
      <c r="ID16" s="76"/>
      <c r="IE16" s="76"/>
      <c r="IF16" s="76"/>
      <c r="IG16" s="76"/>
      <c r="IH16" s="76"/>
      <c r="II16" s="76"/>
      <c r="IJ16" s="76"/>
      <c r="IK16" s="76"/>
      <c r="IL16" s="76"/>
      <c r="IM16" s="76"/>
      <c r="IN16" s="76"/>
      <c r="IO16" s="76"/>
      <c r="IP16" s="76"/>
      <c r="IQ16" s="76"/>
      <c r="IR16" s="76"/>
      <c r="IS16" s="76"/>
      <c r="IT16" s="76"/>
      <c r="IU16" s="76"/>
      <c r="IV16" s="76"/>
    </row>
    <row r="17" spans="1:256" s="77" customFormat="1" ht="18" customHeight="1">
      <c r="A17" s="66" t="s">
        <v>193</v>
      </c>
      <c r="B17" s="16"/>
      <c r="C17" s="49"/>
      <c r="D17" s="49"/>
      <c r="E17" s="49"/>
      <c r="F17" s="49"/>
      <c r="G17" s="49"/>
      <c r="H17" s="49">
        <v>44</v>
      </c>
      <c r="I17" s="49"/>
      <c r="J17" s="49"/>
      <c r="K17" s="52"/>
      <c r="L17" s="49"/>
      <c r="M17" s="49"/>
      <c r="N17" s="49"/>
      <c r="O17" s="49"/>
      <c r="P17" s="49"/>
      <c r="Q17" s="49"/>
      <c r="R17" s="50">
        <f t="shared" ref="R17" si="10">COUNT(C17,D17,E17,F17,G17,H17,I17,K17,L17,M17,N17,O17,P17,Q17)</f>
        <v>1</v>
      </c>
      <c r="S17" s="19">
        <f t="shared" ref="S17" si="11">AVERAGE(C17:Q17)*2</f>
        <v>88</v>
      </c>
      <c r="T17" s="3" t="s">
        <v>18</v>
      </c>
      <c r="U17" s="49"/>
      <c r="V17" s="49"/>
      <c r="W17" s="49"/>
      <c r="X17" s="50"/>
      <c r="Y17" s="91"/>
      <c r="Z17" s="49"/>
      <c r="AA17"/>
      <c r="AB17"/>
      <c r="AC17" s="58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/>
      <c r="EE17" s="76"/>
      <c r="EF17" s="76"/>
      <c r="EG17" s="76"/>
      <c r="EH17" s="76"/>
      <c r="EI17" s="76"/>
      <c r="EJ17" s="76"/>
      <c r="EK17" s="76"/>
      <c r="EL17" s="76"/>
      <c r="EM17" s="76"/>
      <c r="EN17" s="76"/>
      <c r="EO17" s="76"/>
      <c r="EP17" s="76"/>
      <c r="EQ17" s="76"/>
      <c r="ER17" s="76"/>
      <c r="ES17" s="76"/>
      <c r="ET17" s="76"/>
      <c r="EU17" s="76"/>
      <c r="EV17" s="76"/>
      <c r="EW17" s="76"/>
      <c r="EX17" s="76"/>
      <c r="EY17" s="76"/>
      <c r="EZ17" s="76"/>
      <c r="FA17" s="76"/>
      <c r="FB17" s="76"/>
      <c r="FC17" s="76"/>
      <c r="FD17" s="76"/>
      <c r="FE17" s="76"/>
      <c r="FF17" s="76"/>
      <c r="FG17" s="76"/>
      <c r="FH17" s="76"/>
      <c r="FI17" s="76"/>
      <c r="FJ17" s="76"/>
      <c r="FK17" s="76"/>
      <c r="FL17" s="76"/>
      <c r="FM17" s="76"/>
      <c r="FN17" s="76"/>
      <c r="FO17" s="76"/>
      <c r="FP17" s="76"/>
      <c r="FQ17" s="76"/>
      <c r="FR17" s="76"/>
      <c r="FS17" s="76"/>
      <c r="FT17" s="76"/>
      <c r="FU17" s="76"/>
      <c r="FV17" s="76"/>
      <c r="FW17" s="76"/>
      <c r="FX17" s="76"/>
      <c r="FY17" s="76"/>
      <c r="FZ17" s="76"/>
      <c r="GA17" s="76"/>
      <c r="GB17" s="76"/>
      <c r="GC17" s="76"/>
      <c r="GD17" s="76"/>
      <c r="GE17" s="76"/>
      <c r="GF17" s="76"/>
      <c r="GG17" s="76"/>
      <c r="GH17" s="76"/>
      <c r="GI17" s="76"/>
      <c r="GJ17" s="76"/>
      <c r="GK17" s="76"/>
      <c r="GL17" s="76"/>
      <c r="GM17" s="76"/>
      <c r="GN17" s="76"/>
      <c r="GO17" s="76"/>
      <c r="GP17" s="76"/>
      <c r="GQ17" s="76"/>
      <c r="GR17" s="76"/>
      <c r="GS17" s="76"/>
      <c r="GT17" s="76"/>
      <c r="GU17" s="76"/>
      <c r="GV17" s="76"/>
      <c r="GW17" s="76"/>
      <c r="GX17" s="76"/>
      <c r="GY17" s="76"/>
      <c r="GZ17" s="76"/>
      <c r="HA17" s="76"/>
      <c r="HB17" s="76"/>
      <c r="HC17" s="76"/>
      <c r="HD17" s="76"/>
      <c r="HE17" s="76"/>
      <c r="HF17" s="76"/>
      <c r="HG17" s="76"/>
      <c r="HH17" s="76"/>
      <c r="HI17" s="76"/>
      <c r="HJ17" s="76"/>
      <c r="HK17" s="76"/>
      <c r="HL17" s="76"/>
      <c r="HM17" s="76"/>
      <c r="HN17" s="76"/>
      <c r="HO17" s="76"/>
      <c r="HP17" s="76"/>
      <c r="HQ17" s="76"/>
      <c r="HR17" s="76"/>
      <c r="HS17" s="76"/>
      <c r="HT17" s="76"/>
      <c r="HU17" s="76"/>
      <c r="HV17" s="76"/>
      <c r="HW17" s="76"/>
      <c r="HX17" s="76"/>
      <c r="HY17" s="76"/>
      <c r="HZ17" s="76"/>
      <c r="IA17" s="76"/>
      <c r="IB17" s="76"/>
      <c r="IC17" s="76"/>
      <c r="ID17" s="76"/>
      <c r="IE17" s="76"/>
      <c r="IF17" s="76"/>
      <c r="IG17" s="76"/>
      <c r="IH17" s="76"/>
      <c r="II17" s="76"/>
      <c r="IJ17" s="76"/>
      <c r="IK17" s="76"/>
      <c r="IL17" s="76"/>
      <c r="IM17" s="76"/>
      <c r="IN17" s="76"/>
      <c r="IO17" s="76"/>
      <c r="IP17" s="76"/>
      <c r="IQ17" s="76"/>
      <c r="IR17" s="76"/>
      <c r="IS17" s="76"/>
      <c r="IT17" s="76"/>
      <c r="IU17" s="76"/>
      <c r="IV17" s="76"/>
    </row>
    <row r="18" spans="1:256" s="77" customFormat="1" ht="18" customHeight="1">
      <c r="A18" s="66" t="s">
        <v>391</v>
      </c>
      <c r="B18" s="16" t="s">
        <v>21</v>
      </c>
      <c r="C18" s="49"/>
      <c r="D18" s="49"/>
      <c r="E18" s="49"/>
      <c r="F18" s="49"/>
      <c r="G18" s="49">
        <v>43</v>
      </c>
      <c r="H18" s="49"/>
      <c r="I18" s="49">
        <v>40</v>
      </c>
      <c r="J18" s="49"/>
      <c r="K18" s="52"/>
      <c r="L18" s="49"/>
      <c r="M18" s="49"/>
      <c r="N18" s="49"/>
      <c r="O18" s="49"/>
      <c r="P18" s="49"/>
      <c r="Q18" s="49"/>
      <c r="R18" s="50">
        <f t="shared" si="6"/>
        <v>2</v>
      </c>
      <c r="S18" s="19">
        <f t="shared" si="7"/>
        <v>83</v>
      </c>
      <c r="T18" s="3" t="s">
        <v>18</v>
      </c>
      <c r="U18" s="49"/>
      <c r="V18" s="49"/>
      <c r="W18" s="49"/>
      <c r="X18" s="50"/>
      <c r="Y18" s="91"/>
      <c r="Z18" s="49"/>
      <c r="AA18"/>
      <c r="AB18"/>
      <c r="AC18" s="58"/>
      <c r="AD18" s="76"/>
      <c r="AE18" s="76"/>
      <c r="AF18" s="76"/>
      <c r="AG18" s="76"/>
      <c r="AH18" s="76"/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6"/>
      <c r="AV18" s="76"/>
      <c r="AW18" s="76"/>
      <c r="AX18" s="76"/>
      <c r="AY18" s="76"/>
      <c r="AZ18" s="76"/>
      <c r="BA18" s="76"/>
      <c r="BB18" s="76"/>
      <c r="BC18" s="76"/>
      <c r="BD18" s="76"/>
      <c r="BE18" s="76"/>
      <c r="BF18" s="76"/>
      <c r="BG18" s="76"/>
      <c r="BH18" s="76"/>
      <c r="BI18" s="76"/>
      <c r="BJ18" s="76"/>
      <c r="BK18" s="76"/>
      <c r="BL18" s="76"/>
      <c r="BM18" s="76"/>
      <c r="BN18" s="76"/>
      <c r="BO18" s="76"/>
      <c r="BP18" s="76"/>
      <c r="BQ18" s="76"/>
      <c r="BR18" s="76"/>
      <c r="BS18" s="76"/>
      <c r="BT18" s="76"/>
      <c r="BU18" s="76"/>
      <c r="BV18" s="76"/>
      <c r="BW18" s="76"/>
      <c r="BX18" s="76"/>
      <c r="BY18" s="76"/>
      <c r="BZ18" s="76"/>
      <c r="CA18" s="76"/>
      <c r="CB18" s="76"/>
      <c r="CC18" s="76"/>
      <c r="CD18" s="76"/>
      <c r="CE18" s="76"/>
      <c r="CF18" s="76"/>
      <c r="CG18" s="76"/>
      <c r="CH18" s="76"/>
      <c r="CI18" s="76"/>
      <c r="CJ18" s="76"/>
      <c r="CK18" s="76"/>
      <c r="CL18" s="76"/>
      <c r="CM18" s="76"/>
      <c r="CN18" s="76"/>
      <c r="CO18" s="76"/>
      <c r="CP18" s="76"/>
      <c r="CQ18" s="76"/>
      <c r="CR18" s="76"/>
      <c r="CS18" s="76"/>
      <c r="CT18" s="76"/>
      <c r="CU18" s="76"/>
      <c r="CV18" s="76"/>
      <c r="CW18" s="76"/>
      <c r="CX18" s="76"/>
      <c r="CY18" s="76"/>
      <c r="CZ18" s="76"/>
      <c r="DA18" s="76"/>
      <c r="DB18" s="76"/>
      <c r="DC18" s="76"/>
      <c r="DD18" s="76"/>
      <c r="DE18" s="76"/>
      <c r="DF18" s="76"/>
      <c r="DG18" s="76"/>
      <c r="DH18" s="76"/>
      <c r="DI18" s="76"/>
      <c r="DJ18" s="76"/>
      <c r="DK18" s="76"/>
      <c r="DL18" s="76"/>
      <c r="DM18" s="76"/>
      <c r="DN18" s="76"/>
      <c r="DO18" s="76"/>
      <c r="DP18" s="76"/>
      <c r="DQ18" s="76"/>
      <c r="DR18" s="76"/>
      <c r="DS18" s="76"/>
      <c r="DT18" s="76"/>
      <c r="DU18" s="76"/>
      <c r="DV18" s="76"/>
      <c r="DW18" s="76"/>
      <c r="DX18" s="76"/>
      <c r="DY18" s="76"/>
      <c r="DZ18" s="76"/>
      <c r="EA18" s="76"/>
      <c r="EB18" s="76"/>
      <c r="EC18" s="76"/>
      <c r="ED18" s="76"/>
      <c r="EE18" s="76"/>
      <c r="EF18" s="76"/>
      <c r="EG18" s="76"/>
      <c r="EH18" s="76"/>
      <c r="EI18" s="76"/>
      <c r="EJ18" s="76"/>
      <c r="EK18" s="76"/>
      <c r="EL18" s="76"/>
      <c r="EM18" s="76"/>
      <c r="EN18" s="76"/>
      <c r="EO18" s="76"/>
      <c r="EP18" s="76"/>
      <c r="EQ18" s="76"/>
      <c r="ER18" s="76"/>
      <c r="ES18" s="76"/>
      <c r="ET18" s="76"/>
      <c r="EU18" s="76"/>
      <c r="EV18" s="76"/>
      <c r="EW18" s="76"/>
      <c r="EX18" s="76"/>
      <c r="EY18" s="76"/>
      <c r="EZ18" s="76"/>
      <c r="FA18" s="76"/>
      <c r="FB18" s="76"/>
      <c r="FC18" s="76"/>
      <c r="FD18" s="76"/>
      <c r="FE18" s="76"/>
      <c r="FF18" s="76"/>
      <c r="FG18" s="76"/>
      <c r="FH18" s="76"/>
      <c r="FI18" s="76"/>
      <c r="FJ18" s="76"/>
      <c r="FK18" s="76"/>
      <c r="FL18" s="76"/>
      <c r="FM18" s="76"/>
      <c r="FN18" s="76"/>
      <c r="FO18" s="76"/>
      <c r="FP18" s="76"/>
      <c r="FQ18" s="76"/>
      <c r="FR18" s="76"/>
      <c r="FS18" s="76"/>
      <c r="FT18" s="76"/>
      <c r="FU18" s="76"/>
      <c r="FV18" s="76"/>
      <c r="FW18" s="76"/>
      <c r="FX18" s="76"/>
      <c r="FY18" s="76"/>
      <c r="FZ18" s="76"/>
      <c r="GA18" s="76"/>
      <c r="GB18" s="76"/>
      <c r="GC18" s="76"/>
      <c r="GD18" s="76"/>
      <c r="GE18" s="76"/>
      <c r="GF18" s="76"/>
      <c r="GG18" s="76"/>
      <c r="GH18" s="76"/>
      <c r="GI18" s="76"/>
      <c r="GJ18" s="76"/>
      <c r="GK18" s="76"/>
      <c r="GL18" s="76"/>
      <c r="GM18" s="76"/>
      <c r="GN18" s="76"/>
      <c r="GO18" s="76"/>
      <c r="GP18" s="76"/>
      <c r="GQ18" s="76"/>
      <c r="GR18" s="76"/>
      <c r="GS18" s="76"/>
      <c r="GT18" s="76"/>
      <c r="GU18" s="76"/>
      <c r="GV18" s="76"/>
      <c r="GW18" s="76"/>
      <c r="GX18" s="76"/>
      <c r="GY18" s="76"/>
      <c r="GZ18" s="76"/>
      <c r="HA18" s="76"/>
      <c r="HB18" s="76"/>
      <c r="HC18" s="76"/>
      <c r="HD18" s="76"/>
      <c r="HE18" s="76"/>
      <c r="HF18" s="76"/>
      <c r="HG18" s="76"/>
      <c r="HH18" s="76"/>
      <c r="HI18" s="76"/>
      <c r="HJ18" s="76"/>
      <c r="HK18" s="76"/>
      <c r="HL18" s="76"/>
      <c r="HM18" s="76"/>
      <c r="HN18" s="76"/>
      <c r="HO18" s="76"/>
      <c r="HP18" s="76"/>
      <c r="HQ18" s="76"/>
      <c r="HR18" s="76"/>
      <c r="HS18" s="76"/>
      <c r="HT18" s="76"/>
      <c r="HU18" s="76"/>
      <c r="HV18" s="76"/>
      <c r="HW18" s="76"/>
      <c r="HX18" s="76"/>
      <c r="HY18" s="76"/>
      <c r="HZ18" s="76"/>
      <c r="IA18" s="76"/>
      <c r="IB18" s="76"/>
      <c r="IC18" s="76"/>
      <c r="ID18" s="76"/>
      <c r="IE18" s="76"/>
      <c r="IF18" s="76"/>
      <c r="IG18" s="76"/>
      <c r="IH18" s="76"/>
      <c r="II18" s="76"/>
      <c r="IJ18" s="76"/>
      <c r="IK18" s="76"/>
      <c r="IL18" s="76"/>
      <c r="IM18" s="76"/>
      <c r="IN18" s="76"/>
      <c r="IO18" s="76"/>
      <c r="IP18" s="76"/>
      <c r="IQ18" s="76"/>
      <c r="IR18" s="76"/>
      <c r="IS18" s="76"/>
      <c r="IT18" s="76"/>
      <c r="IU18" s="76"/>
      <c r="IV18" s="76"/>
    </row>
    <row r="19" spans="1:256" s="77" customFormat="1" ht="18" customHeight="1">
      <c r="A19" s="66" t="s">
        <v>417</v>
      </c>
      <c r="B19" s="16"/>
      <c r="C19" s="49"/>
      <c r="D19" s="49"/>
      <c r="E19" s="49"/>
      <c r="F19" s="49"/>
      <c r="G19" s="49"/>
      <c r="H19" s="49"/>
      <c r="I19" s="49"/>
      <c r="J19" s="49"/>
      <c r="K19" s="52"/>
      <c r="L19" s="49"/>
      <c r="M19" s="49"/>
      <c r="N19" s="49"/>
      <c r="O19" s="49">
        <v>39</v>
      </c>
      <c r="P19" s="49"/>
      <c r="Q19" s="49"/>
      <c r="R19" s="50">
        <f t="shared" ref="R19" si="12">COUNT(C19,D19,E19,F19,G19,H19,I19,K19,L19,M19,N19,O19,P19,Q19)</f>
        <v>1</v>
      </c>
      <c r="S19" s="19">
        <f t="shared" ref="S19" si="13">AVERAGE(C19:Q19)*2</f>
        <v>78</v>
      </c>
      <c r="T19" s="3" t="s">
        <v>18</v>
      </c>
      <c r="U19" s="49"/>
      <c r="V19" s="49"/>
      <c r="W19" s="49"/>
      <c r="X19" s="50"/>
      <c r="Y19" s="91"/>
      <c r="Z19" s="49"/>
      <c r="AA19"/>
      <c r="AB19"/>
      <c r="AC19" s="58"/>
      <c r="AD19" s="76"/>
      <c r="AE19" s="76"/>
      <c r="AF19" s="76"/>
      <c r="AG19" s="76"/>
      <c r="AH19" s="76"/>
      <c r="AI19" s="76"/>
      <c r="AJ19" s="76"/>
      <c r="AK19" s="76"/>
      <c r="AL19" s="76"/>
      <c r="AM19" s="76"/>
      <c r="AN19" s="76"/>
      <c r="AO19" s="76"/>
      <c r="AP19" s="76"/>
      <c r="AQ19" s="76"/>
      <c r="AR19" s="76"/>
      <c r="AS19" s="76"/>
      <c r="AT19" s="76"/>
      <c r="AU19" s="76"/>
      <c r="AV19" s="76"/>
      <c r="AW19" s="76"/>
      <c r="AX19" s="76"/>
      <c r="AY19" s="76"/>
      <c r="AZ19" s="76"/>
      <c r="BA19" s="76"/>
      <c r="BB19" s="76"/>
      <c r="BC19" s="76"/>
      <c r="BD19" s="76"/>
      <c r="BE19" s="76"/>
      <c r="BF19" s="76"/>
      <c r="BG19" s="76"/>
      <c r="BH19" s="76"/>
      <c r="BI19" s="76"/>
      <c r="BJ19" s="76"/>
      <c r="BK19" s="76"/>
      <c r="BL19" s="76"/>
      <c r="BM19" s="76"/>
      <c r="BN19" s="76"/>
      <c r="BO19" s="76"/>
      <c r="BP19" s="76"/>
      <c r="BQ19" s="76"/>
      <c r="BR19" s="76"/>
      <c r="BS19" s="76"/>
      <c r="BT19" s="76"/>
      <c r="BU19" s="76"/>
      <c r="BV19" s="76"/>
      <c r="BW19" s="76"/>
      <c r="BX19" s="76"/>
      <c r="BY19" s="76"/>
      <c r="BZ19" s="76"/>
      <c r="CA19" s="76"/>
      <c r="CB19" s="76"/>
      <c r="CC19" s="76"/>
      <c r="CD19" s="76"/>
      <c r="CE19" s="76"/>
      <c r="CF19" s="76"/>
      <c r="CG19" s="76"/>
      <c r="CH19" s="76"/>
      <c r="CI19" s="76"/>
      <c r="CJ19" s="76"/>
      <c r="CK19" s="76"/>
      <c r="CL19" s="76"/>
      <c r="CM19" s="76"/>
      <c r="CN19" s="76"/>
      <c r="CO19" s="76"/>
      <c r="CP19" s="76"/>
      <c r="CQ19" s="76"/>
      <c r="CR19" s="76"/>
      <c r="CS19" s="76"/>
      <c r="CT19" s="76"/>
      <c r="CU19" s="76"/>
      <c r="CV19" s="76"/>
      <c r="CW19" s="76"/>
      <c r="CX19" s="76"/>
      <c r="CY19" s="76"/>
      <c r="CZ19" s="76"/>
      <c r="DA19" s="76"/>
      <c r="DB19" s="76"/>
      <c r="DC19" s="76"/>
      <c r="DD19" s="76"/>
      <c r="DE19" s="76"/>
      <c r="DF19" s="76"/>
      <c r="DG19" s="76"/>
      <c r="DH19" s="76"/>
      <c r="DI19" s="76"/>
      <c r="DJ19" s="76"/>
      <c r="DK19" s="76"/>
      <c r="DL19" s="76"/>
      <c r="DM19" s="76"/>
      <c r="DN19" s="76"/>
      <c r="DO19" s="76"/>
      <c r="DP19" s="76"/>
      <c r="DQ19" s="76"/>
      <c r="DR19" s="76"/>
      <c r="DS19" s="76"/>
      <c r="DT19" s="76"/>
      <c r="DU19" s="76"/>
      <c r="DV19" s="76"/>
      <c r="DW19" s="76"/>
      <c r="DX19" s="76"/>
      <c r="DY19" s="76"/>
      <c r="DZ19" s="76"/>
      <c r="EA19" s="76"/>
      <c r="EB19" s="76"/>
      <c r="EC19" s="76"/>
      <c r="ED19" s="76"/>
      <c r="EE19" s="76"/>
      <c r="EF19" s="76"/>
      <c r="EG19" s="76"/>
      <c r="EH19" s="76"/>
      <c r="EI19" s="76"/>
      <c r="EJ19" s="76"/>
      <c r="EK19" s="76"/>
      <c r="EL19" s="76"/>
      <c r="EM19" s="76"/>
      <c r="EN19" s="76"/>
      <c r="EO19" s="76"/>
      <c r="EP19" s="76"/>
      <c r="EQ19" s="76"/>
      <c r="ER19" s="76"/>
      <c r="ES19" s="76"/>
      <c r="ET19" s="76"/>
      <c r="EU19" s="76"/>
      <c r="EV19" s="76"/>
      <c r="EW19" s="76"/>
      <c r="EX19" s="76"/>
      <c r="EY19" s="76"/>
      <c r="EZ19" s="76"/>
      <c r="FA19" s="76"/>
      <c r="FB19" s="76"/>
      <c r="FC19" s="76"/>
      <c r="FD19" s="76"/>
      <c r="FE19" s="76"/>
      <c r="FF19" s="76"/>
      <c r="FG19" s="76"/>
      <c r="FH19" s="76"/>
      <c r="FI19" s="76"/>
      <c r="FJ19" s="76"/>
      <c r="FK19" s="76"/>
      <c r="FL19" s="76"/>
      <c r="FM19" s="76"/>
      <c r="FN19" s="76"/>
      <c r="FO19" s="76"/>
      <c r="FP19" s="76"/>
      <c r="FQ19" s="76"/>
      <c r="FR19" s="76"/>
      <c r="FS19" s="76"/>
      <c r="FT19" s="76"/>
      <c r="FU19" s="76"/>
      <c r="FV19" s="76"/>
      <c r="FW19" s="76"/>
      <c r="FX19" s="76"/>
      <c r="FY19" s="76"/>
      <c r="FZ19" s="76"/>
      <c r="GA19" s="76"/>
      <c r="GB19" s="76"/>
      <c r="GC19" s="76"/>
      <c r="GD19" s="76"/>
      <c r="GE19" s="76"/>
      <c r="GF19" s="76"/>
      <c r="GG19" s="76"/>
      <c r="GH19" s="76"/>
      <c r="GI19" s="76"/>
      <c r="GJ19" s="76"/>
      <c r="GK19" s="76"/>
      <c r="GL19" s="76"/>
      <c r="GM19" s="76"/>
      <c r="GN19" s="76"/>
      <c r="GO19" s="76"/>
      <c r="GP19" s="76"/>
      <c r="GQ19" s="76"/>
      <c r="GR19" s="76"/>
      <c r="GS19" s="76"/>
      <c r="GT19" s="76"/>
      <c r="GU19" s="76"/>
      <c r="GV19" s="76"/>
      <c r="GW19" s="76"/>
      <c r="GX19" s="76"/>
      <c r="GY19" s="76"/>
      <c r="GZ19" s="76"/>
      <c r="HA19" s="76"/>
      <c r="HB19" s="76"/>
      <c r="HC19" s="76"/>
      <c r="HD19" s="76"/>
      <c r="HE19" s="76"/>
      <c r="HF19" s="76"/>
      <c r="HG19" s="76"/>
      <c r="HH19" s="76"/>
      <c r="HI19" s="76"/>
      <c r="HJ19" s="76"/>
      <c r="HK19" s="76"/>
      <c r="HL19" s="76"/>
      <c r="HM19" s="76"/>
      <c r="HN19" s="76"/>
      <c r="HO19" s="76"/>
      <c r="HP19" s="76"/>
      <c r="HQ19" s="76"/>
      <c r="HR19" s="76"/>
      <c r="HS19" s="76"/>
      <c r="HT19" s="76"/>
      <c r="HU19" s="76"/>
      <c r="HV19" s="76"/>
      <c r="HW19" s="76"/>
      <c r="HX19" s="76"/>
      <c r="HY19" s="76"/>
      <c r="HZ19" s="76"/>
      <c r="IA19" s="76"/>
      <c r="IB19" s="76"/>
      <c r="IC19" s="76"/>
      <c r="ID19" s="76"/>
      <c r="IE19" s="76"/>
      <c r="IF19" s="76"/>
      <c r="IG19" s="76"/>
      <c r="IH19" s="76"/>
      <c r="II19" s="76"/>
      <c r="IJ19" s="76"/>
      <c r="IK19" s="76"/>
      <c r="IL19" s="76"/>
      <c r="IM19" s="76"/>
      <c r="IN19" s="76"/>
      <c r="IO19" s="76"/>
      <c r="IP19" s="76"/>
      <c r="IQ19" s="76"/>
      <c r="IR19" s="76"/>
      <c r="IS19" s="76"/>
      <c r="IT19" s="76"/>
      <c r="IU19" s="76"/>
      <c r="IV19" s="76"/>
    </row>
    <row r="20" spans="1:256" s="77" customFormat="1" ht="18" customHeight="1">
      <c r="A20" s="66" t="s">
        <v>311</v>
      </c>
      <c r="B20" s="16"/>
      <c r="C20" s="49">
        <v>48</v>
      </c>
      <c r="D20" s="49"/>
      <c r="E20" s="49"/>
      <c r="F20" s="49">
        <v>45</v>
      </c>
      <c r="G20" s="49">
        <v>45</v>
      </c>
      <c r="H20" s="49"/>
      <c r="I20" s="49"/>
      <c r="J20" s="49"/>
      <c r="K20" s="52"/>
      <c r="L20" s="49"/>
      <c r="M20" s="49"/>
      <c r="N20" s="49">
        <v>48</v>
      </c>
      <c r="O20" s="49"/>
      <c r="P20" s="49">
        <v>45</v>
      </c>
      <c r="Q20" s="49"/>
      <c r="R20" s="50">
        <f t="shared" ref="R20" si="14">COUNT(C20,D20,E20,F20,G20,H20,I20,K20,L20,M20,N20,O20,P20,Q20)</f>
        <v>5</v>
      </c>
      <c r="S20" s="19">
        <f t="shared" ref="S20" si="15">AVERAGE(C20:Q20)*2</f>
        <v>92.4</v>
      </c>
      <c r="T20" s="3" t="s">
        <v>18</v>
      </c>
      <c r="U20" s="49"/>
      <c r="V20" s="49"/>
      <c r="W20" s="49"/>
      <c r="X20" s="50"/>
      <c r="Y20" s="91"/>
      <c r="Z20" s="49"/>
      <c r="AA20"/>
      <c r="AB20"/>
      <c r="AC20" s="58"/>
      <c r="AD20" s="76"/>
      <c r="AE20" s="76"/>
      <c r="AF20" s="76"/>
      <c r="AG20" s="76"/>
      <c r="AH20" s="76"/>
      <c r="AI20" s="76"/>
      <c r="AJ20" s="76"/>
      <c r="AK20" s="76"/>
      <c r="AL20" s="76"/>
      <c r="AM20" s="76"/>
      <c r="AN20" s="76"/>
      <c r="AO20" s="76"/>
      <c r="AP20" s="76"/>
      <c r="AQ20" s="76"/>
      <c r="AR20" s="76"/>
      <c r="AS20" s="76"/>
      <c r="AT20" s="76"/>
      <c r="AU20" s="76"/>
      <c r="AV20" s="76"/>
      <c r="AW20" s="76"/>
      <c r="AX20" s="76"/>
      <c r="AY20" s="76"/>
      <c r="AZ20" s="76"/>
      <c r="BA20" s="76"/>
      <c r="BB20" s="76"/>
      <c r="BC20" s="76"/>
      <c r="BD20" s="76"/>
      <c r="BE20" s="76"/>
      <c r="BF20" s="76"/>
      <c r="BG20" s="76"/>
      <c r="BH20" s="76"/>
      <c r="BI20" s="76"/>
      <c r="BJ20" s="76"/>
      <c r="BK20" s="76"/>
      <c r="BL20" s="76"/>
      <c r="BM20" s="76"/>
      <c r="BN20" s="76"/>
      <c r="BO20" s="76"/>
      <c r="BP20" s="76"/>
      <c r="BQ20" s="76"/>
      <c r="BR20" s="76"/>
      <c r="BS20" s="76"/>
      <c r="BT20" s="76"/>
      <c r="BU20" s="76"/>
      <c r="BV20" s="76"/>
      <c r="BW20" s="76"/>
      <c r="BX20" s="76"/>
      <c r="BY20" s="76"/>
      <c r="BZ20" s="76"/>
      <c r="CA20" s="76"/>
      <c r="CB20" s="76"/>
      <c r="CC20" s="76"/>
      <c r="CD20" s="76"/>
      <c r="CE20" s="76"/>
      <c r="CF20" s="76"/>
      <c r="CG20" s="76"/>
      <c r="CH20" s="76"/>
      <c r="CI20" s="76"/>
      <c r="CJ20" s="76"/>
      <c r="CK20" s="76"/>
      <c r="CL20" s="76"/>
      <c r="CM20" s="76"/>
      <c r="CN20" s="76"/>
      <c r="CO20" s="76"/>
      <c r="CP20" s="76"/>
      <c r="CQ20" s="76"/>
      <c r="CR20" s="76"/>
      <c r="CS20" s="76"/>
      <c r="CT20" s="76"/>
      <c r="CU20" s="76"/>
      <c r="CV20" s="76"/>
      <c r="CW20" s="76"/>
      <c r="CX20" s="76"/>
      <c r="CY20" s="76"/>
      <c r="CZ20" s="76"/>
      <c r="DA20" s="76"/>
      <c r="DB20" s="76"/>
      <c r="DC20" s="76"/>
      <c r="DD20" s="76"/>
      <c r="DE20" s="76"/>
      <c r="DF20" s="76"/>
      <c r="DG20" s="76"/>
      <c r="DH20" s="76"/>
      <c r="DI20" s="76"/>
      <c r="DJ20" s="76"/>
      <c r="DK20" s="76"/>
      <c r="DL20" s="76"/>
      <c r="DM20" s="76"/>
      <c r="DN20" s="76"/>
      <c r="DO20" s="76"/>
      <c r="DP20" s="76"/>
      <c r="DQ20" s="76"/>
      <c r="DR20" s="76"/>
      <c r="DS20" s="76"/>
      <c r="DT20" s="76"/>
      <c r="DU20" s="76"/>
      <c r="DV20" s="76"/>
      <c r="DW20" s="76"/>
      <c r="DX20" s="76"/>
      <c r="DY20" s="76"/>
      <c r="DZ20" s="76"/>
      <c r="EA20" s="76"/>
      <c r="EB20" s="76"/>
      <c r="EC20" s="76"/>
      <c r="ED20" s="76"/>
      <c r="EE20" s="76"/>
      <c r="EF20" s="76"/>
      <c r="EG20" s="76"/>
      <c r="EH20" s="76"/>
      <c r="EI20" s="76"/>
      <c r="EJ20" s="76"/>
      <c r="EK20" s="76"/>
      <c r="EL20" s="76"/>
      <c r="EM20" s="76"/>
      <c r="EN20" s="76"/>
      <c r="EO20" s="76"/>
      <c r="EP20" s="76"/>
      <c r="EQ20" s="76"/>
      <c r="ER20" s="76"/>
      <c r="ES20" s="76"/>
      <c r="ET20" s="76"/>
      <c r="EU20" s="76"/>
      <c r="EV20" s="76"/>
      <c r="EW20" s="76"/>
      <c r="EX20" s="76"/>
      <c r="EY20" s="76"/>
      <c r="EZ20" s="76"/>
      <c r="FA20" s="76"/>
      <c r="FB20" s="76"/>
      <c r="FC20" s="76"/>
      <c r="FD20" s="76"/>
      <c r="FE20" s="76"/>
      <c r="FF20" s="76"/>
      <c r="FG20" s="76"/>
      <c r="FH20" s="76"/>
      <c r="FI20" s="76"/>
      <c r="FJ20" s="76"/>
      <c r="FK20" s="76"/>
      <c r="FL20" s="76"/>
      <c r="FM20" s="76"/>
      <c r="FN20" s="76"/>
      <c r="FO20" s="76"/>
      <c r="FP20" s="76"/>
      <c r="FQ20" s="76"/>
      <c r="FR20" s="76"/>
      <c r="FS20" s="76"/>
      <c r="FT20" s="76"/>
      <c r="FU20" s="76"/>
      <c r="FV20" s="76"/>
      <c r="FW20" s="76"/>
      <c r="FX20" s="76"/>
      <c r="FY20" s="76"/>
      <c r="FZ20" s="76"/>
      <c r="GA20" s="76"/>
      <c r="GB20" s="76"/>
      <c r="GC20" s="76"/>
      <c r="GD20" s="76"/>
      <c r="GE20" s="76"/>
      <c r="GF20" s="76"/>
      <c r="GG20" s="76"/>
      <c r="GH20" s="76"/>
      <c r="GI20" s="76"/>
      <c r="GJ20" s="76"/>
      <c r="GK20" s="76"/>
      <c r="GL20" s="76"/>
      <c r="GM20" s="76"/>
      <c r="GN20" s="76"/>
      <c r="GO20" s="76"/>
      <c r="GP20" s="76"/>
      <c r="GQ20" s="76"/>
      <c r="GR20" s="76"/>
      <c r="GS20" s="76"/>
      <c r="GT20" s="76"/>
      <c r="GU20" s="76"/>
      <c r="GV20" s="76"/>
      <c r="GW20" s="76"/>
      <c r="GX20" s="76"/>
      <c r="GY20" s="76"/>
      <c r="GZ20" s="76"/>
      <c r="HA20" s="76"/>
      <c r="HB20" s="76"/>
      <c r="HC20" s="76"/>
      <c r="HD20" s="76"/>
      <c r="HE20" s="76"/>
      <c r="HF20" s="76"/>
      <c r="HG20" s="76"/>
      <c r="HH20" s="76"/>
      <c r="HI20" s="76"/>
      <c r="HJ20" s="76"/>
      <c r="HK20" s="76"/>
      <c r="HL20" s="76"/>
      <c r="HM20" s="76"/>
      <c r="HN20" s="76"/>
      <c r="HO20" s="76"/>
      <c r="HP20" s="76"/>
      <c r="HQ20" s="76"/>
      <c r="HR20" s="76"/>
      <c r="HS20" s="76"/>
      <c r="HT20" s="76"/>
      <c r="HU20" s="76"/>
      <c r="HV20" s="76"/>
      <c r="HW20" s="76"/>
      <c r="HX20" s="76"/>
      <c r="HY20" s="76"/>
      <c r="HZ20" s="76"/>
      <c r="IA20" s="76"/>
      <c r="IB20" s="76"/>
      <c r="IC20" s="76"/>
      <c r="ID20" s="76"/>
      <c r="IE20" s="76"/>
      <c r="IF20" s="76"/>
      <c r="IG20" s="76"/>
      <c r="IH20" s="76"/>
      <c r="II20" s="76"/>
      <c r="IJ20" s="76"/>
      <c r="IK20" s="76"/>
      <c r="IL20" s="76"/>
      <c r="IM20" s="76"/>
      <c r="IN20" s="76"/>
      <c r="IO20" s="76"/>
      <c r="IP20" s="76"/>
      <c r="IQ20" s="76"/>
      <c r="IR20" s="76"/>
      <c r="IS20" s="76"/>
      <c r="IT20" s="76"/>
      <c r="IU20" s="76"/>
      <c r="IV20" s="76"/>
    </row>
    <row r="21" spans="1:256" s="77" customFormat="1" ht="18" customHeight="1">
      <c r="A21" s="66" t="s">
        <v>26</v>
      </c>
      <c r="B21" s="16" t="s">
        <v>21</v>
      </c>
      <c r="C21" s="49"/>
      <c r="D21" s="49"/>
      <c r="E21" s="49"/>
      <c r="F21" s="49">
        <v>35</v>
      </c>
      <c r="G21" s="49">
        <v>27</v>
      </c>
      <c r="H21" s="49"/>
      <c r="I21" s="49"/>
      <c r="J21" s="49"/>
      <c r="K21" s="52"/>
      <c r="L21" s="49"/>
      <c r="M21" s="49"/>
      <c r="N21" s="49">
        <v>31</v>
      </c>
      <c r="O21" s="49"/>
      <c r="P21" s="49">
        <v>29</v>
      </c>
      <c r="Q21" s="49"/>
      <c r="R21" s="50">
        <f t="shared" si="0"/>
        <v>4</v>
      </c>
      <c r="S21" s="19">
        <f t="shared" si="1"/>
        <v>61</v>
      </c>
      <c r="T21" s="3" t="s">
        <v>18</v>
      </c>
      <c r="U21" s="49"/>
      <c r="V21" s="49"/>
      <c r="W21" s="49"/>
      <c r="X21" s="50"/>
      <c r="Y21" s="91"/>
      <c r="Z21" s="49"/>
      <c r="AA21"/>
      <c r="AB21"/>
      <c r="AC21" s="58"/>
      <c r="AD21" s="76"/>
      <c r="AE21" s="76"/>
      <c r="AF21" s="76"/>
      <c r="AG21" s="76"/>
      <c r="AH21" s="76"/>
      <c r="AI21" s="76"/>
      <c r="AJ21" s="76"/>
      <c r="AK21" s="76"/>
      <c r="AL21" s="76"/>
      <c r="AM21" s="76"/>
      <c r="AN21" s="76"/>
      <c r="AO21" s="76"/>
      <c r="AP21" s="76"/>
      <c r="AQ21" s="76"/>
      <c r="AR21" s="76"/>
      <c r="AS21" s="76"/>
      <c r="AT21" s="76"/>
      <c r="AU21" s="76"/>
      <c r="AV21" s="76"/>
      <c r="AW21" s="76"/>
      <c r="AX21" s="76"/>
      <c r="AY21" s="76"/>
      <c r="AZ21" s="76"/>
      <c r="BA21" s="76"/>
      <c r="BB21" s="76"/>
      <c r="BC21" s="76"/>
      <c r="BD21" s="76"/>
      <c r="BE21" s="76"/>
      <c r="BF21" s="76"/>
      <c r="BG21" s="76"/>
      <c r="BH21" s="76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/>
      <c r="BU21" s="76"/>
      <c r="BV21" s="76"/>
      <c r="BW21" s="76"/>
      <c r="BX21" s="76"/>
      <c r="BY21" s="76"/>
      <c r="BZ21" s="76"/>
      <c r="CA21" s="76"/>
      <c r="CB21" s="76"/>
      <c r="CC21" s="76"/>
      <c r="CD21" s="76"/>
      <c r="CE21" s="76"/>
      <c r="CF21" s="76"/>
      <c r="CG21" s="76"/>
      <c r="CH21" s="76"/>
      <c r="CI21" s="76"/>
      <c r="CJ21" s="76"/>
      <c r="CK21" s="76"/>
      <c r="CL21" s="76"/>
      <c r="CM21" s="76"/>
      <c r="CN21" s="76"/>
      <c r="CO21" s="76"/>
      <c r="CP21" s="76"/>
      <c r="CQ21" s="76"/>
      <c r="CR21" s="76"/>
      <c r="CS21" s="76"/>
      <c r="CT21" s="76"/>
      <c r="CU21" s="76"/>
      <c r="CV21" s="76"/>
      <c r="CW21" s="76"/>
      <c r="CX21" s="76"/>
      <c r="CY21" s="76"/>
      <c r="CZ21" s="76"/>
      <c r="DA21" s="76"/>
      <c r="DB21" s="76"/>
      <c r="DC21" s="76"/>
      <c r="DD21" s="76"/>
      <c r="DE21" s="76"/>
      <c r="DF21" s="76"/>
      <c r="DG21" s="76"/>
      <c r="DH21" s="76"/>
      <c r="DI21" s="76"/>
      <c r="DJ21" s="76"/>
      <c r="DK21" s="76"/>
      <c r="DL21" s="76"/>
      <c r="DM21" s="76"/>
      <c r="DN21" s="76"/>
      <c r="DO21" s="76"/>
      <c r="DP21" s="76"/>
      <c r="DQ21" s="76"/>
      <c r="DR21" s="76"/>
      <c r="DS21" s="76"/>
      <c r="DT21" s="76"/>
      <c r="DU21" s="76"/>
      <c r="DV21" s="76"/>
      <c r="DW21" s="76"/>
      <c r="DX21" s="76"/>
      <c r="DY21" s="76"/>
      <c r="DZ21" s="76"/>
      <c r="EA21" s="76"/>
      <c r="EB21" s="76"/>
      <c r="EC21" s="76"/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</row>
    <row r="22" spans="1:256" s="77" customFormat="1" ht="18" customHeight="1">
      <c r="A22" s="66" t="s">
        <v>27</v>
      </c>
      <c r="B22" s="16"/>
      <c r="C22" s="49">
        <v>43</v>
      </c>
      <c r="D22" s="49">
        <v>47</v>
      </c>
      <c r="E22" s="49">
        <v>45</v>
      </c>
      <c r="F22" s="49">
        <v>47</v>
      </c>
      <c r="G22" s="49">
        <v>43</v>
      </c>
      <c r="H22" s="49">
        <v>44</v>
      </c>
      <c r="I22" s="49">
        <v>48</v>
      </c>
      <c r="J22" s="49"/>
      <c r="K22" s="52">
        <v>46</v>
      </c>
      <c r="L22" s="49">
        <v>46</v>
      </c>
      <c r="M22" s="49">
        <v>45</v>
      </c>
      <c r="N22" s="49">
        <v>45</v>
      </c>
      <c r="O22" s="49">
        <v>43</v>
      </c>
      <c r="P22" s="49">
        <v>46</v>
      </c>
      <c r="Q22" s="49">
        <v>43</v>
      </c>
      <c r="R22" s="50">
        <f t="shared" ref="R22" si="16">COUNT(C22,D22,E22,F22,G22,H22,I22,K22,L22,M22,N22,O22,P22,Q22)</f>
        <v>14</v>
      </c>
      <c r="S22" s="19">
        <f t="shared" ref="S22" si="17">AVERAGE(C22:Q22)*2</f>
        <v>90.142857142857139</v>
      </c>
      <c r="T22" s="3" t="s">
        <v>18</v>
      </c>
      <c r="U22" s="49"/>
      <c r="V22" s="49"/>
      <c r="W22" s="49"/>
      <c r="X22" s="50"/>
      <c r="Y22" s="91"/>
      <c r="Z22" s="49"/>
      <c r="AA22"/>
      <c r="AB22"/>
      <c r="AC22" s="58"/>
      <c r="AD22" s="76"/>
      <c r="AE22" s="76"/>
      <c r="AF22" s="76"/>
      <c r="AG22" s="76"/>
      <c r="AH22" s="76"/>
      <c r="AI22" s="76"/>
      <c r="AJ22" s="76"/>
      <c r="AK22" s="76"/>
      <c r="AL22" s="76"/>
      <c r="AM22" s="76"/>
      <c r="AN22" s="76"/>
      <c r="AO22" s="76"/>
      <c r="AP22" s="76"/>
      <c r="AQ22" s="76"/>
      <c r="AR22" s="76"/>
      <c r="AS22" s="76"/>
      <c r="AT22" s="76"/>
      <c r="AU22" s="76"/>
      <c r="AV22" s="76"/>
      <c r="AW22" s="76"/>
      <c r="AX22" s="76"/>
      <c r="AY22" s="76"/>
      <c r="AZ22" s="76"/>
      <c r="BA22" s="76"/>
      <c r="BB22" s="76"/>
      <c r="BC22" s="76"/>
      <c r="BD22" s="76"/>
      <c r="BE22" s="76"/>
      <c r="BF22" s="76"/>
      <c r="BG22" s="76"/>
      <c r="BH22" s="76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6"/>
      <c r="CA22" s="76"/>
      <c r="CB22" s="76"/>
      <c r="CC22" s="76"/>
      <c r="CD22" s="76"/>
      <c r="CE22" s="76"/>
      <c r="CF22" s="76"/>
      <c r="CG22" s="76"/>
      <c r="CH22" s="76"/>
      <c r="CI22" s="76"/>
      <c r="CJ22" s="76"/>
      <c r="CK22" s="76"/>
      <c r="CL22" s="76"/>
      <c r="CM22" s="76"/>
      <c r="CN22" s="76"/>
      <c r="CO22" s="76"/>
      <c r="CP22" s="76"/>
      <c r="CQ22" s="76"/>
      <c r="CR22" s="76"/>
      <c r="CS22" s="76"/>
      <c r="CT22" s="76"/>
      <c r="CU22" s="76"/>
      <c r="CV22" s="76"/>
      <c r="CW22" s="76"/>
      <c r="CX22" s="76"/>
      <c r="CY22" s="76"/>
      <c r="CZ22" s="76"/>
      <c r="DA22" s="76"/>
      <c r="DB22" s="76"/>
      <c r="DC22" s="76"/>
      <c r="DD22" s="76"/>
      <c r="DE22" s="76"/>
      <c r="DF22" s="76"/>
      <c r="DG22" s="76"/>
      <c r="DH22" s="76"/>
      <c r="DI22" s="76"/>
      <c r="DJ22" s="76"/>
      <c r="DK22" s="76"/>
      <c r="DL22" s="76"/>
      <c r="DM22" s="76"/>
      <c r="DN22" s="76"/>
      <c r="DO22" s="76"/>
      <c r="DP22" s="76"/>
      <c r="DQ22" s="76"/>
      <c r="DR22" s="76"/>
      <c r="DS22" s="76"/>
      <c r="DT22" s="76"/>
      <c r="DU22" s="76"/>
      <c r="DV22" s="76"/>
      <c r="DW22" s="76"/>
      <c r="DX22" s="76"/>
      <c r="DY22" s="76"/>
      <c r="DZ22" s="76"/>
      <c r="EA22" s="76"/>
      <c r="EB22" s="76"/>
      <c r="EC22" s="76"/>
      <c r="ED22" s="76"/>
      <c r="EE22" s="76"/>
      <c r="EF22" s="76"/>
      <c r="EG22" s="76"/>
      <c r="EH22" s="76"/>
      <c r="EI22" s="76"/>
      <c r="EJ22" s="76"/>
      <c r="EK22" s="76"/>
      <c r="EL22" s="76"/>
      <c r="EM22" s="76"/>
      <c r="EN22" s="76"/>
      <c r="EO22" s="76"/>
      <c r="EP22" s="76"/>
      <c r="EQ22" s="76"/>
      <c r="ER22" s="76"/>
      <c r="ES22" s="76"/>
      <c r="ET22" s="76"/>
      <c r="EU22" s="76"/>
      <c r="EV22" s="76"/>
      <c r="EW22" s="76"/>
      <c r="EX22" s="76"/>
      <c r="EY22" s="76"/>
      <c r="EZ22" s="76"/>
      <c r="FA22" s="76"/>
      <c r="FB22" s="76"/>
      <c r="FC22" s="76"/>
      <c r="FD22" s="76"/>
      <c r="FE22" s="76"/>
      <c r="FF22" s="76"/>
      <c r="FG22" s="76"/>
      <c r="FH22" s="76"/>
      <c r="FI22" s="76"/>
      <c r="FJ22" s="76"/>
      <c r="FK22" s="76"/>
      <c r="FL22" s="76"/>
      <c r="FM22" s="76"/>
      <c r="FN22" s="76"/>
      <c r="FO22" s="76"/>
      <c r="FP22" s="76"/>
      <c r="FQ22" s="76"/>
      <c r="FR22" s="76"/>
      <c r="FS22" s="76"/>
      <c r="FT22" s="76"/>
      <c r="FU22" s="76"/>
      <c r="FV22" s="76"/>
      <c r="FW22" s="76"/>
      <c r="FX22" s="76"/>
      <c r="FY22" s="76"/>
      <c r="FZ22" s="76"/>
      <c r="GA22" s="76"/>
      <c r="GB22" s="76"/>
      <c r="GC22" s="76"/>
      <c r="GD22" s="76"/>
      <c r="GE22" s="76"/>
      <c r="GF22" s="76"/>
      <c r="GG22" s="76"/>
      <c r="GH22" s="76"/>
      <c r="GI22" s="76"/>
      <c r="GJ22" s="76"/>
      <c r="GK22" s="76"/>
      <c r="GL22" s="76"/>
      <c r="GM22" s="76"/>
      <c r="GN22" s="76"/>
      <c r="GO22" s="76"/>
      <c r="GP22" s="76"/>
      <c r="GQ22" s="76"/>
      <c r="GR22" s="76"/>
      <c r="GS22" s="76"/>
      <c r="GT22" s="76"/>
      <c r="GU22" s="76"/>
      <c r="GV22" s="76"/>
      <c r="GW22" s="76"/>
      <c r="GX22" s="76"/>
      <c r="GY22" s="76"/>
      <c r="GZ22" s="76"/>
      <c r="HA22" s="76"/>
      <c r="HB22" s="76"/>
      <c r="HC22" s="76"/>
      <c r="HD22" s="76"/>
      <c r="HE22" s="76"/>
      <c r="HF22" s="76"/>
      <c r="HG22" s="76"/>
      <c r="HH22" s="76"/>
      <c r="HI22" s="76"/>
      <c r="HJ22" s="76"/>
      <c r="HK22" s="76"/>
      <c r="HL22" s="76"/>
      <c r="HM22" s="76"/>
      <c r="HN22" s="76"/>
      <c r="HO22" s="76"/>
      <c r="HP22" s="76"/>
      <c r="HQ22" s="76"/>
      <c r="HR22" s="76"/>
      <c r="HS22" s="76"/>
      <c r="HT22" s="76"/>
      <c r="HU22" s="76"/>
      <c r="HV22" s="76"/>
      <c r="HW22" s="76"/>
      <c r="HX22" s="76"/>
      <c r="HY22" s="76"/>
      <c r="HZ22" s="76"/>
      <c r="IA22" s="76"/>
      <c r="IB22" s="76"/>
      <c r="IC22" s="76"/>
      <c r="ID22" s="76"/>
      <c r="IE22" s="76"/>
      <c r="IF22" s="76"/>
      <c r="IG22" s="76"/>
      <c r="IH22" s="76"/>
      <c r="II22" s="76"/>
      <c r="IJ22" s="76"/>
      <c r="IK22" s="76"/>
      <c r="IL22" s="76"/>
      <c r="IM22" s="76"/>
      <c r="IN22" s="76"/>
      <c r="IO22" s="76"/>
      <c r="IP22" s="76"/>
      <c r="IQ22" s="76"/>
      <c r="IR22" s="76"/>
      <c r="IS22" s="76"/>
      <c r="IT22" s="76"/>
      <c r="IU22" s="76"/>
      <c r="IV22" s="76"/>
    </row>
    <row r="23" spans="1:256" s="77" customFormat="1" ht="18" customHeight="1">
      <c r="A23" s="66" t="s">
        <v>375</v>
      </c>
      <c r="B23" s="16"/>
      <c r="C23" s="49"/>
      <c r="D23" s="49"/>
      <c r="E23" s="49">
        <v>36</v>
      </c>
      <c r="F23" s="49"/>
      <c r="G23" s="49"/>
      <c r="H23" s="49"/>
      <c r="I23" s="49">
        <v>36</v>
      </c>
      <c r="J23" s="49"/>
      <c r="K23" s="52"/>
      <c r="L23" s="49"/>
      <c r="M23" s="49"/>
      <c r="N23" s="49"/>
      <c r="O23" s="49"/>
      <c r="P23" s="49"/>
      <c r="Q23" s="49"/>
      <c r="R23" s="50">
        <f t="shared" ref="R23" si="18">COUNT(C23,D23,E23,F23,G23,H23,I23,K23,L23,M23,N23,O23,P23,Q23)</f>
        <v>2</v>
      </c>
      <c r="S23" s="19">
        <f t="shared" ref="S23" si="19">AVERAGE(C23:Q23)*2</f>
        <v>72</v>
      </c>
      <c r="T23" s="3" t="s">
        <v>18</v>
      </c>
      <c r="U23" s="49"/>
      <c r="V23" s="49"/>
      <c r="W23" s="49"/>
      <c r="X23" s="50"/>
      <c r="Y23" s="91"/>
      <c r="Z23" s="49"/>
      <c r="AA23"/>
      <c r="AB23"/>
      <c r="AC23" s="58"/>
      <c r="AD23" s="76"/>
      <c r="AE23" s="76"/>
      <c r="AF23" s="76"/>
      <c r="AG23" s="76"/>
      <c r="AH23" s="76"/>
      <c r="AI23" s="76"/>
      <c r="AJ23" s="76"/>
      <c r="AK23" s="76"/>
      <c r="AL23" s="76"/>
      <c r="AM23" s="76"/>
      <c r="AN23" s="76"/>
      <c r="AO23" s="76"/>
      <c r="AP23" s="76"/>
      <c r="AQ23" s="76"/>
      <c r="AR23" s="76"/>
      <c r="AS23" s="76"/>
      <c r="AT23" s="76"/>
      <c r="AU23" s="76"/>
      <c r="AV23" s="76"/>
      <c r="AW23" s="76"/>
      <c r="AX23" s="76"/>
      <c r="AY23" s="76"/>
      <c r="AZ23" s="76"/>
      <c r="BA23" s="76"/>
      <c r="BB23" s="76"/>
      <c r="BC23" s="76"/>
      <c r="BD23" s="76"/>
      <c r="BE23" s="76"/>
      <c r="BF23" s="76"/>
      <c r="BG23" s="76"/>
      <c r="BH23" s="76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/>
      <c r="BU23" s="76"/>
      <c r="BV23" s="76"/>
      <c r="BW23" s="76"/>
      <c r="BX23" s="76"/>
      <c r="BY23" s="76"/>
      <c r="BZ23" s="76"/>
      <c r="CA23" s="76"/>
      <c r="CB23" s="76"/>
      <c r="CC23" s="76"/>
      <c r="CD23" s="76"/>
      <c r="CE23" s="76"/>
      <c r="CF23" s="76"/>
      <c r="CG23" s="76"/>
      <c r="CH23" s="76"/>
      <c r="CI23" s="76"/>
      <c r="CJ23" s="76"/>
      <c r="CK23" s="76"/>
      <c r="CL23" s="76"/>
      <c r="CM23" s="76"/>
      <c r="CN23" s="76"/>
      <c r="CO23" s="76"/>
      <c r="CP23" s="76"/>
      <c r="CQ23" s="76"/>
      <c r="CR23" s="76"/>
      <c r="CS23" s="76"/>
      <c r="CT23" s="76"/>
      <c r="CU23" s="76"/>
      <c r="CV23" s="76"/>
      <c r="CW23" s="76"/>
      <c r="CX23" s="76"/>
      <c r="CY23" s="76"/>
      <c r="CZ23" s="76"/>
      <c r="DA23" s="76"/>
      <c r="DB23" s="76"/>
      <c r="DC23" s="76"/>
      <c r="DD23" s="76"/>
      <c r="DE23" s="76"/>
      <c r="DF23" s="76"/>
      <c r="DG23" s="76"/>
      <c r="DH23" s="76"/>
      <c r="DI23" s="76"/>
      <c r="DJ23" s="76"/>
      <c r="DK23" s="76"/>
      <c r="DL23" s="76"/>
      <c r="DM23" s="76"/>
      <c r="DN23" s="76"/>
      <c r="DO23" s="76"/>
      <c r="DP23" s="76"/>
      <c r="DQ23" s="76"/>
      <c r="DR23" s="76"/>
      <c r="DS23" s="76"/>
      <c r="DT23" s="76"/>
      <c r="DU23" s="76"/>
      <c r="DV23" s="76"/>
      <c r="DW23" s="76"/>
      <c r="DX23" s="76"/>
      <c r="DY23" s="76"/>
      <c r="DZ23" s="76"/>
      <c r="EA23" s="76"/>
      <c r="EB23" s="76"/>
      <c r="EC23" s="76"/>
      <c r="ED23" s="76"/>
      <c r="EE23" s="76"/>
      <c r="EF23" s="76"/>
      <c r="EG23" s="76"/>
      <c r="EH23" s="76"/>
      <c r="EI23" s="76"/>
      <c r="EJ23" s="76"/>
      <c r="EK23" s="76"/>
      <c r="EL23" s="76"/>
      <c r="EM23" s="76"/>
      <c r="EN23" s="76"/>
      <c r="EO23" s="76"/>
      <c r="EP23" s="76"/>
      <c r="EQ23" s="76"/>
      <c r="ER23" s="76"/>
      <c r="ES23" s="76"/>
      <c r="ET23" s="76"/>
      <c r="EU23" s="76"/>
      <c r="EV23" s="76"/>
      <c r="EW23" s="76"/>
      <c r="EX23" s="76"/>
      <c r="EY23" s="76"/>
      <c r="EZ23" s="76"/>
      <c r="FA23" s="76"/>
      <c r="FB23" s="76"/>
      <c r="FC23" s="76"/>
      <c r="FD23" s="76"/>
      <c r="FE23" s="76"/>
      <c r="FF23" s="76"/>
      <c r="FG23" s="76"/>
      <c r="FH23" s="76"/>
      <c r="FI23" s="76"/>
      <c r="FJ23" s="76"/>
      <c r="FK23" s="76"/>
      <c r="FL23" s="76"/>
      <c r="FM23" s="76"/>
      <c r="FN23" s="76"/>
      <c r="FO23" s="76"/>
      <c r="FP23" s="76"/>
      <c r="FQ23" s="76"/>
      <c r="FR23" s="76"/>
      <c r="FS23" s="76"/>
      <c r="FT23" s="76"/>
      <c r="FU23" s="76"/>
      <c r="FV23" s="76"/>
      <c r="FW23" s="76"/>
      <c r="FX23" s="76"/>
      <c r="FY23" s="76"/>
      <c r="FZ23" s="76"/>
      <c r="GA23" s="76"/>
      <c r="GB23" s="76"/>
      <c r="GC23" s="76"/>
      <c r="GD23" s="76"/>
      <c r="GE23" s="76"/>
      <c r="GF23" s="76"/>
      <c r="GG23" s="76"/>
      <c r="GH23" s="76"/>
      <c r="GI23" s="76"/>
      <c r="GJ23" s="76"/>
      <c r="GK23" s="76"/>
      <c r="GL23" s="76"/>
      <c r="GM23" s="76"/>
      <c r="GN23" s="76"/>
      <c r="GO23" s="76"/>
      <c r="GP23" s="76"/>
      <c r="GQ23" s="76"/>
      <c r="GR23" s="76"/>
      <c r="GS23" s="76"/>
      <c r="GT23" s="76"/>
      <c r="GU23" s="76"/>
      <c r="GV23" s="76"/>
      <c r="GW23" s="76"/>
      <c r="GX23" s="76"/>
      <c r="GY23" s="76"/>
      <c r="GZ23" s="76"/>
      <c r="HA23" s="76"/>
      <c r="HB23" s="76"/>
      <c r="HC23" s="76"/>
      <c r="HD23" s="76"/>
      <c r="HE23" s="76"/>
      <c r="HF23" s="76"/>
      <c r="HG23" s="76"/>
      <c r="HH23" s="76"/>
      <c r="HI23" s="76"/>
      <c r="HJ23" s="76"/>
      <c r="HK23" s="76"/>
      <c r="HL23" s="76"/>
      <c r="HM23" s="76"/>
      <c r="HN23" s="76"/>
      <c r="HO23" s="76"/>
      <c r="HP23" s="76"/>
      <c r="HQ23" s="76"/>
      <c r="HR23" s="76"/>
      <c r="HS23" s="76"/>
      <c r="HT23" s="76"/>
      <c r="HU23" s="76"/>
      <c r="HV23" s="76"/>
      <c r="HW23" s="76"/>
      <c r="HX23" s="76"/>
      <c r="HY23" s="76"/>
      <c r="HZ23" s="76"/>
      <c r="IA23" s="76"/>
      <c r="IB23" s="76"/>
      <c r="IC23" s="76"/>
      <c r="ID23" s="76"/>
      <c r="IE23" s="76"/>
      <c r="IF23" s="76"/>
      <c r="IG23" s="76"/>
      <c r="IH23" s="76"/>
      <c r="II23" s="76"/>
      <c r="IJ23" s="76"/>
      <c r="IK23" s="76"/>
      <c r="IL23" s="76"/>
      <c r="IM23" s="76"/>
      <c r="IN23" s="76"/>
      <c r="IO23" s="76"/>
      <c r="IP23" s="76"/>
      <c r="IQ23" s="76"/>
      <c r="IR23" s="76"/>
      <c r="IS23" s="76"/>
      <c r="IT23" s="76"/>
      <c r="IU23" s="76"/>
      <c r="IV23" s="76"/>
    </row>
    <row r="24" spans="1:256" s="77" customFormat="1" ht="18" customHeight="1">
      <c r="A24" s="66" t="s">
        <v>425</v>
      </c>
      <c r="B24" s="16"/>
      <c r="C24" s="49"/>
      <c r="D24" s="49"/>
      <c r="E24" s="49"/>
      <c r="F24" s="49"/>
      <c r="G24" s="49"/>
      <c r="H24" s="49"/>
      <c r="I24" s="49"/>
      <c r="J24" s="49"/>
      <c r="K24" s="52"/>
      <c r="L24" s="49"/>
      <c r="M24" s="49"/>
      <c r="N24" s="49"/>
      <c r="O24" s="49"/>
      <c r="P24" s="49">
        <v>39</v>
      </c>
      <c r="Q24" s="49"/>
      <c r="R24" s="50">
        <f t="shared" ref="R24" si="20">COUNT(C24,D24,E24,F24,G24,H24,I24,K24,L24,M24,N24,O24,P24,Q24)</f>
        <v>1</v>
      </c>
      <c r="S24" s="19">
        <f t="shared" ref="S24" si="21">AVERAGE(C24:Q24)*2</f>
        <v>78</v>
      </c>
      <c r="T24" s="3" t="s">
        <v>18</v>
      </c>
      <c r="U24" s="49"/>
      <c r="V24" s="49"/>
      <c r="W24" s="49"/>
      <c r="X24" s="50"/>
      <c r="Y24" s="91"/>
      <c r="Z24" s="49"/>
      <c r="AA24"/>
      <c r="AB24"/>
      <c r="AC24" s="58"/>
      <c r="AD24" s="76"/>
      <c r="AE24" s="76"/>
      <c r="AF24" s="76"/>
      <c r="AG24" s="76"/>
      <c r="AH24" s="76"/>
      <c r="AI24" s="76"/>
      <c r="AJ24" s="76"/>
      <c r="AK24" s="76"/>
      <c r="AL24" s="76"/>
      <c r="AM24" s="76"/>
      <c r="AN24" s="76"/>
      <c r="AO24" s="76"/>
      <c r="AP24" s="76"/>
      <c r="AQ24" s="76"/>
      <c r="AR24" s="76"/>
      <c r="AS24" s="76"/>
      <c r="AT24" s="76"/>
      <c r="AU24" s="76"/>
      <c r="AV24" s="76"/>
      <c r="AW24" s="76"/>
      <c r="AX24" s="76"/>
      <c r="AY24" s="76"/>
      <c r="AZ24" s="76"/>
      <c r="BA24" s="76"/>
      <c r="BB24" s="76"/>
      <c r="BC24" s="76"/>
      <c r="BD24" s="76"/>
      <c r="BE24" s="76"/>
      <c r="BF24" s="76"/>
      <c r="BG24" s="76"/>
      <c r="BH24" s="76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/>
      <c r="BU24" s="76"/>
      <c r="BV24" s="76"/>
      <c r="BW24" s="76"/>
      <c r="BX24" s="76"/>
      <c r="BY24" s="76"/>
      <c r="BZ24" s="76"/>
      <c r="CA24" s="76"/>
      <c r="CB24" s="76"/>
      <c r="CC24" s="76"/>
      <c r="CD24" s="76"/>
      <c r="CE24" s="76"/>
      <c r="CF24" s="76"/>
      <c r="CG24" s="76"/>
      <c r="CH24" s="76"/>
      <c r="CI24" s="76"/>
      <c r="CJ24" s="76"/>
      <c r="CK24" s="76"/>
      <c r="CL24" s="76"/>
      <c r="CM24" s="76"/>
      <c r="CN24" s="76"/>
      <c r="CO24" s="76"/>
      <c r="CP24" s="76"/>
      <c r="CQ24" s="76"/>
      <c r="CR24" s="76"/>
      <c r="CS24" s="76"/>
      <c r="CT24" s="76"/>
      <c r="CU24" s="76"/>
      <c r="CV24" s="76"/>
      <c r="CW24" s="76"/>
      <c r="CX24" s="76"/>
      <c r="CY24" s="76"/>
      <c r="CZ24" s="76"/>
      <c r="DA24" s="76"/>
      <c r="DB24" s="76"/>
      <c r="DC24" s="76"/>
      <c r="DD24" s="76"/>
      <c r="DE24" s="76"/>
      <c r="DF24" s="76"/>
      <c r="DG24" s="76"/>
      <c r="DH24" s="76"/>
      <c r="DI24" s="76"/>
      <c r="DJ24" s="76"/>
      <c r="DK24" s="76"/>
      <c r="DL24" s="76"/>
      <c r="DM24" s="76"/>
      <c r="DN24" s="76"/>
      <c r="DO24" s="76"/>
      <c r="DP24" s="76"/>
      <c r="DQ24" s="76"/>
      <c r="DR24" s="76"/>
      <c r="DS24" s="76"/>
      <c r="DT24" s="76"/>
      <c r="DU24" s="76"/>
      <c r="DV24" s="76"/>
      <c r="DW24" s="76"/>
      <c r="DX24" s="76"/>
      <c r="DY24" s="76"/>
      <c r="DZ24" s="76"/>
      <c r="EA24" s="76"/>
      <c r="EB24" s="76"/>
      <c r="EC24" s="76"/>
      <c r="ED24" s="76"/>
      <c r="EE24" s="76"/>
      <c r="EF24" s="76"/>
      <c r="EG24" s="76"/>
      <c r="EH24" s="76"/>
      <c r="EI24" s="76"/>
      <c r="EJ24" s="76"/>
      <c r="EK24" s="76"/>
      <c r="EL24" s="76"/>
      <c r="EM24" s="76"/>
      <c r="EN24" s="76"/>
      <c r="EO24" s="76"/>
      <c r="EP24" s="76"/>
      <c r="EQ24" s="76"/>
      <c r="ER24" s="76"/>
      <c r="ES24" s="76"/>
      <c r="ET24" s="76"/>
      <c r="EU24" s="76"/>
      <c r="EV24" s="76"/>
      <c r="EW24" s="76"/>
      <c r="EX24" s="76"/>
      <c r="EY24" s="76"/>
      <c r="EZ24" s="76"/>
      <c r="FA24" s="76"/>
      <c r="FB24" s="76"/>
      <c r="FC24" s="76"/>
      <c r="FD24" s="76"/>
      <c r="FE24" s="76"/>
      <c r="FF24" s="76"/>
      <c r="FG24" s="76"/>
      <c r="FH24" s="76"/>
      <c r="FI24" s="76"/>
      <c r="FJ24" s="76"/>
      <c r="FK24" s="76"/>
      <c r="FL24" s="76"/>
      <c r="FM24" s="76"/>
      <c r="FN24" s="76"/>
      <c r="FO24" s="76"/>
      <c r="FP24" s="76"/>
      <c r="FQ24" s="76"/>
      <c r="FR24" s="76"/>
      <c r="FS24" s="76"/>
      <c r="FT24" s="76"/>
      <c r="FU24" s="76"/>
      <c r="FV24" s="76"/>
      <c r="FW24" s="76"/>
      <c r="FX24" s="76"/>
      <c r="FY24" s="76"/>
      <c r="FZ24" s="76"/>
      <c r="GA24" s="76"/>
      <c r="GB24" s="76"/>
      <c r="GC24" s="76"/>
      <c r="GD24" s="76"/>
      <c r="GE24" s="76"/>
      <c r="GF24" s="76"/>
      <c r="GG24" s="76"/>
      <c r="GH24" s="76"/>
      <c r="GI24" s="76"/>
      <c r="GJ24" s="76"/>
      <c r="GK24" s="76"/>
      <c r="GL24" s="76"/>
      <c r="GM24" s="76"/>
      <c r="GN24" s="76"/>
      <c r="GO24" s="76"/>
      <c r="GP24" s="76"/>
      <c r="GQ24" s="76"/>
      <c r="GR24" s="76"/>
      <c r="GS24" s="76"/>
      <c r="GT24" s="76"/>
      <c r="GU24" s="76"/>
      <c r="GV24" s="76"/>
      <c r="GW24" s="76"/>
      <c r="GX24" s="76"/>
      <c r="GY24" s="76"/>
      <c r="GZ24" s="76"/>
      <c r="HA24" s="76"/>
      <c r="HB24" s="76"/>
      <c r="HC24" s="76"/>
      <c r="HD24" s="76"/>
      <c r="HE24" s="76"/>
      <c r="HF24" s="76"/>
      <c r="HG24" s="76"/>
      <c r="HH24" s="76"/>
      <c r="HI24" s="76"/>
      <c r="HJ24" s="76"/>
      <c r="HK24" s="76"/>
      <c r="HL24" s="76"/>
      <c r="HM24" s="76"/>
      <c r="HN24" s="76"/>
      <c r="HO24" s="76"/>
      <c r="HP24" s="76"/>
      <c r="HQ24" s="76"/>
      <c r="HR24" s="76"/>
      <c r="HS24" s="76"/>
      <c r="HT24" s="76"/>
      <c r="HU24" s="76"/>
      <c r="HV24" s="76"/>
      <c r="HW24" s="76"/>
      <c r="HX24" s="76"/>
      <c r="HY24" s="76"/>
      <c r="HZ24" s="76"/>
      <c r="IA24" s="76"/>
      <c r="IB24" s="76"/>
      <c r="IC24" s="76"/>
      <c r="ID24" s="76"/>
      <c r="IE24" s="76"/>
      <c r="IF24" s="76"/>
      <c r="IG24" s="76"/>
      <c r="IH24" s="76"/>
      <c r="II24" s="76"/>
      <c r="IJ24" s="76"/>
      <c r="IK24" s="76"/>
      <c r="IL24" s="76"/>
      <c r="IM24" s="76"/>
      <c r="IN24" s="76"/>
      <c r="IO24" s="76"/>
      <c r="IP24" s="76"/>
      <c r="IQ24" s="76"/>
      <c r="IR24" s="76"/>
      <c r="IS24" s="76"/>
      <c r="IT24" s="76"/>
      <c r="IU24" s="76"/>
      <c r="IV24" s="76"/>
    </row>
    <row r="25" spans="1:256" s="77" customFormat="1" ht="18" customHeight="1">
      <c r="A25" s="66" t="s">
        <v>337</v>
      </c>
      <c r="B25" s="16"/>
      <c r="C25" s="49">
        <v>41</v>
      </c>
      <c r="D25" s="49">
        <v>37</v>
      </c>
      <c r="E25" s="49">
        <v>36</v>
      </c>
      <c r="F25" s="49">
        <v>40</v>
      </c>
      <c r="G25" s="49">
        <v>34</v>
      </c>
      <c r="H25" s="49">
        <v>39</v>
      </c>
      <c r="I25" s="49">
        <v>36</v>
      </c>
      <c r="J25" s="49"/>
      <c r="K25" s="52">
        <v>37</v>
      </c>
      <c r="L25" s="49">
        <v>34</v>
      </c>
      <c r="M25" s="49">
        <v>35</v>
      </c>
      <c r="N25" s="49">
        <v>35</v>
      </c>
      <c r="O25" s="49">
        <v>39</v>
      </c>
      <c r="P25" s="49">
        <v>44</v>
      </c>
      <c r="Q25" s="49">
        <v>40</v>
      </c>
      <c r="R25" s="50">
        <f t="shared" ref="R25" si="22">COUNT(C25,D25,E25,F25,G25,H25,I25,K25,L25,M25,N25,O25,P25,Q25)</f>
        <v>14</v>
      </c>
      <c r="S25" s="19">
        <f t="shared" ref="S25" si="23">AVERAGE(C25:Q25)*2</f>
        <v>75.285714285714292</v>
      </c>
      <c r="T25" s="3" t="s">
        <v>18</v>
      </c>
      <c r="U25" s="49"/>
      <c r="V25" s="49"/>
      <c r="W25" s="49"/>
      <c r="X25" s="50"/>
      <c r="Y25" s="91"/>
      <c r="Z25" s="49"/>
      <c r="AA25"/>
      <c r="AB25"/>
      <c r="AC25" s="58"/>
      <c r="AD25" s="76"/>
      <c r="AE25" s="76"/>
      <c r="AF25" s="76"/>
      <c r="AG25" s="76"/>
      <c r="AH25" s="76"/>
      <c r="AI25" s="76"/>
      <c r="AJ25" s="76"/>
      <c r="AK25" s="76"/>
      <c r="AL25" s="76"/>
      <c r="AM25" s="76"/>
      <c r="AN25" s="76"/>
      <c r="AO25" s="76"/>
      <c r="AP25" s="76"/>
      <c r="AQ25" s="76"/>
      <c r="AR25" s="76"/>
      <c r="AS25" s="76"/>
      <c r="AT25" s="76"/>
      <c r="AU25" s="76"/>
      <c r="AV25" s="76"/>
      <c r="AW25" s="76"/>
      <c r="AX25" s="76"/>
      <c r="AY25" s="76"/>
      <c r="AZ25" s="76"/>
      <c r="BA25" s="76"/>
      <c r="BB25" s="76"/>
      <c r="BC25" s="76"/>
      <c r="BD25" s="76"/>
      <c r="BE25" s="76"/>
      <c r="BF25" s="76"/>
      <c r="BG25" s="76"/>
      <c r="BH25" s="76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/>
      <c r="BU25" s="76"/>
      <c r="BV25" s="76"/>
      <c r="BW25" s="76"/>
      <c r="BX25" s="76"/>
      <c r="BY25" s="76"/>
      <c r="BZ25" s="76"/>
      <c r="CA25" s="76"/>
      <c r="CB25" s="76"/>
      <c r="CC25" s="76"/>
      <c r="CD25" s="76"/>
      <c r="CE25" s="76"/>
      <c r="CF25" s="76"/>
      <c r="CG25" s="76"/>
      <c r="CH25" s="76"/>
      <c r="CI25" s="76"/>
      <c r="CJ25" s="76"/>
      <c r="CK25" s="76"/>
      <c r="CL25" s="76"/>
      <c r="CM25" s="76"/>
      <c r="CN25" s="76"/>
      <c r="CO25" s="76"/>
      <c r="CP25" s="76"/>
      <c r="CQ25" s="76"/>
      <c r="CR25" s="76"/>
      <c r="CS25" s="76"/>
      <c r="CT25" s="76"/>
      <c r="CU25" s="76"/>
      <c r="CV25" s="76"/>
      <c r="CW25" s="76"/>
      <c r="CX25" s="76"/>
      <c r="CY25" s="76"/>
      <c r="CZ25" s="76"/>
      <c r="DA25" s="76"/>
      <c r="DB25" s="76"/>
      <c r="DC25" s="76"/>
      <c r="DD25" s="76"/>
      <c r="DE25" s="76"/>
      <c r="DF25" s="76"/>
      <c r="DG25" s="76"/>
      <c r="DH25" s="76"/>
      <c r="DI25" s="76"/>
      <c r="DJ25" s="76"/>
      <c r="DK25" s="76"/>
      <c r="DL25" s="76"/>
      <c r="DM25" s="76"/>
      <c r="DN25" s="76"/>
      <c r="DO25" s="76"/>
      <c r="DP25" s="76"/>
      <c r="DQ25" s="76"/>
      <c r="DR25" s="76"/>
      <c r="DS25" s="76"/>
      <c r="DT25" s="76"/>
      <c r="DU25" s="76"/>
      <c r="DV25" s="76"/>
      <c r="DW25" s="76"/>
      <c r="DX25" s="76"/>
      <c r="DY25" s="76"/>
      <c r="DZ25" s="76"/>
      <c r="EA25" s="76"/>
      <c r="EB25" s="76"/>
      <c r="EC25" s="76"/>
      <c r="ED25" s="76"/>
      <c r="EE25" s="76"/>
      <c r="EF25" s="76"/>
      <c r="EG25" s="76"/>
      <c r="EH25" s="76"/>
      <c r="EI25" s="76"/>
      <c r="EJ25" s="76"/>
      <c r="EK25" s="76"/>
      <c r="EL25" s="76"/>
      <c r="EM25" s="76"/>
      <c r="EN25" s="76"/>
      <c r="EO25" s="76"/>
      <c r="EP25" s="76"/>
      <c r="EQ25" s="76"/>
      <c r="ER25" s="76"/>
      <c r="ES25" s="76"/>
      <c r="ET25" s="76"/>
      <c r="EU25" s="76"/>
      <c r="EV25" s="76"/>
      <c r="EW25" s="76"/>
      <c r="EX25" s="76"/>
      <c r="EY25" s="76"/>
      <c r="EZ25" s="76"/>
      <c r="FA25" s="76"/>
      <c r="FB25" s="76"/>
      <c r="FC25" s="76"/>
      <c r="FD25" s="76"/>
      <c r="FE25" s="76"/>
      <c r="FF25" s="76"/>
      <c r="FG25" s="76"/>
      <c r="FH25" s="76"/>
      <c r="FI25" s="76"/>
      <c r="FJ25" s="76"/>
      <c r="FK25" s="76"/>
      <c r="FL25" s="76"/>
      <c r="FM25" s="76"/>
      <c r="FN25" s="76"/>
      <c r="FO25" s="76"/>
      <c r="FP25" s="76"/>
      <c r="FQ25" s="76"/>
      <c r="FR25" s="76"/>
      <c r="FS25" s="76"/>
      <c r="FT25" s="76"/>
      <c r="FU25" s="76"/>
      <c r="FV25" s="76"/>
      <c r="FW25" s="76"/>
      <c r="FX25" s="76"/>
      <c r="FY25" s="76"/>
      <c r="FZ25" s="76"/>
      <c r="GA25" s="76"/>
      <c r="GB25" s="76"/>
      <c r="GC25" s="76"/>
      <c r="GD25" s="76"/>
      <c r="GE25" s="76"/>
      <c r="GF25" s="76"/>
      <c r="GG25" s="76"/>
      <c r="GH25" s="76"/>
      <c r="GI25" s="76"/>
      <c r="GJ25" s="76"/>
      <c r="GK25" s="76"/>
      <c r="GL25" s="76"/>
      <c r="GM25" s="76"/>
      <c r="GN25" s="76"/>
      <c r="GO25" s="76"/>
      <c r="GP25" s="76"/>
      <c r="GQ25" s="76"/>
      <c r="GR25" s="76"/>
      <c r="GS25" s="76"/>
      <c r="GT25" s="76"/>
      <c r="GU25" s="76"/>
      <c r="GV25" s="76"/>
      <c r="GW25" s="76"/>
      <c r="GX25" s="76"/>
      <c r="GY25" s="76"/>
      <c r="GZ25" s="76"/>
      <c r="HA25" s="76"/>
      <c r="HB25" s="76"/>
      <c r="HC25" s="76"/>
      <c r="HD25" s="76"/>
      <c r="HE25" s="76"/>
      <c r="HF25" s="76"/>
      <c r="HG25" s="76"/>
      <c r="HH25" s="76"/>
      <c r="HI25" s="76"/>
      <c r="HJ25" s="76"/>
      <c r="HK25" s="76"/>
      <c r="HL25" s="76"/>
      <c r="HM25" s="76"/>
      <c r="HN25" s="76"/>
      <c r="HO25" s="76"/>
      <c r="HP25" s="76"/>
      <c r="HQ25" s="76"/>
      <c r="HR25" s="76"/>
      <c r="HS25" s="76"/>
      <c r="HT25" s="76"/>
      <c r="HU25" s="76"/>
      <c r="HV25" s="76"/>
      <c r="HW25" s="76"/>
      <c r="HX25" s="76"/>
      <c r="HY25" s="76"/>
      <c r="HZ25" s="76"/>
      <c r="IA25" s="76"/>
      <c r="IB25" s="76"/>
      <c r="IC25" s="76"/>
      <c r="ID25" s="76"/>
      <c r="IE25" s="76"/>
      <c r="IF25" s="76"/>
      <c r="IG25" s="76"/>
      <c r="IH25" s="76"/>
      <c r="II25" s="76"/>
      <c r="IJ25" s="76"/>
      <c r="IK25" s="76"/>
      <c r="IL25" s="76"/>
      <c r="IM25" s="76"/>
      <c r="IN25" s="76"/>
      <c r="IO25" s="76"/>
      <c r="IP25" s="76"/>
      <c r="IQ25" s="76"/>
      <c r="IR25" s="76"/>
      <c r="IS25" s="76"/>
      <c r="IT25" s="76"/>
      <c r="IU25" s="76"/>
      <c r="IV25" s="76"/>
    </row>
    <row r="26" spans="1:256" s="77" customFormat="1" ht="18" customHeight="1">
      <c r="A26" s="66" t="s">
        <v>426</v>
      </c>
      <c r="B26" s="16"/>
      <c r="C26" s="49"/>
      <c r="D26" s="49"/>
      <c r="E26" s="49"/>
      <c r="F26" s="49"/>
      <c r="G26" s="49"/>
      <c r="H26" s="49"/>
      <c r="I26" s="49"/>
      <c r="J26" s="49"/>
      <c r="K26" s="52"/>
      <c r="L26" s="49"/>
      <c r="M26" s="49"/>
      <c r="N26" s="49"/>
      <c r="O26" s="49"/>
      <c r="P26" s="49"/>
      <c r="Q26" s="49">
        <v>34</v>
      </c>
      <c r="R26" s="50">
        <f t="shared" ref="R26" si="24">COUNT(C26,D26,E26,F26,G26,H26,I26,K26,L26,M26,N26,O26,P26,Q26)</f>
        <v>1</v>
      </c>
      <c r="S26" s="19">
        <f t="shared" ref="S26" si="25">AVERAGE(C26:Q26)*2</f>
        <v>68</v>
      </c>
      <c r="T26" s="3" t="s">
        <v>18</v>
      </c>
      <c r="U26" s="49"/>
      <c r="V26" s="49"/>
      <c r="W26" s="49"/>
      <c r="X26" s="50"/>
      <c r="Y26" s="91"/>
      <c r="Z26" s="49"/>
      <c r="AA26"/>
      <c r="AB26"/>
      <c r="AC26" s="58"/>
      <c r="AD26" s="76"/>
      <c r="AE26" s="76"/>
      <c r="AF26" s="76"/>
      <c r="AG26" s="76"/>
      <c r="AH26" s="76"/>
      <c r="AI26" s="76"/>
      <c r="AJ26" s="76"/>
      <c r="AK26" s="76"/>
      <c r="AL26" s="76"/>
      <c r="AM26" s="76"/>
      <c r="AN26" s="76"/>
      <c r="AO26" s="76"/>
      <c r="AP26" s="76"/>
      <c r="AQ26" s="76"/>
      <c r="AR26" s="76"/>
      <c r="AS26" s="76"/>
      <c r="AT26" s="76"/>
      <c r="AU26" s="76"/>
      <c r="AV26" s="76"/>
      <c r="AW26" s="76"/>
      <c r="AX26" s="76"/>
      <c r="AY26" s="76"/>
      <c r="AZ26" s="76"/>
      <c r="BA26" s="76"/>
      <c r="BB26" s="76"/>
      <c r="BC26" s="76"/>
      <c r="BD26" s="76"/>
      <c r="BE26" s="76"/>
      <c r="BF26" s="76"/>
      <c r="BG26" s="76"/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/>
      <c r="BU26" s="76"/>
      <c r="BV26" s="76"/>
      <c r="BW26" s="76"/>
      <c r="BX26" s="76"/>
      <c r="BY26" s="76"/>
      <c r="BZ26" s="76"/>
      <c r="CA26" s="76"/>
      <c r="CB26" s="76"/>
      <c r="CC26" s="76"/>
      <c r="CD26" s="76"/>
      <c r="CE26" s="76"/>
      <c r="CF26" s="76"/>
      <c r="CG26" s="76"/>
      <c r="CH26" s="76"/>
      <c r="CI26" s="76"/>
      <c r="CJ26" s="76"/>
      <c r="CK26" s="76"/>
      <c r="CL26" s="76"/>
      <c r="CM26" s="76"/>
      <c r="CN26" s="76"/>
      <c r="CO26" s="76"/>
      <c r="CP26" s="76"/>
      <c r="CQ26" s="76"/>
      <c r="CR26" s="76"/>
      <c r="CS26" s="76"/>
      <c r="CT26" s="76"/>
      <c r="CU26" s="76"/>
      <c r="CV26" s="76"/>
      <c r="CW26" s="76"/>
      <c r="CX26" s="76"/>
      <c r="CY26" s="76"/>
      <c r="CZ26" s="76"/>
      <c r="DA26" s="76"/>
      <c r="DB26" s="76"/>
      <c r="DC26" s="76"/>
      <c r="DD26" s="76"/>
      <c r="DE26" s="76"/>
      <c r="DF26" s="76"/>
      <c r="DG26" s="76"/>
      <c r="DH26" s="76"/>
      <c r="DI26" s="76"/>
      <c r="DJ26" s="76"/>
      <c r="DK26" s="76"/>
      <c r="DL26" s="76"/>
      <c r="DM26" s="76"/>
      <c r="DN26" s="76"/>
      <c r="DO26" s="76"/>
      <c r="DP26" s="76"/>
      <c r="DQ26" s="76"/>
      <c r="DR26" s="76"/>
      <c r="DS26" s="76"/>
      <c r="DT26" s="76"/>
      <c r="DU26" s="76"/>
      <c r="DV26" s="76"/>
      <c r="DW26" s="76"/>
      <c r="DX26" s="76"/>
      <c r="DY26" s="76"/>
      <c r="DZ26" s="76"/>
      <c r="EA26" s="76"/>
      <c r="EB26" s="76"/>
      <c r="EC26" s="76"/>
      <c r="ED26" s="76"/>
      <c r="EE26" s="76"/>
      <c r="EF26" s="76"/>
      <c r="EG26" s="76"/>
      <c r="EH26" s="76"/>
      <c r="EI26" s="76"/>
      <c r="EJ26" s="76"/>
      <c r="EK26" s="76"/>
      <c r="EL26" s="76"/>
      <c r="EM26" s="76"/>
      <c r="EN26" s="76"/>
      <c r="EO26" s="76"/>
      <c r="EP26" s="76"/>
      <c r="EQ26" s="76"/>
      <c r="ER26" s="76"/>
      <c r="ES26" s="76"/>
      <c r="ET26" s="76"/>
      <c r="EU26" s="76"/>
      <c r="EV26" s="76"/>
      <c r="EW26" s="76"/>
      <c r="EX26" s="76"/>
      <c r="EY26" s="76"/>
      <c r="EZ26" s="76"/>
      <c r="FA26" s="76"/>
      <c r="FB26" s="76"/>
      <c r="FC26" s="76"/>
      <c r="FD26" s="76"/>
      <c r="FE26" s="76"/>
      <c r="FF26" s="76"/>
      <c r="FG26" s="76"/>
      <c r="FH26" s="76"/>
      <c r="FI26" s="76"/>
      <c r="FJ26" s="76"/>
      <c r="FK26" s="76"/>
      <c r="FL26" s="76"/>
      <c r="FM26" s="76"/>
      <c r="FN26" s="76"/>
      <c r="FO26" s="76"/>
      <c r="FP26" s="76"/>
      <c r="FQ26" s="76"/>
      <c r="FR26" s="76"/>
      <c r="FS26" s="76"/>
      <c r="FT26" s="76"/>
      <c r="FU26" s="76"/>
      <c r="FV26" s="76"/>
      <c r="FW26" s="76"/>
      <c r="FX26" s="76"/>
      <c r="FY26" s="76"/>
      <c r="FZ26" s="76"/>
      <c r="GA26" s="76"/>
      <c r="GB26" s="76"/>
      <c r="GC26" s="76"/>
      <c r="GD26" s="76"/>
      <c r="GE26" s="76"/>
      <c r="GF26" s="76"/>
      <c r="GG26" s="76"/>
      <c r="GH26" s="76"/>
      <c r="GI26" s="76"/>
      <c r="GJ26" s="76"/>
      <c r="GK26" s="76"/>
      <c r="GL26" s="76"/>
      <c r="GM26" s="76"/>
      <c r="GN26" s="76"/>
      <c r="GO26" s="76"/>
      <c r="GP26" s="76"/>
      <c r="GQ26" s="76"/>
      <c r="GR26" s="76"/>
      <c r="GS26" s="76"/>
      <c r="GT26" s="76"/>
      <c r="GU26" s="76"/>
      <c r="GV26" s="76"/>
      <c r="GW26" s="76"/>
      <c r="GX26" s="76"/>
      <c r="GY26" s="76"/>
      <c r="GZ26" s="76"/>
      <c r="HA26" s="76"/>
      <c r="HB26" s="76"/>
      <c r="HC26" s="76"/>
      <c r="HD26" s="76"/>
      <c r="HE26" s="76"/>
      <c r="HF26" s="76"/>
      <c r="HG26" s="76"/>
      <c r="HH26" s="76"/>
      <c r="HI26" s="76"/>
      <c r="HJ26" s="76"/>
      <c r="HK26" s="76"/>
      <c r="HL26" s="76"/>
      <c r="HM26" s="76"/>
      <c r="HN26" s="76"/>
      <c r="HO26" s="76"/>
      <c r="HP26" s="76"/>
      <c r="HQ26" s="76"/>
      <c r="HR26" s="76"/>
      <c r="HS26" s="76"/>
      <c r="HT26" s="76"/>
      <c r="HU26" s="76"/>
      <c r="HV26" s="76"/>
      <c r="HW26" s="76"/>
      <c r="HX26" s="76"/>
      <c r="HY26" s="76"/>
      <c r="HZ26" s="76"/>
      <c r="IA26" s="76"/>
      <c r="IB26" s="76"/>
      <c r="IC26" s="76"/>
      <c r="ID26" s="76"/>
      <c r="IE26" s="76"/>
      <c r="IF26" s="76"/>
      <c r="IG26" s="76"/>
      <c r="IH26" s="76"/>
      <c r="II26" s="76"/>
      <c r="IJ26" s="76"/>
      <c r="IK26" s="76"/>
      <c r="IL26" s="76"/>
      <c r="IM26" s="76"/>
      <c r="IN26" s="76"/>
      <c r="IO26" s="76"/>
      <c r="IP26" s="76"/>
      <c r="IQ26" s="76"/>
      <c r="IR26" s="76"/>
      <c r="IS26" s="76"/>
      <c r="IT26" s="76"/>
      <c r="IU26" s="76"/>
      <c r="IV26" s="76"/>
    </row>
    <row r="27" spans="1:256" s="77" customFormat="1" ht="18" customHeight="1">
      <c r="A27" s="66" t="s">
        <v>28</v>
      </c>
      <c r="B27" s="16"/>
      <c r="C27" s="49">
        <v>37</v>
      </c>
      <c r="D27" s="49">
        <v>43</v>
      </c>
      <c r="E27" s="49">
        <v>48</v>
      </c>
      <c r="F27" s="49">
        <v>45</v>
      </c>
      <c r="G27" s="49">
        <v>45</v>
      </c>
      <c r="H27" s="49">
        <v>43</v>
      </c>
      <c r="I27" s="49">
        <v>38</v>
      </c>
      <c r="J27" s="49"/>
      <c r="K27" s="52">
        <v>43</v>
      </c>
      <c r="L27" s="49">
        <v>44</v>
      </c>
      <c r="M27" s="49">
        <v>41</v>
      </c>
      <c r="N27" s="49">
        <v>48</v>
      </c>
      <c r="O27" s="49">
        <v>48</v>
      </c>
      <c r="P27" s="49">
        <v>46</v>
      </c>
      <c r="Q27" s="49"/>
      <c r="R27" s="50">
        <f t="shared" si="0"/>
        <v>13</v>
      </c>
      <c r="S27" s="19">
        <f t="shared" si="1"/>
        <v>87.538461538461533</v>
      </c>
      <c r="T27" s="3" t="s">
        <v>18</v>
      </c>
      <c r="U27" s="49"/>
      <c r="V27" s="49"/>
      <c r="W27" s="49"/>
      <c r="X27" s="50"/>
      <c r="Y27" s="91"/>
      <c r="Z27" s="49"/>
      <c r="AA27"/>
      <c r="AB27"/>
      <c r="AC27" s="58"/>
      <c r="AD27" s="76"/>
      <c r="AE27" s="76"/>
      <c r="AF27" s="76"/>
      <c r="AG27" s="76"/>
      <c r="AH27" s="76"/>
      <c r="AI27" s="76"/>
      <c r="AJ27" s="76"/>
      <c r="AK27" s="76"/>
      <c r="AL27" s="76"/>
      <c r="AM27" s="76"/>
      <c r="AN27" s="76"/>
      <c r="AO27" s="76"/>
      <c r="AP27" s="76"/>
      <c r="AQ27" s="76"/>
      <c r="AR27" s="76"/>
      <c r="AS27" s="76"/>
      <c r="AT27" s="76"/>
      <c r="AU27" s="76"/>
      <c r="AV27" s="76"/>
      <c r="AW27" s="76"/>
      <c r="AX27" s="76"/>
      <c r="AY27" s="76"/>
      <c r="AZ27" s="76"/>
      <c r="BA27" s="76"/>
      <c r="BB27" s="76"/>
      <c r="BC27" s="76"/>
      <c r="BD27" s="76"/>
      <c r="BE27" s="76"/>
      <c r="BF27" s="76"/>
      <c r="BG27" s="76"/>
      <c r="BH27" s="76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  <c r="BT27" s="76"/>
      <c r="BU27" s="76"/>
      <c r="BV27" s="76"/>
      <c r="BW27" s="76"/>
      <c r="BX27" s="76"/>
      <c r="BY27" s="76"/>
      <c r="BZ27" s="76"/>
      <c r="CA27" s="76"/>
      <c r="CB27" s="76"/>
      <c r="CC27" s="76"/>
      <c r="CD27" s="76"/>
      <c r="CE27" s="76"/>
      <c r="CF27" s="76"/>
      <c r="CG27" s="76"/>
      <c r="CH27" s="76"/>
      <c r="CI27" s="76"/>
      <c r="CJ27" s="76"/>
      <c r="CK27" s="76"/>
      <c r="CL27" s="76"/>
      <c r="CM27" s="76"/>
      <c r="CN27" s="76"/>
      <c r="CO27" s="76"/>
      <c r="CP27" s="76"/>
      <c r="CQ27" s="76"/>
      <c r="CR27" s="76"/>
      <c r="CS27" s="76"/>
      <c r="CT27" s="76"/>
      <c r="CU27" s="76"/>
      <c r="CV27" s="76"/>
      <c r="CW27" s="76"/>
      <c r="CX27" s="76"/>
      <c r="CY27" s="76"/>
      <c r="CZ27" s="76"/>
      <c r="DA27" s="76"/>
      <c r="DB27" s="76"/>
      <c r="DC27" s="76"/>
      <c r="DD27" s="76"/>
      <c r="DE27" s="76"/>
      <c r="DF27" s="76"/>
      <c r="DG27" s="76"/>
      <c r="DH27" s="76"/>
      <c r="DI27" s="76"/>
      <c r="DJ27" s="76"/>
      <c r="DK27" s="76"/>
      <c r="DL27" s="76"/>
      <c r="DM27" s="76"/>
      <c r="DN27" s="76"/>
      <c r="DO27" s="76"/>
      <c r="DP27" s="76"/>
      <c r="DQ27" s="76"/>
      <c r="DR27" s="76"/>
      <c r="DS27" s="76"/>
      <c r="DT27" s="76"/>
      <c r="DU27" s="76"/>
      <c r="DV27" s="76"/>
      <c r="DW27" s="76"/>
      <c r="DX27" s="76"/>
      <c r="DY27" s="76"/>
      <c r="DZ27" s="76"/>
      <c r="EA27" s="76"/>
      <c r="EB27" s="76"/>
      <c r="EC27" s="76"/>
      <c r="ED27" s="76"/>
      <c r="EE27" s="76"/>
      <c r="EF27" s="76"/>
      <c r="EG27" s="76"/>
      <c r="EH27" s="76"/>
      <c r="EI27" s="76"/>
      <c r="EJ27" s="76"/>
      <c r="EK27" s="76"/>
      <c r="EL27" s="76"/>
      <c r="EM27" s="76"/>
      <c r="EN27" s="76"/>
      <c r="EO27" s="76"/>
      <c r="EP27" s="76"/>
      <c r="EQ27" s="76"/>
      <c r="ER27" s="76"/>
      <c r="ES27" s="76"/>
      <c r="ET27" s="76"/>
      <c r="EU27" s="76"/>
      <c r="EV27" s="76"/>
      <c r="EW27" s="76"/>
      <c r="EX27" s="76"/>
      <c r="EY27" s="76"/>
      <c r="EZ27" s="76"/>
      <c r="FA27" s="76"/>
      <c r="FB27" s="76"/>
      <c r="FC27" s="76"/>
      <c r="FD27" s="76"/>
      <c r="FE27" s="76"/>
      <c r="FF27" s="76"/>
      <c r="FG27" s="76"/>
      <c r="FH27" s="76"/>
      <c r="FI27" s="76"/>
      <c r="FJ27" s="76"/>
      <c r="FK27" s="76"/>
      <c r="FL27" s="76"/>
      <c r="FM27" s="76"/>
      <c r="FN27" s="76"/>
      <c r="FO27" s="76"/>
      <c r="FP27" s="76"/>
      <c r="FQ27" s="76"/>
      <c r="FR27" s="76"/>
      <c r="FS27" s="76"/>
      <c r="FT27" s="76"/>
      <c r="FU27" s="76"/>
      <c r="FV27" s="76"/>
      <c r="FW27" s="76"/>
      <c r="FX27" s="76"/>
      <c r="FY27" s="76"/>
      <c r="FZ27" s="76"/>
      <c r="GA27" s="76"/>
      <c r="GB27" s="76"/>
      <c r="GC27" s="76"/>
      <c r="GD27" s="76"/>
      <c r="GE27" s="76"/>
      <c r="GF27" s="76"/>
      <c r="GG27" s="76"/>
      <c r="GH27" s="76"/>
      <c r="GI27" s="76"/>
      <c r="GJ27" s="76"/>
      <c r="GK27" s="76"/>
      <c r="GL27" s="76"/>
      <c r="GM27" s="76"/>
      <c r="GN27" s="76"/>
      <c r="GO27" s="76"/>
      <c r="GP27" s="76"/>
      <c r="GQ27" s="76"/>
      <c r="GR27" s="76"/>
      <c r="GS27" s="76"/>
      <c r="GT27" s="76"/>
      <c r="GU27" s="76"/>
      <c r="GV27" s="76"/>
      <c r="GW27" s="76"/>
      <c r="GX27" s="76"/>
      <c r="GY27" s="76"/>
      <c r="GZ27" s="76"/>
      <c r="HA27" s="76"/>
      <c r="HB27" s="76"/>
      <c r="HC27" s="76"/>
      <c r="HD27" s="76"/>
      <c r="HE27" s="76"/>
      <c r="HF27" s="76"/>
      <c r="HG27" s="76"/>
      <c r="HH27" s="76"/>
      <c r="HI27" s="76"/>
      <c r="HJ27" s="76"/>
      <c r="HK27" s="76"/>
      <c r="HL27" s="76"/>
      <c r="HM27" s="76"/>
      <c r="HN27" s="76"/>
      <c r="HO27" s="76"/>
      <c r="HP27" s="76"/>
      <c r="HQ27" s="76"/>
      <c r="HR27" s="76"/>
      <c r="HS27" s="76"/>
      <c r="HT27" s="76"/>
      <c r="HU27" s="76"/>
      <c r="HV27" s="76"/>
      <c r="HW27" s="76"/>
      <c r="HX27" s="76"/>
      <c r="HY27" s="76"/>
      <c r="HZ27" s="76"/>
      <c r="IA27" s="76"/>
      <c r="IB27" s="76"/>
      <c r="IC27" s="76"/>
      <c r="ID27" s="76"/>
      <c r="IE27" s="76"/>
      <c r="IF27" s="76"/>
      <c r="IG27" s="76"/>
      <c r="IH27" s="76"/>
      <c r="II27" s="76"/>
      <c r="IJ27" s="76"/>
      <c r="IK27" s="76"/>
      <c r="IL27" s="76"/>
      <c r="IM27" s="76"/>
      <c r="IN27" s="76"/>
      <c r="IO27" s="76"/>
      <c r="IP27" s="76"/>
      <c r="IQ27" s="76"/>
      <c r="IR27" s="76"/>
      <c r="IS27" s="76"/>
      <c r="IT27" s="76"/>
      <c r="IU27" s="76"/>
      <c r="IV27" s="76"/>
    </row>
    <row r="28" spans="1:256" s="66" customFormat="1" ht="18" customHeight="1">
      <c r="A28" s="66" t="s">
        <v>30</v>
      </c>
      <c r="B28" s="16" t="s">
        <v>24</v>
      </c>
      <c r="C28" s="49">
        <v>38</v>
      </c>
      <c r="D28" s="49">
        <v>33</v>
      </c>
      <c r="E28" s="49">
        <v>33</v>
      </c>
      <c r="F28" s="49">
        <v>38</v>
      </c>
      <c r="G28" s="49">
        <v>31</v>
      </c>
      <c r="H28" s="49">
        <v>35</v>
      </c>
      <c r="I28" s="49">
        <v>33</v>
      </c>
      <c r="J28" s="49"/>
      <c r="K28" s="52">
        <v>38</v>
      </c>
      <c r="L28" s="49"/>
      <c r="M28" s="49">
        <v>37</v>
      </c>
      <c r="N28" s="49">
        <v>40</v>
      </c>
      <c r="O28" s="49"/>
      <c r="P28" s="49">
        <v>39</v>
      </c>
      <c r="Q28" s="49"/>
      <c r="R28" s="50">
        <f t="shared" si="0"/>
        <v>11</v>
      </c>
      <c r="S28" s="19">
        <f t="shared" si="1"/>
        <v>71.818181818181813</v>
      </c>
      <c r="T28" s="3" t="s">
        <v>18</v>
      </c>
      <c r="U28" s="49"/>
      <c r="V28" s="49"/>
      <c r="W28" s="49"/>
      <c r="X28" s="50"/>
      <c r="Y28" s="91"/>
      <c r="Z28" s="49"/>
      <c r="AA28"/>
      <c r="AB28"/>
      <c r="AC28" s="58"/>
      <c r="AD28" s="76"/>
      <c r="AE28" s="76"/>
      <c r="AF28" s="76"/>
      <c r="AG28" s="76"/>
      <c r="AH28" s="76"/>
      <c r="AI28" s="76"/>
      <c r="AJ28" s="76"/>
      <c r="AK28" s="76"/>
      <c r="AL28" s="76"/>
      <c r="AM28" s="76"/>
      <c r="AN28" s="76"/>
      <c r="AO28" s="76"/>
      <c r="AP28" s="76"/>
      <c r="AQ28" s="76"/>
      <c r="AR28" s="76"/>
      <c r="AS28" s="76"/>
      <c r="AT28" s="76"/>
      <c r="AU28" s="76"/>
      <c r="AV28" s="76"/>
      <c r="AW28" s="76"/>
      <c r="AX28" s="76"/>
      <c r="AY28" s="76"/>
      <c r="AZ28" s="76"/>
      <c r="BA28" s="76"/>
      <c r="BB28" s="76"/>
      <c r="BC28" s="76"/>
      <c r="BD28" s="76"/>
      <c r="BE28" s="76"/>
      <c r="BF28" s="76"/>
      <c r="BG28" s="76"/>
      <c r="BH28" s="76"/>
      <c r="BI28" s="76"/>
      <c r="BJ28" s="76"/>
      <c r="BK28" s="76"/>
      <c r="BL28" s="76"/>
    </row>
    <row r="29" spans="1:256" s="66" customFormat="1" ht="18" customHeight="1">
      <c r="A29" s="66" t="s">
        <v>32</v>
      </c>
      <c r="B29" s="16"/>
      <c r="C29" s="49">
        <v>41</v>
      </c>
      <c r="D29" s="49">
        <v>45</v>
      </c>
      <c r="E29" s="49">
        <v>43</v>
      </c>
      <c r="F29" s="49">
        <v>47</v>
      </c>
      <c r="G29" s="49">
        <v>42</v>
      </c>
      <c r="H29" s="49">
        <v>47</v>
      </c>
      <c r="I29" s="49">
        <v>45</v>
      </c>
      <c r="J29" s="49"/>
      <c r="K29" s="52">
        <v>42</v>
      </c>
      <c r="L29" s="49">
        <v>48</v>
      </c>
      <c r="M29" s="49">
        <v>46</v>
      </c>
      <c r="N29" s="49">
        <v>47</v>
      </c>
      <c r="O29" s="49">
        <v>48</v>
      </c>
      <c r="P29" s="49">
        <v>46</v>
      </c>
      <c r="Q29" s="49"/>
      <c r="R29" s="50">
        <f t="shared" si="0"/>
        <v>13</v>
      </c>
      <c r="S29" s="19">
        <f t="shared" si="1"/>
        <v>90.307692307692307</v>
      </c>
      <c r="T29" s="3" t="s">
        <v>18</v>
      </c>
      <c r="U29" s="49"/>
      <c r="V29" s="49"/>
      <c r="W29" s="49"/>
      <c r="X29" s="50"/>
      <c r="Y29" s="91"/>
      <c r="Z29" s="49"/>
      <c r="AA29"/>
      <c r="AB29"/>
      <c r="AC29" s="58"/>
      <c r="AD29" s="76"/>
      <c r="AE29" s="76"/>
      <c r="AF29" s="76"/>
      <c r="AG29" s="76"/>
      <c r="AH29" s="76"/>
      <c r="AI29" s="76"/>
      <c r="AJ29" s="76"/>
      <c r="AK29" s="76"/>
      <c r="AL29" s="76"/>
      <c r="AM29" s="76"/>
      <c r="AN29" s="76"/>
      <c r="AO29" s="76"/>
      <c r="AP29" s="76"/>
      <c r="AQ29" s="76"/>
      <c r="AR29" s="76"/>
      <c r="AS29" s="76"/>
      <c r="AT29" s="76"/>
      <c r="AU29" s="76"/>
      <c r="AV29" s="76"/>
      <c r="AW29" s="76"/>
      <c r="AX29" s="76"/>
      <c r="AY29" s="76"/>
      <c r="AZ29" s="76"/>
      <c r="BA29" s="76"/>
      <c r="BB29" s="76"/>
      <c r="BC29" s="76"/>
      <c r="BD29" s="76"/>
      <c r="BE29" s="76"/>
      <c r="BF29" s="76"/>
      <c r="BG29" s="76"/>
      <c r="BH29" s="76"/>
      <c r="BI29" s="76"/>
      <c r="BJ29" s="76"/>
      <c r="BK29" s="76"/>
      <c r="BL29" s="76"/>
    </row>
    <row r="30" spans="1:256" s="66" customFormat="1" ht="18" customHeight="1">
      <c r="A30" s="66" t="s">
        <v>427</v>
      </c>
      <c r="B30" s="16"/>
      <c r="C30" s="49"/>
      <c r="D30" s="49"/>
      <c r="E30" s="49"/>
      <c r="F30" s="49"/>
      <c r="G30" s="49"/>
      <c r="H30" s="49"/>
      <c r="I30" s="49"/>
      <c r="J30" s="49"/>
      <c r="K30" s="52"/>
      <c r="L30" s="49"/>
      <c r="M30" s="49"/>
      <c r="N30" s="49"/>
      <c r="O30" s="49"/>
      <c r="P30" s="49"/>
      <c r="Q30" s="49">
        <v>44</v>
      </c>
      <c r="R30" s="50">
        <f t="shared" ref="R30" si="26">COUNT(C30,D30,E30,F30,G30,H30,I30,K30,L30,M30,N30,O30,P30,Q30)</f>
        <v>1</v>
      </c>
      <c r="S30" s="19">
        <f t="shared" ref="S30" si="27">AVERAGE(C30:Q30)*2</f>
        <v>88</v>
      </c>
      <c r="T30" s="3" t="s">
        <v>18</v>
      </c>
      <c r="U30" s="49"/>
      <c r="V30" s="49"/>
      <c r="W30" s="49"/>
      <c r="X30" s="50"/>
      <c r="Y30" s="91"/>
      <c r="Z30" s="49"/>
      <c r="AA30"/>
      <c r="AB30"/>
      <c r="AC30" s="58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  <c r="BK30" s="76"/>
      <c r="BL30" s="76"/>
    </row>
    <row r="31" spans="1:256" s="66" customFormat="1" ht="18" customHeight="1">
      <c r="A31" s="66" t="s">
        <v>33</v>
      </c>
      <c r="B31" s="16"/>
      <c r="C31" s="49">
        <v>47</v>
      </c>
      <c r="D31" s="49">
        <v>46</v>
      </c>
      <c r="E31" s="49">
        <v>50</v>
      </c>
      <c r="F31" s="49">
        <v>50</v>
      </c>
      <c r="G31" s="49">
        <v>48</v>
      </c>
      <c r="H31" s="49">
        <v>50</v>
      </c>
      <c r="I31" s="49">
        <v>45</v>
      </c>
      <c r="J31" s="49"/>
      <c r="K31" s="52">
        <v>42</v>
      </c>
      <c r="L31" s="49">
        <v>48</v>
      </c>
      <c r="M31" s="49">
        <v>44</v>
      </c>
      <c r="N31" s="49">
        <v>48</v>
      </c>
      <c r="O31" s="49">
        <v>48</v>
      </c>
      <c r="P31" s="49">
        <v>49</v>
      </c>
      <c r="Q31" s="49">
        <v>48</v>
      </c>
      <c r="R31" s="50">
        <f t="shared" si="0"/>
        <v>14</v>
      </c>
      <c r="S31" s="19">
        <f t="shared" si="1"/>
        <v>94.714285714285708</v>
      </c>
      <c r="T31" s="3" t="s">
        <v>18</v>
      </c>
      <c r="U31" s="49"/>
      <c r="V31" s="49"/>
      <c r="W31" s="49"/>
      <c r="X31" s="50"/>
      <c r="Y31" s="91"/>
      <c r="Z31" s="49"/>
      <c r="AA31"/>
      <c r="AB31"/>
      <c r="AC31" s="58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/>
      <c r="AX31" s="76"/>
      <c r="AY31" s="76"/>
      <c r="AZ31" s="76"/>
      <c r="BA31" s="76"/>
      <c r="BB31" s="76"/>
      <c r="BC31" s="76"/>
      <c r="BD31" s="76"/>
      <c r="BE31" s="76"/>
      <c r="BF31" s="76"/>
      <c r="BG31" s="76"/>
      <c r="BH31" s="76"/>
      <c r="BI31" s="76"/>
      <c r="BJ31" s="76"/>
      <c r="BK31" s="76"/>
      <c r="BL31" s="76"/>
    </row>
    <row r="32" spans="1:256" s="66" customFormat="1" ht="18" customHeight="1">
      <c r="A32" s="66" t="s">
        <v>34</v>
      </c>
      <c r="B32" s="16" t="s">
        <v>29</v>
      </c>
      <c r="C32" s="49"/>
      <c r="D32" s="49"/>
      <c r="E32" s="49"/>
      <c r="F32" s="49"/>
      <c r="G32" s="49"/>
      <c r="H32" s="49"/>
      <c r="I32" s="49"/>
      <c r="J32" s="49"/>
      <c r="K32" s="52"/>
      <c r="L32" s="49"/>
      <c r="M32" s="49">
        <v>44</v>
      </c>
      <c r="N32" s="49"/>
      <c r="O32" s="49"/>
      <c r="P32" s="49">
        <v>46</v>
      </c>
      <c r="Q32" s="49">
        <v>48</v>
      </c>
      <c r="R32" s="50">
        <f t="shared" ref="R32" si="28">COUNT(C32,D32,E32,F32,G32,H32,I32,K32,L32,M32,N32,O32,P32,Q32)</f>
        <v>3</v>
      </c>
      <c r="S32" s="19">
        <f t="shared" ref="S32" si="29">AVERAGE(C32:Q32)*2</f>
        <v>92</v>
      </c>
      <c r="T32" s="3" t="s">
        <v>18</v>
      </c>
      <c r="U32" s="49"/>
      <c r="V32" s="49"/>
      <c r="W32" s="49"/>
      <c r="X32" s="50"/>
      <c r="Y32" s="91"/>
      <c r="Z32" s="49"/>
      <c r="AA32"/>
      <c r="AB32"/>
      <c r="AC32" s="58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/>
      <c r="AV32" s="76"/>
      <c r="AW32" s="76"/>
      <c r="AX32" s="76"/>
      <c r="AY32" s="76"/>
      <c r="AZ32" s="76"/>
      <c r="BA32" s="76"/>
      <c r="BB32" s="76"/>
      <c r="BC32" s="76"/>
      <c r="BD32" s="76"/>
      <c r="BE32" s="76"/>
      <c r="BF32" s="76"/>
      <c r="BG32" s="76"/>
      <c r="BH32" s="76"/>
      <c r="BI32" s="76"/>
      <c r="BJ32" s="76"/>
      <c r="BK32" s="76"/>
      <c r="BL32" s="76"/>
    </row>
    <row r="33" spans="1:256" s="66" customFormat="1" ht="18" customHeight="1">
      <c r="A33" s="66" t="s">
        <v>35</v>
      </c>
      <c r="B33" s="16"/>
      <c r="C33" s="49">
        <v>39</v>
      </c>
      <c r="D33" s="49">
        <v>42</v>
      </c>
      <c r="E33" s="49">
        <v>45</v>
      </c>
      <c r="F33" s="49">
        <v>46</v>
      </c>
      <c r="G33" s="49">
        <v>40</v>
      </c>
      <c r="H33" s="49">
        <v>38</v>
      </c>
      <c r="I33" s="49">
        <v>44</v>
      </c>
      <c r="J33" s="49"/>
      <c r="K33" s="52">
        <v>43</v>
      </c>
      <c r="L33" s="49">
        <v>47</v>
      </c>
      <c r="M33" s="49">
        <v>40</v>
      </c>
      <c r="N33" s="49">
        <v>43</v>
      </c>
      <c r="O33" s="49">
        <v>42</v>
      </c>
      <c r="P33" s="49">
        <v>47</v>
      </c>
      <c r="Q33" s="49">
        <v>46</v>
      </c>
      <c r="R33" s="50">
        <f t="shared" ref="R33:R59" si="30">COUNT(C33,D33,E33,F33,G33,H33,I33,K33,L33,M33,N33,O33,P33,Q33)</f>
        <v>14</v>
      </c>
      <c r="S33" s="19">
        <f t="shared" ref="S33:S59" si="31">AVERAGE(C33:Q33)*2</f>
        <v>86</v>
      </c>
      <c r="T33" s="3" t="s">
        <v>18</v>
      </c>
      <c r="U33" s="59"/>
      <c r="V33" s="59"/>
      <c r="W33" s="59"/>
      <c r="X33" s="49"/>
      <c r="Y33" s="92"/>
      <c r="Z33" s="59"/>
      <c r="AA33"/>
      <c r="AB33"/>
      <c r="AC33" s="78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6"/>
      <c r="BA33" s="76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6"/>
    </row>
    <row r="34" spans="1:256" s="76" customFormat="1" ht="18" customHeight="1">
      <c r="A34" s="66" t="s">
        <v>370</v>
      </c>
      <c r="B34" s="16"/>
      <c r="C34" s="49"/>
      <c r="D34" s="49">
        <v>29</v>
      </c>
      <c r="E34" s="49"/>
      <c r="F34" s="49"/>
      <c r="G34" s="49"/>
      <c r="H34" s="49"/>
      <c r="I34" s="49"/>
      <c r="J34" s="49"/>
      <c r="K34" s="52"/>
      <c r="L34" s="49"/>
      <c r="M34" s="49"/>
      <c r="N34" s="49"/>
      <c r="O34" s="49"/>
      <c r="P34" s="49"/>
      <c r="Q34" s="49"/>
      <c r="R34" s="50">
        <f t="shared" si="30"/>
        <v>1</v>
      </c>
      <c r="S34" s="19">
        <f t="shared" si="31"/>
        <v>58</v>
      </c>
      <c r="T34" s="3" t="s">
        <v>18</v>
      </c>
      <c r="U34" s="59"/>
      <c r="V34" s="59"/>
      <c r="W34" s="59"/>
      <c r="X34" s="49"/>
      <c r="Y34" s="92"/>
      <c r="Z34" s="59"/>
      <c r="AA34"/>
      <c r="AB34"/>
      <c r="AC34" s="78"/>
    </row>
    <row r="35" spans="1:256" s="76" customFormat="1" ht="18" customHeight="1">
      <c r="A35" s="66" t="s">
        <v>36</v>
      </c>
      <c r="B35" s="16"/>
      <c r="C35" s="49"/>
      <c r="D35" s="49"/>
      <c r="E35" s="49"/>
      <c r="F35" s="49"/>
      <c r="G35" s="49"/>
      <c r="H35" s="49"/>
      <c r="I35" s="49"/>
      <c r="J35" s="49"/>
      <c r="K35" s="52">
        <v>40</v>
      </c>
      <c r="L35" s="49"/>
      <c r="M35" s="49">
        <v>44</v>
      </c>
      <c r="N35" s="49">
        <v>44</v>
      </c>
      <c r="O35" s="49"/>
      <c r="P35" s="49"/>
      <c r="Q35" s="49"/>
      <c r="R35" s="50">
        <f t="shared" ref="R35" si="32">COUNT(C35,D35,E35,F35,G35,H35,I35,K35,L35,M35,N35,O35,P35,Q35)</f>
        <v>3</v>
      </c>
      <c r="S35" s="19">
        <f t="shared" ref="S35" si="33">AVERAGE(C35:Q35)*2</f>
        <v>85.333333333333329</v>
      </c>
      <c r="T35" s="3" t="s">
        <v>18</v>
      </c>
      <c r="U35" s="59"/>
      <c r="V35" s="59"/>
      <c r="W35" s="59"/>
      <c r="X35" s="49"/>
      <c r="Y35" s="92"/>
      <c r="Z35" s="59"/>
      <c r="AA35"/>
      <c r="AB35"/>
      <c r="AC35" s="78"/>
    </row>
    <row r="36" spans="1:256" s="76" customFormat="1" ht="18" customHeight="1">
      <c r="A36" s="66" t="s">
        <v>37</v>
      </c>
      <c r="B36" s="16"/>
      <c r="C36" s="49"/>
      <c r="D36" s="49"/>
      <c r="E36" s="49"/>
      <c r="F36" s="49"/>
      <c r="G36" s="49"/>
      <c r="H36" s="49"/>
      <c r="I36" s="49">
        <v>42</v>
      </c>
      <c r="J36" s="49"/>
      <c r="K36" s="52"/>
      <c r="L36" s="49"/>
      <c r="M36" s="49"/>
      <c r="N36" s="49"/>
      <c r="O36" s="49"/>
      <c r="P36" s="49"/>
      <c r="Q36" s="49"/>
      <c r="R36" s="50">
        <f t="shared" ref="R36" si="34">COUNT(C36,D36,E36,F36,G36,H36,I36,K36,L36,M36,N36,O36,P36,Q36)</f>
        <v>1</v>
      </c>
      <c r="S36" s="19">
        <f t="shared" ref="S36" si="35">AVERAGE(C36:Q36)*2</f>
        <v>84</v>
      </c>
      <c r="T36" s="3" t="s">
        <v>18</v>
      </c>
      <c r="U36" s="59"/>
      <c r="V36" s="59"/>
      <c r="W36" s="59"/>
      <c r="X36" s="49"/>
      <c r="Y36" s="92"/>
      <c r="Z36" s="59"/>
      <c r="AA36"/>
      <c r="AB36"/>
      <c r="AC36" s="78"/>
    </row>
    <row r="37" spans="1:256" s="76" customFormat="1" ht="18" customHeight="1">
      <c r="A37" s="66" t="s">
        <v>38</v>
      </c>
      <c r="B37" s="16"/>
      <c r="C37" s="49">
        <v>41</v>
      </c>
      <c r="D37" s="49">
        <v>43</v>
      </c>
      <c r="E37" s="49">
        <v>41</v>
      </c>
      <c r="F37" s="49">
        <v>45</v>
      </c>
      <c r="G37" s="49">
        <v>42</v>
      </c>
      <c r="H37" s="49">
        <v>45</v>
      </c>
      <c r="I37" s="49">
        <v>46</v>
      </c>
      <c r="J37" s="49"/>
      <c r="K37" s="52">
        <v>45</v>
      </c>
      <c r="L37" s="49"/>
      <c r="M37" s="49"/>
      <c r="N37" s="49">
        <v>44</v>
      </c>
      <c r="O37" s="49">
        <v>44</v>
      </c>
      <c r="P37" s="49">
        <v>47</v>
      </c>
      <c r="Q37" s="49"/>
      <c r="R37" s="50">
        <f t="shared" si="30"/>
        <v>11</v>
      </c>
      <c r="S37" s="19">
        <f t="shared" si="31"/>
        <v>87.818181818181813</v>
      </c>
      <c r="T37" s="3" t="s">
        <v>18</v>
      </c>
      <c r="U37" s="59"/>
      <c r="V37" s="59"/>
      <c r="W37" s="59"/>
      <c r="X37" s="49"/>
      <c r="Y37" s="92"/>
      <c r="Z37" s="59"/>
      <c r="AA37"/>
      <c r="AB37"/>
      <c r="AC37" s="78"/>
    </row>
    <row r="38" spans="1:256" s="77" customFormat="1" ht="18" customHeight="1">
      <c r="A38" s="66" t="s">
        <v>39</v>
      </c>
      <c r="B38" s="16"/>
      <c r="C38" s="49">
        <v>46</v>
      </c>
      <c r="D38" s="49">
        <v>48</v>
      </c>
      <c r="E38" s="49">
        <v>48</v>
      </c>
      <c r="F38" s="49">
        <v>45</v>
      </c>
      <c r="G38" s="49">
        <v>48</v>
      </c>
      <c r="H38" s="49">
        <v>49</v>
      </c>
      <c r="I38" s="49">
        <v>48</v>
      </c>
      <c r="J38" s="49"/>
      <c r="K38" s="52">
        <v>48</v>
      </c>
      <c r="L38" s="49">
        <v>47</v>
      </c>
      <c r="M38" s="49">
        <v>47</v>
      </c>
      <c r="N38" s="49">
        <v>49</v>
      </c>
      <c r="O38" s="49">
        <v>50</v>
      </c>
      <c r="P38" s="49">
        <v>50</v>
      </c>
      <c r="Q38" s="49">
        <v>47</v>
      </c>
      <c r="R38" s="50">
        <f t="shared" si="30"/>
        <v>14</v>
      </c>
      <c r="S38" s="19">
        <f t="shared" si="31"/>
        <v>95.714285714285708</v>
      </c>
      <c r="T38" s="3" t="s">
        <v>18</v>
      </c>
      <c r="U38" s="49"/>
      <c r="V38" s="49"/>
      <c r="W38" s="49"/>
      <c r="X38" s="49"/>
      <c r="Y38" s="91"/>
      <c r="Z38" s="49"/>
      <c r="AA38"/>
      <c r="AB38"/>
      <c r="AC38" s="58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/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/>
      <c r="BG38" s="76"/>
      <c r="BH38" s="76"/>
      <c r="BI38" s="76"/>
      <c r="BJ38" s="76"/>
      <c r="BK38" s="76"/>
      <c r="BL38" s="76"/>
      <c r="BM38" s="76"/>
      <c r="BN38" s="76"/>
      <c r="BO38" s="76"/>
      <c r="BP38" s="76"/>
      <c r="BQ38" s="76"/>
      <c r="BR38" s="76"/>
      <c r="BS38" s="76"/>
      <c r="BT38" s="76"/>
      <c r="BU38" s="76"/>
      <c r="BV38" s="76"/>
      <c r="BW38" s="76"/>
      <c r="BX38" s="76"/>
      <c r="BY38" s="76"/>
      <c r="BZ38" s="76"/>
      <c r="CA38" s="76"/>
      <c r="CB38" s="76"/>
      <c r="CC38" s="76"/>
      <c r="CD38" s="76"/>
      <c r="CE38" s="76"/>
      <c r="CF38" s="76"/>
      <c r="CG38" s="76"/>
      <c r="CH38" s="76"/>
      <c r="CI38" s="76"/>
      <c r="CJ38" s="76"/>
      <c r="CK38" s="76"/>
      <c r="CL38" s="76"/>
      <c r="CM38" s="76"/>
      <c r="CN38" s="76"/>
      <c r="CO38" s="76"/>
      <c r="CP38" s="76"/>
      <c r="CQ38" s="76"/>
      <c r="CR38" s="76"/>
      <c r="CS38" s="76"/>
      <c r="CT38" s="76"/>
      <c r="CU38" s="76"/>
      <c r="CV38" s="76"/>
      <c r="CW38" s="76"/>
      <c r="CX38" s="76"/>
      <c r="CY38" s="76"/>
      <c r="CZ38" s="76"/>
      <c r="DA38" s="76"/>
      <c r="DB38" s="76"/>
      <c r="DC38" s="76"/>
      <c r="DD38" s="76"/>
      <c r="DE38" s="76"/>
      <c r="DF38" s="76"/>
      <c r="DG38" s="76"/>
      <c r="DH38" s="76"/>
      <c r="DI38" s="76"/>
      <c r="DJ38" s="76"/>
      <c r="DK38" s="76"/>
      <c r="DL38" s="76"/>
      <c r="DM38" s="76"/>
      <c r="DN38" s="76"/>
      <c r="DO38" s="76"/>
      <c r="DP38" s="76"/>
      <c r="DQ38" s="76"/>
      <c r="DR38" s="76"/>
      <c r="DS38" s="76"/>
      <c r="DT38" s="76"/>
      <c r="DU38" s="76"/>
      <c r="DV38" s="76"/>
      <c r="DW38" s="76"/>
      <c r="DX38" s="76"/>
      <c r="DY38" s="76"/>
      <c r="DZ38" s="76"/>
      <c r="EA38" s="76"/>
      <c r="EB38" s="76"/>
      <c r="EC38" s="76"/>
      <c r="ED38" s="76"/>
      <c r="EE38" s="76"/>
      <c r="EF38" s="76"/>
      <c r="EG38" s="76"/>
      <c r="EH38" s="76"/>
      <c r="EI38" s="76"/>
      <c r="EJ38" s="76"/>
      <c r="EK38" s="76"/>
      <c r="EL38" s="76"/>
      <c r="EM38" s="76"/>
      <c r="EN38" s="76"/>
      <c r="EO38" s="76"/>
      <c r="EP38" s="76"/>
      <c r="EQ38" s="76"/>
      <c r="ER38" s="76"/>
      <c r="ES38" s="76"/>
      <c r="ET38" s="76"/>
      <c r="EU38" s="76"/>
      <c r="EV38" s="76"/>
      <c r="EW38" s="76"/>
      <c r="EX38" s="76"/>
      <c r="EY38" s="76"/>
      <c r="EZ38" s="76"/>
      <c r="FA38" s="76"/>
      <c r="FB38" s="76"/>
      <c r="FC38" s="76"/>
      <c r="FD38" s="76"/>
      <c r="FE38" s="76"/>
      <c r="FF38" s="76"/>
      <c r="FG38" s="76"/>
      <c r="FH38" s="76"/>
      <c r="FI38" s="76"/>
      <c r="FJ38" s="76"/>
      <c r="FK38" s="76"/>
      <c r="FL38" s="76"/>
      <c r="FM38" s="76"/>
      <c r="FN38" s="76"/>
      <c r="FO38" s="76"/>
      <c r="FP38" s="76"/>
      <c r="FQ38" s="76"/>
      <c r="FR38" s="76"/>
      <c r="FS38" s="76"/>
      <c r="FT38" s="76"/>
      <c r="FU38" s="76"/>
      <c r="FV38" s="76"/>
      <c r="FW38" s="76"/>
      <c r="FX38" s="76"/>
      <c r="FY38" s="76"/>
      <c r="FZ38" s="76"/>
      <c r="GA38" s="76"/>
      <c r="GB38" s="76"/>
      <c r="GC38" s="76"/>
      <c r="GD38" s="76"/>
      <c r="GE38" s="76"/>
      <c r="GF38" s="76"/>
      <c r="GG38" s="76"/>
      <c r="GH38" s="76"/>
      <c r="GI38" s="76"/>
      <c r="GJ38" s="76"/>
      <c r="GK38" s="76"/>
      <c r="GL38" s="76"/>
      <c r="GM38" s="76"/>
      <c r="GN38" s="76"/>
      <c r="GO38" s="76"/>
      <c r="GP38" s="76"/>
      <c r="GQ38" s="76"/>
      <c r="GR38" s="76"/>
      <c r="GS38" s="76"/>
      <c r="GT38" s="76"/>
      <c r="GU38" s="76"/>
      <c r="GV38" s="76"/>
      <c r="GW38" s="76"/>
      <c r="GX38" s="76"/>
      <c r="GY38" s="76"/>
      <c r="GZ38" s="76"/>
      <c r="HA38" s="76"/>
      <c r="HB38" s="76"/>
      <c r="HC38" s="76"/>
      <c r="HD38" s="76"/>
      <c r="HE38" s="76"/>
      <c r="HF38" s="76"/>
      <c r="HG38" s="76"/>
      <c r="HH38" s="76"/>
      <c r="HI38" s="76"/>
      <c r="HJ38" s="76"/>
      <c r="HK38" s="76"/>
      <c r="HL38" s="76"/>
      <c r="HM38" s="76"/>
      <c r="HN38" s="76"/>
      <c r="HO38" s="76"/>
      <c r="HP38" s="76"/>
      <c r="HQ38" s="76"/>
      <c r="HR38" s="76"/>
      <c r="HS38" s="76"/>
      <c r="HT38" s="76"/>
      <c r="HU38" s="76"/>
      <c r="HV38" s="76"/>
      <c r="HW38" s="76"/>
      <c r="HX38" s="76"/>
      <c r="HY38" s="76"/>
      <c r="HZ38" s="76"/>
      <c r="IA38" s="76"/>
      <c r="IB38" s="76"/>
      <c r="IC38" s="76"/>
      <c r="ID38" s="76"/>
      <c r="IE38" s="76"/>
      <c r="IF38" s="76"/>
      <c r="IG38" s="76"/>
      <c r="IH38" s="76"/>
      <c r="II38" s="76"/>
      <c r="IJ38" s="76"/>
      <c r="IK38" s="76"/>
      <c r="IL38" s="76"/>
      <c r="IM38" s="76"/>
      <c r="IN38" s="76"/>
      <c r="IO38" s="76"/>
      <c r="IP38" s="76"/>
      <c r="IQ38" s="76"/>
      <c r="IR38" s="76"/>
      <c r="IS38" s="76"/>
      <c r="IT38" s="76"/>
      <c r="IU38" s="76"/>
      <c r="IV38" s="76"/>
    </row>
    <row r="39" spans="1:256" s="77" customFormat="1" ht="18" customHeight="1">
      <c r="A39" s="66" t="s">
        <v>40</v>
      </c>
      <c r="B39" s="16" t="s">
        <v>24</v>
      </c>
      <c r="C39" s="49"/>
      <c r="D39" s="49">
        <v>43</v>
      </c>
      <c r="E39" s="49"/>
      <c r="F39" s="49"/>
      <c r="G39" s="49"/>
      <c r="H39" s="49"/>
      <c r="I39" s="49"/>
      <c r="J39" s="49"/>
      <c r="K39" s="52"/>
      <c r="L39" s="49"/>
      <c r="M39" s="49"/>
      <c r="N39" s="49"/>
      <c r="O39" s="49"/>
      <c r="P39" s="49"/>
      <c r="Q39" s="49">
        <v>47</v>
      </c>
      <c r="R39" s="50">
        <f t="shared" si="30"/>
        <v>2</v>
      </c>
      <c r="S39" s="19">
        <f t="shared" si="31"/>
        <v>90</v>
      </c>
      <c r="T39" s="3" t="s">
        <v>18</v>
      </c>
      <c r="U39" s="59"/>
      <c r="V39" s="59"/>
      <c r="W39" s="59"/>
      <c r="X39" s="49"/>
      <c r="Y39" s="92"/>
      <c r="Z39" s="59"/>
      <c r="AA39"/>
      <c r="AB39"/>
      <c r="AC39" s="78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6"/>
      <c r="AQ39" s="76"/>
      <c r="AR39" s="76"/>
      <c r="AS39" s="76"/>
      <c r="AT39" s="76"/>
      <c r="AU39" s="76"/>
      <c r="AV39" s="76"/>
      <c r="AW39" s="76"/>
      <c r="AX39" s="76"/>
      <c r="AY39" s="76"/>
      <c r="AZ39" s="76"/>
      <c r="BA39" s="76"/>
      <c r="BB39" s="76"/>
      <c r="BC39" s="76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  <c r="EM39" s="76"/>
      <c r="EN39" s="76"/>
      <c r="EO39" s="76"/>
      <c r="EP39" s="76"/>
      <c r="EQ39" s="76"/>
      <c r="ER39" s="76"/>
      <c r="ES39" s="76"/>
      <c r="ET39" s="76"/>
      <c r="EU39" s="76"/>
      <c r="EV39" s="76"/>
      <c r="EW39" s="76"/>
      <c r="EX39" s="76"/>
      <c r="EY39" s="76"/>
      <c r="EZ39" s="76"/>
      <c r="FA39" s="76"/>
      <c r="FB39" s="76"/>
      <c r="FC39" s="76"/>
      <c r="FD39" s="76"/>
      <c r="FE39" s="76"/>
      <c r="FF39" s="76"/>
      <c r="FG39" s="76"/>
      <c r="FH39" s="76"/>
      <c r="FI39" s="76"/>
      <c r="FJ39" s="76"/>
      <c r="FK39" s="76"/>
      <c r="FL39" s="76"/>
      <c r="FM39" s="76"/>
      <c r="FN39" s="76"/>
      <c r="FO39" s="76"/>
      <c r="FP39" s="76"/>
      <c r="FQ39" s="76"/>
      <c r="FR39" s="76"/>
      <c r="FS39" s="76"/>
      <c r="FT39" s="76"/>
      <c r="FU39" s="76"/>
      <c r="FV39" s="76"/>
      <c r="FW39" s="76"/>
      <c r="FX39" s="76"/>
      <c r="FY39" s="76"/>
      <c r="FZ39" s="76"/>
      <c r="GA39" s="76"/>
      <c r="GB39" s="76"/>
      <c r="GC39" s="76"/>
      <c r="GD39" s="76"/>
      <c r="GE39" s="76"/>
      <c r="GF39" s="76"/>
      <c r="GG39" s="76"/>
      <c r="GH39" s="76"/>
      <c r="GI39" s="76"/>
      <c r="GJ39" s="76"/>
      <c r="GK39" s="76"/>
      <c r="GL39" s="76"/>
      <c r="GM39" s="76"/>
      <c r="GN39" s="76"/>
      <c r="GO39" s="76"/>
      <c r="GP39" s="76"/>
      <c r="GQ39" s="76"/>
      <c r="GR39" s="76"/>
      <c r="GS39" s="76"/>
      <c r="GT39" s="76"/>
      <c r="GU39" s="76"/>
      <c r="GV39" s="76"/>
      <c r="GW39" s="76"/>
      <c r="GX39" s="76"/>
      <c r="GY39" s="76"/>
      <c r="GZ39" s="76"/>
      <c r="HA39" s="76"/>
      <c r="HB39" s="76"/>
      <c r="HC39" s="76"/>
      <c r="HD39" s="76"/>
      <c r="HE39" s="76"/>
      <c r="HF39" s="76"/>
      <c r="HG39" s="76"/>
      <c r="HH39" s="76"/>
      <c r="HI39" s="76"/>
      <c r="HJ39" s="76"/>
      <c r="HK39" s="76"/>
      <c r="HL39" s="76"/>
      <c r="HM39" s="76"/>
      <c r="HN39" s="76"/>
      <c r="HO39" s="76"/>
      <c r="HP39" s="76"/>
      <c r="HQ39" s="76"/>
      <c r="HR39" s="76"/>
      <c r="HS39" s="76"/>
      <c r="HT39" s="76"/>
      <c r="HU39" s="76"/>
      <c r="HV39" s="76"/>
      <c r="HW39" s="76"/>
      <c r="HX39" s="76"/>
      <c r="HY39" s="76"/>
      <c r="HZ39" s="76"/>
      <c r="IA39" s="76"/>
      <c r="IB39" s="76"/>
      <c r="IC39" s="76"/>
      <c r="ID39" s="76"/>
      <c r="IE39" s="76"/>
      <c r="IF39" s="76"/>
      <c r="IG39" s="76"/>
      <c r="IH39" s="76"/>
      <c r="II39" s="76"/>
      <c r="IJ39" s="76"/>
      <c r="IK39" s="76"/>
      <c r="IL39" s="76"/>
      <c r="IM39" s="76"/>
      <c r="IN39" s="76"/>
      <c r="IO39" s="76"/>
      <c r="IP39" s="76"/>
      <c r="IQ39" s="76"/>
      <c r="IR39" s="76"/>
      <c r="IS39" s="76"/>
      <c r="IT39" s="76"/>
      <c r="IU39" s="76"/>
      <c r="IV39" s="76"/>
    </row>
    <row r="40" spans="1:256" s="77" customFormat="1" ht="18" customHeight="1">
      <c r="A40" s="66" t="s">
        <v>299</v>
      </c>
      <c r="B40" s="16"/>
      <c r="C40" s="49">
        <v>41</v>
      </c>
      <c r="D40" s="49"/>
      <c r="E40" s="49"/>
      <c r="F40" s="49"/>
      <c r="G40" s="49">
        <v>41</v>
      </c>
      <c r="H40" s="49"/>
      <c r="I40" s="49">
        <v>41</v>
      </c>
      <c r="J40" s="49"/>
      <c r="K40" s="52"/>
      <c r="L40" s="49"/>
      <c r="M40" s="49"/>
      <c r="N40" s="49">
        <v>38</v>
      </c>
      <c r="O40" s="49">
        <v>47</v>
      </c>
      <c r="P40" s="49">
        <v>45</v>
      </c>
      <c r="Q40" s="49"/>
      <c r="R40" s="50">
        <f t="shared" ref="R40" si="36">COUNT(C40,D40,E40,F40,G40,H40,I40,K40,L40,M40,N40,O40,P40,Q40)</f>
        <v>6</v>
      </c>
      <c r="S40" s="19">
        <f t="shared" ref="S40" si="37">AVERAGE(C40:Q40)*2</f>
        <v>84.333333333333329</v>
      </c>
      <c r="T40" s="3" t="s">
        <v>18</v>
      </c>
      <c r="U40" s="59"/>
      <c r="V40" s="59"/>
      <c r="W40" s="59"/>
      <c r="X40" s="49"/>
      <c r="Y40" s="92"/>
      <c r="Z40" s="59"/>
      <c r="AA40"/>
      <c r="AB40"/>
      <c r="AC40" s="78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/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/>
      <c r="BG40" s="76"/>
      <c r="BH40" s="7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  <c r="BT40" s="76"/>
      <c r="BU40" s="76"/>
      <c r="BV40" s="76"/>
      <c r="BW40" s="76"/>
      <c r="BX40" s="76"/>
      <c r="BY40" s="76"/>
      <c r="BZ40" s="76"/>
      <c r="CA40" s="76"/>
      <c r="CB40" s="76"/>
      <c r="CC40" s="76"/>
      <c r="CD40" s="76"/>
      <c r="CE40" s="76"/>
      <c r="CF40" s="76"/>
      <c r="CG40" s="76"/>
      <c r="CH40" s="76"/>
      <c r="CI40" s="76"/>
      <c r="CJ40" s="76"/>
      <c r="CK40" s="76"/>
      <c r="CL40" s="76"/>
      <c r="CM40" s="76"/>
      <c r="CN40" s="76"/>
      <c r="CO40" s="76"/>
      <c r="CP40" s="76"/>
      <c r="CQ40" s="76"/>
      <c r="CR40" s="76"/>
      <c r="CS40" s="76"/>
      <c r="CT40" s="76"/>
      <c r="CU40" s="76"/>
      <c r="CV40" s="76"/>
      <c r="CW40" s="76"/>
      <c r="CX40" s="76"/>
      <c r="CY40" s="76"/>
      <c r="CZ40" s="76"/>
      <c r="DA40" s="76"/>
      <c r="DB40" s="76"/>
      <c r="DC40" s="76"/>
      <c r="DD40" s="76"/>
      <c r="DE40" s="76"/>
      <c r="DF40" s="76"/>
      <c r="DG40" s="76"/>
      <c r="DH40" s="76"/>
      <c r="DI40" s="76"/>
      <c r="DJ40" s="76"/>
      <c r="DK40" s="76"/>
      <c r="DL40" s="76"/>
      <c r="DM40" s="76"/>
      <c r="DN40" s="76"/>
      <c r="DO40" s="76"/>
      <c r="DP40" s="76"/>
      <c r="DQ40" s="76"/>
      <c r="DR40" s="76"/>
      <c r="DS40" s="76"/>
      <c r="DT40" s="76"/>
      <c r="DU40" s="76"/>
      <c r="DV40" s="76"/>
      <c r="DW40" s="76"/>
      <c r="DX40" s="76"/>
      <c r="DY40" s="76"/>
      <c r="DZ40" s="76"/>
      <c r="EA40" s="76"/>
      <c r="EB40" s="76"/>
      <c r="EC40" s="76"/>
      <c r="ED40" s="76"/>
      <c r="EE40" s="76"/>
      <c r="EF40" s="76"/>
      <c r="EG40" s="76"/>
      <c r="EH40" s="76"/>
      <c r="EI40" s="76"/>
      <c r="EJ40" s="76"/>
      <c r="EK40" s="76"/>
      <c r="EL40" s="76"/>
      <c r="EM40" s="76"/>
      <c r="EN40" s="76"/>
      <c r="EO40" s="76"/>
      <c r="EP40" s="76"/>
      <c r="EQ40" s="76"/>
      <c r="ER40" s="76"/>
      <c r="ES40" s="76"/>
      <c r="ET40" s="76"/>
      <c r="EU40" s="76"/>
      <c r="EV40" s="76"/>
      <c r="EW40" s="76"/>
      <c r="EX40" s="76"/>
      <c r="EY40" s="76"/>
      <c r="EZ40" s="76"/>
      <c r="FA40" s="76"/>
      <c r="FB40" s="76"/>
      <c r="FC40" s="76"/>
      <c r="FD40" s="76"/>
      <c r="FE40" s="76"/>
      <c r="FF40" s="76"/>
      <c r="FG40" s="76"/>
      <c r="FH40" s="76"/>
      <c r="FI40" s="76"/>
      <c r="FJ40" s="76"/>
      <c r="FK40" s="76"/>
      <c r="FL40" s="76"/>
      <c r="FM40" s="76"/>
      <c r="FN40" s="76"/>
      <c r="FO40" s="76"/>
      <c r="FP40" s="76"/>
      <c r="FQ40" s="76"/>
      <c r="FR40" s="76"/>
      <c r="FS40" s="76"/>
      <c r="FT40" s="76"/>
      <c r="FU40" s="76"/>
      <c r="FV40" s="76"/>
      <c r="FW40" s="76"/>
      <c r="FX40" s="76"/>
      <c r="FY40" s="76"/>
      <c r="FZ40" s="76"/>
      <c r="GA40" s="76"/>
      <c r="GB40" s="76"/>
      <c r="GC40" s="76"/>
      <c r="GD40" s="76"/>
      <c r="GE40" s="76"/>
      <c r="GF40" s="76"/>
      <c r="GG40" s="76"/>
      <c r="GH40" s="76"/>
      <c r="GI40" s="76"/>
      <c r="GJ40" s="76"/>
      <c r="GK40" s="76"/>
      <c r="GL40" s="76"/>
      <c r="GM40" s="76"/>
      <c r="GN40" s="76"/>
      <c r="GO40" s="76"/>
      <c r="GP40" s="76"/>
      <c r="GQ40" s="76"/>
      <c r="GR40" s="76"/>
      <c r="GS40" s="76"/>
      <c r="GT40" s="76"/>
      <c r="GU40" s="76"/>
      <c r="GV40" s="76"/>
      <c r="GW40" s="76"/>
      <c r="GX40" s="76"/>
      <c r="GY40" s="76"/>
      <c r="GZ40" s="76"/>
      <c r="HA40" s="76"/>
      <c r="HB40" s="76"/>
      <c r="HC40" s="76"/>
      <c r="HD40" s="76"/>
      <c r="HE40" s="76"/>
      <c r="HF40" s="76"/>
      <c r="HG40" s="76"/>
      <c r="HH40" s="76"/>
      <c r="HI40" s="76"/>
      <c r="HJ40" s="76"/>
      <c r="HK40" s="76"/>
      <c r="HL40" s="76"/>
      <c r="HM40" s="76"/>
      <c r="HN40" s="76"/>
      <c r="HO40" s="76"/>
      <c r="HP40" s="76"/>
      <c r="HQ40" s="76"/>
      <c r="HR40" s="76"/>
      <c r="HS40" s="76"/>
      <c r="HT40" s="76"/>
      <c r="HU40" s="76"/>
      <c r="HV40" s="76"/>
      <c r="HW40" s="76"/>
      <c r="HX40" s="76"/>
      <c r="HY40" s="76"/>
      <c r="HZ40" s="76"/>
      <c r="IA40" s="76"/>
      <c r="IB40" s="76"/>
      <c r="IC40" s="76"/>
      <c r="ID40" s="76"/>
      <c r="IE40" s="76"/>
      <c r="IF40" s="76"/>
      <c r="IG40" s="76"/>
      <c r="IH40" s="76"/>
      <c r="II40" s="76"/>
      <c r="IJ40" s="76"/>
      <c r="IK40" s="76"/>
      <c r="IL40" s="76"/>
      <c r="IM40" s="76"/>
      <c r="IN40" s="76"/>
      <c r="IO40" s="76"/>
      <c r="IP40" s="76"/>
      <c r="IQ40" s="76"/>
      <c r="IR40" s="76"/>
      <c r="IS40" s="76"/>
      <c r="IT40" s="76"/>
      <c r="IU40" s="76"/>
      <c r="IV40" s="76"/>
    </row>
    <row r="41" spans="1:256" s="77" customFormat="1" ht="18" customHeight="1">
      <c r="A41" s="66" t="s">
        <v>41</v>
      </c>
      <c r="B41" s="16"/>
      <c r="C41" s="49"/>
      <c r="D41" s="49">
        <v>38</v>
      </c>
      <c r="E41" s="49">
        <v>44</v>
      </c>
      <c r="F41" s="49"/>
      <c r="G41" s="49">
        <v>41</v>
      </c>
      <c r="H41" s="49">
        <v>47</v>
      </c>
      <c r="I41" s="49"/>
      <c r="J41" s="49"/>
      <c r="K41" s="52">
        <v>44</v>
      </c>
      <c r="L41" s="49">
        <v>44</v>
      </c>
      <c r="M41" s="49"/>
      <c r="N41" s="49">
        <v>39</v>
      </c>
      <c r="O41" s="49">
        <v>44</v>
      </c>
      <c r="P41" s="49">
        <v>43</v>
      </c>
      <c r="Q41" s="49"/>
      <c r="R41" s="50">
        <f t="shared" si="30"/>
        <v>9</v>
      </c>
      <c r="S41" s="19">
        <f t="shared" si="31"/>
        <v>85.333333333333329</v>
      </c>
      <c r="T41" s="3" t="s">
        <v>18</v>
      </c>
      <c r="U41" s="59"/>
      <c r="V41" s="59"/>
      <c r="W41" s="59"/>
      <c r="X41" s="49"/>
      <c r="Y41" s="92"/>
      <c r="Z41" s="59"/>
      <c r="AA41"/>
      <c r="AB41"/>
      <c r="AC41" s="78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/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/>
      <c r="BG41" s="76"/>
      <c r="BH41" s="7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  <c r="BT41" s="76"/>
      <c r="BU41" s="76"/>
      <c r="BV41" s="76"/>
      <c r="BW41" s="76"/>
      <c r="BX41" s="76"/>
      <c r="BY41" s="76"/>
      <c r="BZ41" s="76"/>
      <c r="CA41" s="76"/>
      <c r="CB41" s="76"/>
      <c r="CC41" s="76"/>
      <c r="CD41" s="76"/>
      <c r="CE41" s="76"/>
      <c r="CF41" s="76"/>
      <c r="CG41" s="76"/>
      <c r="CH41" s="76"/>
      <c r="CI41" s="76"/>
      <c r="CJ41" s="76"/>
      <c r="CK41" s="76"/>
      <c r="CL41" s="76"/>
      <c r="CM41" s="76"/>
      <c r="CN41" s="76"/>
      <c r="CO41" s="76"/>
      <c r="CP41" s="76"/>
      <c r="CQ41" s="76"/>
      <c r="CR41" s="76"/>
      <c r="CS41" s="76"/>
      <c r="CT41" s="76"/>
      <c r="CU41" s="76"/>
      <c r="CV41" s="76"/>
      <c r="CW41" s="76"/>
      <c r="CX41" s="76"/>
      <c r="CY41" s="76"/>
      <c r="CZ41" s="76"/>
      <c r="DA41" s="76"/>
      <c r="DB41" s="76"/>
      <c r="DC41" s="76"/>
      <c r="DD41" s="76"/>
      <c r="DE41" s="76"/>
      <c r="DF41" s="76"/>
      <c r="DG41" s="76"/>
      <c r="DH41" s="76"/>
      <c r="DI41" s="76"/>
      <c r="DJ41" s="76"/>
      <c r="DK41" s="76"/>
      <c r="DL41" s="76"/>
      <c r="DM41" s="76"/>
      <c r="DN41" s="76"/>
      <c r="DO41" s="76"/>
      <c r="DP41" s="76"/>
      <c r="DQ41" s="76"/>
      <c r="DR41" s="76"/>
      <c r="DS41" s="76"/>
      <c r="DT41" s="76"/>
      <c r="DU41" s="76"/>
      <c r="DV41" s="76"/>
      <c r="DW41" s="76"/>
      <c r="DX41" s="76"/>
      <c r="DY41" s="76"/>
      <c r="DZ41" s="76"/>
      <c r="EA41" s="76"/>
      <c r="EB41" s="76"/>
      <c r="EC41" s="76"/>
      <c r="ED41" s="76"/>
      <c r="EE41" s="76"/>
      <c r="EF41" s="76"/>
      <c r="EG41" s="76"/>
      <c r="EH41" s="76"/>
      <c r="EI41" s="76"/>
      <c r="EJ41" s="76"/>
      <c r="EK41" s="76"/>
      <c r="EL41" s="76"/>
      <c r="EM41" s="76"/>
      <c r="EN41" s="76"/>
      <c r="EO41" s="76"/>
      <c r="EP41" s="76"/>
      <c r="EQ41" s="76"/>
      <c r="ER41" s="76"/>
      <c r="ES41" s="76"/>
      <c r="ET41" s="76"/>
      <c r="EU41" s="76"/>
      <c r="EV41" s="76"/>
      <c r="EW41" s="76"/>
      <c r="EX41" s="76"/>
      <c r="EY41" s="76"/>
      <c r="EZ41" s="76"/>
      <c r="FA41" s="76"/>
      <c r="FB41" s="76"/>
      <c r="FC41" s="76"/>
      <c r="FD41" s="76"/>
      <c r="FE41" s="76"/>
      <c r="FF41" s="76"/>
      <c r="FG41" s="76"/>
      <c r="FH41" s="76"/>
      <c r="FI41" s="76"/>
      <c r="FJ41" s="76"/>
      <c r="FK41" s="76"/>
      <c r="FL41" s="76"/>
      <c r="FM41" s="76"/>
      <c r="FN41" s="76"/>
      <c r="FO41" s="76"/>
      <c r="FP41" s="76"/>
      <c r="FQ41" s="76"/>
      <c r="FR41" s="76"/>
      <c r="FS41" s="76"/>
      <c r="FT41" s="76"/>
      <c r="FU41" s="76"/>
      <c r="FV41" s="76"/>
      <c r="FW41" s="76"/>
      <c r="FX41" s="76"/>
      <c r="FY41" s="76"/>
      <c r="FZ41" s="76"/>
      <c r="GA41" s="76"/>
      <c r="GB41" s="76"/>
      <c r="GC41" s="76"/>
      <c r="GD41" s="76"/>
      <c r="GE41" s="76"/>
      <c r="GF41" s="76"/>
      <c r="GG41" s="76"/>
      <c r="GH41" s="76"/>
      <c r="GI41" s="76"/>
      <c r="GJ41" s="76"/>
      <c r="GK41" s="76"/>
      <c r="GL41" s="76"/>
      <c r="GM41" s="76"/>
      <c r="GN41" s="76"/>
      <c r="GO41" s="76"/>
      <c r="GP41" s="76"/>
      <c r="GQ41" s="76"/>
      <c r="GR41" s="76"/>
      <c r="GS41" s="76"/>
      <c r="GT41" s="76"/>
      <c r="GU41" s="76"/>
      <c r="GV41" s="76"/>
      <c r="GW41" s="76"/>
      <c r="GX41" s="76"/>
      <c r="GY41" s="76"/>
      <c r="GZ41" s="76"/>
      <c r="HA41" s="76"/>
      <c r="HB41" s="76"/>
      <c r="HC41" s="76"/>
      <c r="HD41" s="76"/>
      <c r="HE41" s="76"/>
      <c r="HF41" s="76"/>
      <c r="HG41" s="76"/>
      <c r="HH41" s="76"/>
      <c r="HI41" s="76"/>
      <c r="HJ41" s="76"/>
      <c r="HK41" s="76"/>
      <c r="HL41" s="76"/>
      <c r="HM41" s="76"/>
      <c r="HN41" s="76"/>
      <c r="HO41" s="76"/>
      <c r="HP41" s="76"/>
      <c r="HQ41" s="76"/>
      <c r="HR41" s="76"/>
      <c r="HS41" s="76"/>
      <c r="HT41" s="76"/>
      <c r="HU41" s="76"/>
      <c r="HV41" s="76"/>
      <c r="HW41" s="76"/>
      <c r="HX41" s="76"/>
      <c r="HY41" s="76"/>
      <c r="HZ41" s="76"/>
      <c r="IA41" s="76"/>
      <c r="IB41" s="76"/>
      <c r="IC41" s="76"/>
      <c r="ID41" s="76"/>
      <c r="IE41" s="76"/>
      <c r="IF41" s="76"/>
      <c r="IG41" s="76"/>
      <c r="IH41" s="76"/>
      <c r="II41" s="76"/>
      <c r="IJ41" s="76"/>
      <c r="IK41" s="76"/>
      <c r="IL41" s="76"/>
      <c r="IM41" s="76"/>
      <c r="IN41" s="76"/>
      <c r="IO41" s="76"/>
      <c r="IP41" s="76"/>
      <c r="IQ41" s="76"/>
      <c r="IR41" s="76"/>
      <c r="IS41" s="76"/>
      <c r="IT41" s="76"/>
      <c r="IU41" s="76"/>
      <c r="IV41" s="76"/>
    </row>
    <row r="42" spans="1:256" s="77" customFormat="1" ht="18" customHeight="1">
      <c r="A42" s="66" t="s">
        <v>42</v>
      </c>
      <c r="B42" s="16"/>
      <c r="C42" s="49">
        <v>49</v>
      </c>
      <c r="D42" s="49">
        <v>46</v>
      </c>
      <c r="E42" s="49">
        <v>50</v>
      </c>
      <c r="F42" s="49"/>
      <c r="G42" s="49">
        <v>47</v>
      </c>
      <c r="H42" s="49">
        <v>49</v>
      </c>
      <c r="I42" s="49"/>
      <c r="J42" s="49"/>
      <c r="K42" s="52">
        <v>49</v>
      </c>
      <c r="L42" s="49">
        <v>49</v>
      </c>
      <c r="M42" s="49">
        <v>48</v>
      </c>
      <c r="N42" s="49">
        <v>47</v>
      </c>
      <c r="O42" s="49">
        <v>46</v>
      </c>
      <c r="P42" s="49">
        <v>50</v>
      </c>
      <c r="Q42" s="49">
        <v>50</v>
      </c>
      <c r="R42" s="50">
        <f t="shared" si="30"/>
        <v>12</v>
      </c>
      <c r="S42" s="19">
        <f t="shared" si="31"/>
        <v>96.666666666666671</v>
      </c>
      <c r="T42" s="3" t="s">
        <v>18</v>
      </c>
      <c r="U42" s="59"/>
      <c r="V42" s="59"/>
      <c r="W42" s="59"/>
      <c r="X42" s="49"/>
      <c r="Y42" s="92"/>
      <c r="Z42" s="59"/>
      <c r="AA42"/>
      <c r="AB42"/>
      <c r="AC42" s="78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6"/>
      <c r="AO42" s="76"/>
      <c r="AP42" s="76"/>
      <c r="AQ42" s="76"/>
      <c r="AR42" s="76"/>
      <c r="AS42" s="76"/>
      <c r="AT42" s="76"/>
      <c r="AU42" s="76"/>
      <c r="AV42" s="76"/>
      <c r="AW42" s="76"/>
      <c r="AX42" s="76"/>
      <c r="AY42" s="76"/>
      <c r="AZ42" s="76"/>
      <c r="BA42" s="76"/>
      <c r="BB42" s="76"/>
      <c r="BC42" s="76"/>
      <c r="BD42" s="76"/>
      <c r="BE42" s="76"/>
      <c r="BF42" s="76"/>
      <c r="BG42" s="76"/>
      <c r="BH42" s="7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  <c r="BT42" s="76"/>
      <c r="BU42" s="76"/>
      <c r="BV42" s="76"/>
      <c r="BW42" s="76"/>
      <c r="BX42" s="76"/>
      <c r="BY42" s="76"/>
      <c r="BZ42" s="76"/>
      <c r="CA42" s="76"/>
      <c r="CB42" s="76"/>
      <c r="CC42" s="76"/>
      <c r="CD42" s="76"/>
      <c r="CE42" s="76"/>
      <c r="CF42" s="76"/>
      <c r="CG42" s="76"/>
      <c r="CH42" s="76"/>
      <c r="CI42" s="76"/>
      <c r="CJ42" s="76"/>
      <c r="CK42" s="76"/>
      <c r="CL42" s="76"/>
      <c r="CM42" s="76"/>
      <c r="CN42" s="76"/>
      <c r="CO42" s="76"/>
      <c r="CP42" s="76"/>
      <c r="CQ42" s="76"/>
      <c r="CR42" s="76"/>
      <c r="CS42" s="76"/>
      <c r="CT42" s="76"/>
      <c r="CU42" s="76"/>
      <c r="CV42" s="76"/>
      <c r="CW42" s="76"/>
      <c r="CX42" s="76"/>
      <c r="CY42" s="76"/>
      <c r="CZ42" s="76"/>
      <c r="DA42" s="76"/>
      <c r="DB42" s="76"/>
      <c r="DC42" s="76"/>
      <c r="DD42" s="76"/>
      <c r="DE42" s="76"/>
      <c r="DF42" s="76"/>
      <c r="DG42" s="76"/>
      <c r="DH42" s="76"/>
      <c r="DI42" s="76"/>
      <c r="DJ42" s="76"/>
      <c r="DK42" s="76"/>
      <c r="DL42" s="76"/>
      <c r="DM42" s="76"/>
      <c r="DN42" s="76"/>
      <c r="DO42" s="76"/>
      <c r="DP42" s="76"/>
      <c r="DQ42" s="76"/>
      <c r="DR42" s="76"/>
      <c r="DS42" s="76"/>
      <c r="DT42" s="76"/>
      <c r="DU42" s="76"/>
      <c r="DV42" s="76"/>
      <c r="DW42" s="76"/>
      <c r="DX42" s="76"/>
      <c r="DY42" s="76"/>
      <c r="DZ42" s="76"/>
      <c r="EA42" s="76"/>
      <c r="EB42" s="76"/>
      <c r="EC42" s="76"/>
      <c r="ED42" s="76"/>
      <c r="EE42" s="76"/>
      <c r="EF42" s="76"/>
      <c r="EG42" s="76"/>
      <c r="EH42" s="76"/>
      <c r="EI42" s="76"/>
      <c r="EJ42" s="76"/>
      <c r="EK42" s="76"/>
      <c r="EL42" s="76"/>
      <c r="EM42" s="76"/>
      <c r="EN42" s="76"/>
      <c r="EO42" s="76"/>
      <c r="EP42" s="76"/>
      <c r="EQ42" s="76"/>
      <c r="ER42" s="76"/>
      <c r="ES42" s="76"/>
      <c r="ET42" s="76"/>
      <c r="EU42" s="76"/>
      <c r="EV42" s="76"/>
      <c r="EW42" s="76"/>
      <c r="EX42" s="76"/>
      <c r="EY42" s="76"/>
      <c r="EZ42" s="76"/>
      <c r="FA42" s="76"/>
      <c r="FB42" s="76"/>
      <c r="FC42" s="76"/>
      <c r="FD42" s="76"/>
      <c r="FE42" s="76"/>
      <c r="FF42" s="76"/>
      <c r="FG42" s="76"/>
      <c r="FH42" s="76"/>
      <c r="FI42" s="76"/>
      <c r="FJ42" s="76"/>
      <c r="FK42" s="76"/>
      <c r="FL42" s="76"/>
      <c r="FM42" s="76"/>
      <c r="FN42" s="76"/>
      <c r="FO42" s="76"/>
      <c r="FP42" s="76"/>
      <c r="FQ42" s="76"/>
      <c r="FR42" s="76"/>
      <c r="FS42" s="76"/>
      <c r="FT42" s="76"/>
      <c r="FU42" s="76"/>
      <c r="FV42" s="76"/>
      <c r="FW42" s="76"/>
      <c r="FX42" s="76"/>
      <c r="FY42" s="76"/>
      <c r="FZ42" s="76"/>
      <c r="GA42" s="76"/>
      <c r="GB42" s="76"/>
      <c r="GC42" s="76"/>
      <c r="GD42" s="76"/>
      <c r="GE42" s="76"/>
      <c r="GF42" s="76"/>
      <c r="GG42" s="76"/>
      <c r="GH42" s="76"/>
      <c r="GI42" s="76"/>
      <c r="GJ42" s="76"/>
      <c r="GK42" s="76"/>
      <c r="GL42" s="76"/>
      <c r="GM42" s="76"/>
      <c r="GN42" s="76"/>
      <c r="GO42" s="76"/>
      <c r="GP42" s="76"/>
      <c r="GQ42" s="76"/>
      <c r="GR42" s="76"/>
      <c r="GS42" s="76"/>
      <c r="GT42" s="76"/>
      <c r="GU42" s="76"/>
      <c r="GV42" s="76"/>
      <c r="GW42" s="76"/>
      <c r="GX42" s="76"/>
      <c r="GY42" s="76"/>
      <c r="GZ42" s="76"/>
      <c r="HA42" s="76"/>
      <c r="HB42" s="76"/>
      <c r="HC42" s="76"/>
      <c r="HD42" s="76"/>
      <c r="HE42" s="76"/>
      <c r="HF42" s="76"/>
      <c r="HG42" s="76"/>
      <c r="HH42" s="76"/>
      <c r="HI42" s="76"/>
      <c r="HJ42" s="76"/>
      <c r="HK42" s="76"/>
      <c r="HL42" s="76"/>
      <c r="HM42" s="76"/>
      <c r="HN42" s="76"/>
      <c r="HO42" s="76"/>
      <c r="HP42" s="76"/>
      <c r="HQ42" s="76"/>
      <c r="HR42" s="76"/>
      <c r="HS42" s="76"/>
      <c r="HT42" s="76"/>
      <c r="HU42" s="76"/>
      <c r="HV42" s="76"/>
      <c r="HW42" s="76"/>
      <c r="HX42" s="76"/>
      <c r="HY42" s="76"/>
      <c r="HZ42" s="76"/>
      <c r="IA42" s="76"/>
      <c r="IB42" s="76"/>
      <c r="IC42" s="76"/>
      <c r="ID42" s="76"/>
      <c r="IE42" s="76"/>
      <c r="IF42" s="76"/>
      <c r="IG42" s="76"/>
      <c r="IH42" s="76"/>
      <c r="II42" s="76"/>
      <c r="IJ42" s="76"/>
      <c r="IK42" s="76"/>
      <c r="IL42" s="76"/>
      <c r="IM42" s="76"/>
      <c r="IN42" s="76"/>
      <c r="IO42" s="76"/>
      <c r="IP42" s="76"/>
      <c r="IQ42" s="76"/>
      <c r="IR42" s="76"/>
      <c r="IS42" s="76"/>
      <c r="IT42" s="76"/>
      <c r="IU42" s="76"/>
      <c r="IV42" s="76"/>
    </row>
    <row r="43" spans="1:256" s="77" customFormat="1" ht="18" customHeight="1">
      <c r="A43" s="66" t="s">
        <v>369</v>
      </c>
      <c r="B43" s="16"/>
      <c r="C43" s="49"/>
      <c r="D43" s="49">
        <v>48</v>
      </c>
      <c r="E43" s="49"/>
      <c r="F43" s="49"/>
      <c r="G43" s="49"/>
      <c r="H43" s="49">
        <v>49</v>
      </c>
      <c r="I43" s="49">
        <v>49</v>
      </c>
      <c r="J43" s="49"/>
      <c r="K43" s="52">
        <v>50</v>
      </c>
      <c r="L43" s="49">
        <v>50</v>
      </c>
      <c r="M43" s="49">
        <v>49</v>
      </c>
      <c r="N43" s="49">
        <v>49</v>
      </c>
      <c r="O43" s="49">
        <v>49</v>
      </c>
      <c r="P43" s="49">
        <v>49</v>
      </c>
      <c r="Q43" s="49">
        <v>49</v>
      </c>
      <c r="R43" s="50">
        <f t="shared" si="30"/>
        <v>10</v>
      </c>
      <c r="S43" s="19">
        <f t="shared" si="31"/>
        <v>98.2</v>
      </c>
      <c r="T43" s="3" t="s">
        <v>18</v>
      </c>
      <c r="U43" s="49"/>
      <c r="V43" s="49"/>
      <c r="W43" s="49"/>
      <c r="X43" s="49"/>
      <c r="Y43" s="91"/>
      <c r="Z43" s="49"/>
      <c r="AA43"/>
      <c r="AB43"/>
      <c r="AC43" s="58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6"/>
      <c r="AO43" s="76"/>
      <c r="AP43" s="76"/>
      <c r="AQ43" s="76"/>
      <c r="AR43" s="76"/>
      <c r="AS43" s="76"/>
      <c r="AT43" s="76"/>
      <c r="AU43" s="76"/>
      <c r="AV43" s="76"/>
      <c r="AW43" s="76"/>
      <c r="AX43" s="76"/>
      <c r="AY43" s="76"/>
      <c r="AZ43" s="76"/>
      <c r="BA43" s="76"/>
      <c r="BB43" s="76"/>
      <c r="BC43" s="76"/>
      <c r="BD43" s="76"/>
      <c r="BE43" s="76"/>
      <c r="BF43" s="76"/>
      <c r="BG43" s="76"/>
      <c r="BH43" s="7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6"/>
      <c r="BT43" s="76"/>
      <c r="BU43" s="76"/>
      <c r="BV43" s="76"/>
      <c r="BW43" s="76"/>
      <c r="BX43" s="76"/>
      <c r="BY43" s="76"/>
      <c r="BZ43" s="76"/>
      <c r="CA43" s="76"/>
      <c r="CB43" s="76"/>
      <c r="CC43" s="76"/>
      <c r="CD43" s="76"/>
      <c r="CE43" s="76"/>
      <c r="CF43" s="76"/>
      <c r="CG43" s="76"/>
      <c r="CH43" s="76"/>
      <c r="CI43" s="76"/>
      <c r="CJ43" s="76"/>
      <c r="CK43" s="76"/>
      <c r="CL43" s="76"/>
      <c r="CM43" s="76"/>
      <c r="CN43" s="76"/>
      <c r="CO43" s="76"/>
      <c r="CP43" s="76"/>
      <c r="CQ43" s="76"/>
      <c r="CR43" s="76"/>
      <c r="CS43" s="76"/>
      <c r="CT43" s="76"/>
      <c r="CU43" s="76"/>
      <c r="CV43" s="76"/>
      <c r="CW43" s="76"/>
      <c r="CX43" s="76"/>
      <c r="CY43" s="76"/>
      <c r="CZ43" s="76"/>
      <c r="DA43" s="76"/>
      <c r="DB43" s="76"/>
      <c r="DC43" s="76"/>
      <c r="DD43" s="76"/>
      <c r="DE43" s="76"/>
      <c r="DF43" s="76"/>
      <c r="DG43" s="76"/>
      <c r="DH43" s="76"/>
      <c r="DI43" s="76"/>
      <c r="DJ43" s="76"/>
      <c r="DK43" s="76"/>
      <c r="DL43" s="76"/>
      <c r="DM43" s="76"/>
      <c r="DN43" s="76"/>
      <c r="DO43" s="76"/>
      <c r="DP43" s="76"/>
      <c r="DQ43" s="76"/>
      <c r="DR43" s="76"/>
      <c r="DS43" s="76"/>
      <c r="DT43" s="76"/>
      <c r="DU43" s="76"/>
      <c r="DV43" s="76"/>
      <c r="DW43" s="76"/>
      <c r="DX43" s="76"/>
      <c r="DY43" s="76"/>
      <c r="DZ43" s="76"/>
      <c r="EA43" s="76"/>
      <c r="EB43" s="76"/>
      <c r="EC43" s="76"/>
      <c r="ED43" s="76"/>
      <c r="EE43" s="76"/>
      <c r="EF43" s="76"/>
      <c r="EG43" s="76"/>
      <c r="EH43" s="76"/>
      <c r="EI43" s="76"/>
      <c r="EJ43" s="76"/>
      <c r="EK43" s="76"/>
      <c r="EL43" s="76"/>
      <c r="EM43" s="76"/>
      <c r="EN43" s="76"/>
      <c r="EO43" s="76"/>
      <c r="EP43" s="76"/>
      <c r="EQ43" s="76"/>
      <c r="ER43" s="76"/>
      <c r="ES43" s="76"/>
      <c r="ET43" s="76"/>
      <c r="EU43" s="76"/>
      <c r="EV43" s="76"/>
      <c r="EW43" s="76"/>
      <c r="EX43" s="76"/>
      <c r="EY43" s="76"/>
      <c r="EZ43" s="76"/>
      <c r="FA43" s="76"/>
      <c r="FB43" s="76"/>
      <c r="FC43" s="76"/>
      <c r="FD43" s="76"/>
      <c r="FE43" s="76"/>
      <c r="FF43" s="76"/>
      <c r="FG43" s="76"/>
      <c r="FH43" s="76"/>
      <c r="FI43" s="76"/>
      <c r="FJ43" s="76"/>
      <c r="FK43" s="76"/>
      <c r="FL43" s="76"/>
      <c r="FM43" s="76"/>
      <c r="FN43" s="76"/>
      <c r="FO43" s="76"/>
      <c r="FP43" s="76"/>
      <c r="FQ43" s="76"/>
      <c r="FR43" s="76"/>
      <c r="FS43" s="76"/>
      <c r="FT43" s="76"/>
      <c r="FU43" s="76"/>
      <c r="FV43" s="76"/>
      <c r="FW43" s="76"/>
      <c r="FX43" s="76"/>
      <c r="FY43" s="76"/>
      <c r="FZ43" s="76"/>
      <c r="GA43" s="76"/>
      <c r="GB43" s="76"/>
      <c r="GC43" s="76"/>
      <c r="GD43" s="76"/>
      <c r="GE43" s="76"/>
      <c r="GF43" s="76"/>
      <c r="GG43" s="76"/>
      <c r="GH43" s="76"/>
      <c r="GI43" s="76"/>
      <c r="GJ43" s="76"/>
      <c r="GK43" s="76"/>
      <c r="GL43" s="76"/>
      <c r="GM43" s="76"/>
      <c r="GN43" s="76"/>
      <c r="GO43" s="76"/>
      <c r="GP43" s="76"/>
      <c r="GQ43" s="76"/>
      <c r="GR43" s="76"/>
      <c r="GS43" s="76"/>
      <c r="GT43" s="76"/>
      <c r="GU43" s="76"/>
      <c r="GV43" s="76"/>
      <c r="GW43" s="76"/>
      <c r="GX43" s="76"/>
      <c r="GY43" s="76"/>
      <c r="GZ43" s="76"/>
      <c r="HA43" s="76"/>
      <c r="HB43" s="76"/>
      <c r="HC43" s="76"/>
      <c r="HD43" s="76"/>
      <c r="HE43" s="76"/>
      <c r="HF43" s="76"/>
      <c r="HG43" s="76"/>
      <c r="HH43" s="76"/>
      <c r="HI43" s="76"/>
      <c r="HJ43" s="76"/>
      <c r="HK43" s="76"/>
      <c r="HL43" s="76"/>
      <c r="HM43" s="76"/>
      <c r="HN43" s="76"/>
      <c r="HO43" s="76"/>
      <c r="HP43" s="76"/>
      <c r="HQ43" s="76"/>
      <c r="HR43" s="76"/>
      <c r="HS43" s="76"/>
      <c r="HT43" s="76"/>
      <c r="HU43" s="76"/>
      <c r="HV43" s="76"/>
      <c r="HW43" s="76"/>
      <c r="HX43" s="76"/>
      <c r="HY43" s="76"/>
      <c r="HZ43" s="76"/>
      <c r="IA43" s="76"/>
      <c r="IB43" s="76"/>
      <c r="IC43" s="76"/>
      <c r="ID43" s="76"/>
      <c r="IE43" s="76"/>
      <c r="IF43" s="76"/>
      <c r="IG43" s="76"/>
      <c r="IH43" s="76"/>
      <c r="II43" s="76"/>
      <c r="IJ43" s="76"/>
      <c r="IK43" s="76"/>
      <c r="IL43" s="76"/>
      <c r="IM43" s="76"/>
      <c r="IN43" s="76"/>
      <c r="IO43" s="76"/>
      <c r="IP43" s="76"/>
      <c r="IQ43" s="76"/>
      <c r="IR43" s="76"/>
      <c r="IS43" s="76"/>
      <c r="IT43" s="76"/>
      <c r="IU43" s="76"/>
      <c r="IV43" s="76"/>
    </row>
    <row r="44" spans="1:256" s="77" customFormat="1" ht="18" customHeight="1">
      <c r="A44" s="66" t="s">
        <v>43</v>
      </c>
      <c r="B44" s="16" t="s">
        <v>29</v>
      </c>
      <c r="C44" s="49"/>
      <c r="D44" s="49"/>
      <c r="E44" s="49"/>
      <c r="F44" s="49"/>
      <c r="G44" s="49"/>
      <c r="H44" s="49"/>
      <c r="I44" s="49">
        <v>44</v>
      </c>
      <c r="J44" s="49"/>
      <c r="K44" s="52"/>
      <c r="L44" s="49"/>
      <c r="M44" s="49"/>
      <c r="N44" s="49"/>
      <c r="O44" s="49"/>
      <c r="P44" s="49"/>
      <c r="Q44" s="49"/>
      <c r="R44" s="50">
        <f t="shared" ref="R44" si="38">COUNT(C44,D44,E44,F44,G44,H44,I44,K44,L44,M44,N44,O44,P44,Q44)</f>
        <v>1</v>
      </c>
      <c r="S44" s="19">
        <f t="shared" ref="S44" si="39">AVERAGE(C44:Q44)*2</f>
        <v>88</v>
      </c>
      <c r="T44" s="3" t="s">
        <v>18</v>
      </c>
      <c r="U44" s="49"/>
      <c r="V44" s="49"/>
      <c r="W44" s="49"/>
      <c r="X44" s="49"/>
      <c r="Y44" s="91"/>
      <c r="Z44" s="49"/>
      <c r="AA44"/>
      <c r="AB44"/>
      <c r="AC44" s="58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/>
      <c r="BG44" s="76"/>
      <c r="BH44" s="76"/>
      <c r="BI44" s="76"/>
      <c r="BJ44" s="76"/>
      <c r="BK44" s="76"/>
      <c r="BL44" s="76"/>
      <c r="BM44" s="76"/>
      <c r="BN44" s="76"/>
      <c r="BO44" s="76"/>
      <c r="BP44" s="76"/>
      <c r="BQ44" s="76"/>
      <c r="BR44" s="76"/>
      <c r="BS44" s="76"/>
      <c r="BT44" s="76"/>
      <c r="BU44" s="76"/>
      <c r="BV44" s="76"/>
      <c r="BW44" s="76"/>
      <c r="BX44" s="76"/>
      <c r="BY44" s="76"/>
      <c r="BZ44" s="76"/>
      <c r="CA44" s="76"/>
      <c r="CB44" s="76"/>
      <c r="CC44" s="76"/>
      <c r="CD44" s="76"/>
      <c r="CE44" s="76"/>
      <c r="CF44" s="76"/>
      <c r="CG44" s="76"/>
      <c r="CH44" s="76"/>
      <c r="CI44" s="76"/>
      <c r="CJ44" s="76"/>
      <c r="CK44" s="76"/>
      <c r="CL44" s="76"/>
      <c r="CM44" s="76"/>
      <c r="CN44" s="76"/>
      <c r="CO44" s="76"/>
      <c r="CP44" s="76"/>
      <c r="CQ44" s="76"/>
      <c r="CR44" s="76"/>
      <c r="CS44" s="76"/>
      <c r="CT44" s="76"/>
      <c r="CU44" s="76"/>
      <c r="CV44" s="76"/>
      <c r="CW44" s="76"/>
      <c r="CX44" s="76"/>
      <c r="CY44" s="76"/>
      <c r="CZ44" s="76"/>
      <c r="DA44" s="76"/>
      <c r="DB44" s="76"/>
      <c r="DC44" s="76"/>
      <c r="DD44" s="76"/>
      <c r="DE44" s="76"/>
      <c r="DF44" s="76"/>
      <c r="DG44" s="76"/>
      <c r="DH44" s="76"/>
      <c r="DI44" s="76"/>
      <c r="DJ44" s="76"/>
      <c r="DK44" s="76"/>
      <c r="DL44" s="76"/>
      <c r="DM44" s="76"/>
      <c r="DN44" s="76"/>
      <c r="DO44" s="76"/>
      <c r="DP44" s="76"/>
      <c r="DQ44" s="76"/>
      <c r="DR44" s="76"/>
      <c r="DS44" s="76"/>
      <c r="DT44" s="76"/>
      <c r="DU44" s="76"/>
      <c r="DV44" s="76"/>
      <c r="DW44" s="76"/>
      <c r="DX44" s="76"/>
      <c r="DY44" s="76"/>
      <c r="DZ44" s="76"/>
      <c r="EA44" s="76"/>
      <c r="EB44" s="76"/>
      <c r="EC44" s="76"/>
      <c r="ED44" s="76"/>
      <c r="EE44" s="76"/>
      <c r="EF44" s="76"/>
      <c r="EG44" s="76"/>
      <c r="EH44" s="76"/>
      <c r="EI44" s="76"/>
      <c r="EJ44" s="76"/>
      <c r="EK44" s="76"/>
      <c r="EL44" s="76"/>
      <c r="EM44" s="76"/>
      <c r="EN44" s="76"/>
      <c r="EO44" s="76"/>
      <c r="EP44" s="76"/>
      <c r="EQ44" s="76"/>
      <c r="ER44" s="76"/>
      <c r="ES44" s="76"/>
      <c r="ET44" s="76"/>
      <c r="EU44" s="76"/>
      <c r="EV44" s="76"/>
      <c r="EW44" s="76"/>
      <c r="EX44" s="76"/>
      <c r="EY44" s="76"/>
      <c r="EZ44" s="76"/>
      <c r="FA44" s="76"/>
      <c r="FB44" s="76"/>
      <c r="FC44" s="76"/>
      <c r="FD44" s="76"/>
      <c r="FE44" s="76"/>
      <c r="FF44" s="76"/>
      <c r="FG44" s="76"/>
      <c r="FH44" s="76"/>
      <c r="FI44" s="76"/>
      <c r="FJ44" s="76"/>
      <c r="FK44" s="76"/>
      <c r="FL44" s="76"/>
      <c r="FM44" s="76"/>
      <c r="FN44" s="76"/>
      <c r="FO44" s="76"/>
      <c r="FP44" s="76"/>
      <c r="FQ44" s="76"/>
      <c r="FR44" s="76"/>
      <c r="FS44" s="76"/>
      <c r="FT44" s="76"/>
      <c r="FU44" s="76"/>
      <c r="FV44" s="76"/>
      <c r="FW44" s="76"/>
      <c r="FX44" s="76"/>
      <c r="FY44" s="76"/>
      <c r="FZ44" s="76"/>
      <c r="GA44" s="76"/>
      <c r="GB44" s="76"/>
      <c r="GC44" s="76"/>
      <c r="GD44" s="76"/>
      <c r="GE44" s="76"/>
      <c r="GF44" s="76"/>
      <c r="GG44" s="76"/>
      <c r="GH44" s="76"/>
      <c r="GI44" s="76"/>
      <c r="GJ44" s="76"/>
      <c r="GK44" s="76"/>
      <c r="GL44" s="76"/>
      <c r="GM44" s="76"/>
      <c r="GN44" s="76"/>
      <c r="GO44" s="76"/>
      <c r="GP44" s="76"/>
      <c r="GQ44" s="76"/>
      <c r="GR44" s="76"/>
      <c r="GS44" s="76"/>
      <c r="GT44" s="76"/>
      <c r="GU44" s="76"/>
      <c r="GV44" s="76"/>
      <c r="GW44" s="76"/>
      <c r="GX44" s="76"/>
      <c r="GY44" s="76"/>
      <c r="GZ44" s="76"/>
      <c r="HA44" s="76"/>
      <c r="HB44" s="76"/>
      <c r="HC44" s="76"/>
      <c r="HD44" s="76"/>
      <c r="HE44" s="76"/>
      <c r="HF44" s="76"/>
      <c r="HG44" s="76"/>
      <c r="HH44" s="76"/>
      <c r="HI44" s="76"/>
      <c r="HJ44" s="76"/>
      <c r="HK44" s="76"/>
      <c r="HL44" s="76"/>
      <c r="HM44" s="76"/>
      <c r="HN44" s="76"/>
      <c r="HO44" s="76"/>
      <c r="HP44" s="76"/>
      <c r="HQ44" s="76"/>
      <c r="HR44" s="76"/>
      <c r="HS44" s="76"/>
      <c r="HT44" s="76"/>
      <c r="HU44" s="76"/>
      <c r="HV44" s="76"/>
      <c r="HW44" s="76"/>
      <c r="HX44" s="76"/>
      <c r="HY44" s="76"/>
      <c r="HZ44" s="76"/>
      <c r="IA44" s="76"/>
      <c r="IB44" s="76"/>
      <c r="IC44" s="76"/>
      <c r="ID44" s="76"/>
      <c r="IE44" s="76"/>
      <c r="IF44" s="76"/>
      <c r="IG44" s="76"/>
      <c r="IH44" s="76"/>
      <c r="II44" s="76"/>
      <c r="IJ44" s="76"/>
      <c r="IK44" s="76"/>
      <c r="IL44" s="76"/>
      <c r="IM44" s="76"/>
      <c r="IN44" s="76"/>
      <c r="IO44" s="76"/>
      <c r="IP44" s="76"/>
      <c r="IQ44" s="76"/>
      <c r="IR44" s="76"/>
      <c r="IS44" s="76"/>
      <c r="IT44" s="76"/>
      <c r="IU44" s="76"/>
      <c r="IV44" s="76"/>
    </row>
    <row r="45" spans="1:256" s="77" customFormat="1" ht="18" customHeight="1">
      <c r="A45" s="66" t="s">
        <v>338</v>
      </c>
      <c r="B45" s="16" t="s">
        <v>21</v>
      </c>
      <c r="C45" s="49">
        <v>28</v>
      </c>
      <c r="D45" s="49">
        <v>36</v>
      </c>
      <c r="E45" s="49">
        <v>34</v>
      </c>
      <c r="F45" s="49">
        <v>28</v>
      </c>
      <c r="G45" s="49">
        <v>33</v>
      </c>
      <c r="H45" s="49">
        <v>24</v>
      </c>
      <c r="I45" s="49">
        <v>32</v>
      </c>
      <c r="J45" s="49"/>
      <c r="K45" s="52"/>
      <c r="L45" s="49">
        <v>32</v>
      </c>
      <c r="M45" s="49">
        <v>24</v>
      </c>
      <c r="N45" s="49">
        <v>29</v>
      </c>
      <c r="O45" s="49">
        <v>30</v>
      </c>
      <c r="P45" s="49">
        <v>24</v>
      </c>
      <c r="Q45" s="49"/>
      <c r="R45" s="50">
        <f t="shared" ref="R45:R46" si="40">COUNT(C45,D45,E45,F45,G45,H45,I45,K45,L45,M45,N45,O45,P45,Q45)</f>
        <v>12</v>
      </c>
      <c r="S45" s="19">
        <f t="shared" ref="S45:S46" si="41">AVERAGE(C45:Q45)*2</f>
        <v>59</v>
      </c>
      <c r="T45" s="3" t="s">
        <v>18</v>
      </c>
      <c r="U45" s="49"/>
      <c r="V45" s="49"/>
      <c r="W45" s="49"/>
      <c r="X45" s="49"/>
      <c r="Y45" s="91"/>
      <c r="Z45" s="49"/>
      <c r="AA45"/>
      <c r="AB45"/>
      <c r="AC45" s="58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6"/>
      <c r="AO45" s="76"/>
      <c r="AP45" s="76"/>
      <c r="AQ45" s="76"/>
      <c r="AR45" s="76"/>
      <c r="AS45" s="76"/>
      <c r="AT45" s="76"/>
      <c r="AU45" s="76"/>
      <c r="AV45" s="76"/>
      <c r="AW45" s="76"/>
      <c r="AX45" s="76"/>
      <c r="AY45" s="76"/>
      <c r="AZ45" s="76"/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/>
      <c r="BU45" s="76"/>
      <c r="BV45" s="76"/>
      <c r="BW45" s="76"/>
      <c r="BX45" s="76"/>
      <c r="BY45" s="76"/>
      <c r="BZ45" s="76"/>
      <c r="CA45" s="76"/>
      <c r="CB45" s="76"/>
      <c r="CC45" s="76"/>
      <c r="CD45" s="76"/>
      <c r="CE45" s="76"/>
      <c r="CF45" s="76"/>
      <c r="CG45" s="76"/>
      <c r="CH45" s="76"/>
      <c r="CI45" s="76"/>
      <c r="CJ45" s="76"/>
      <c r="CK45" s="76"/>
      <c r="CL45" s="76"/>
      <c r="CM45" s="76"/>
      <c r="CN45" s="76"/>
      <c r="CO45" s="76"/>
      <c r="CP45" s="76"/>
      <c r="CQ45" s="76"/>
      <c r="CR45" s="76"/>
      <c r="CS45" s="76"/>
      <c r="CT45" s="76"/>
      <c r="CU45" s="76"/>
      <c r="CV45" s="76"/>
      <c r="CW45" s="76"/>
      <c r="CX45" s="76"/>
      <c r="CY45" s="76"/>
      <c r="CZ45" s="76"/>
      <c r="DA45" s="76"/>
      <c r="DB45" s="76"/>
      <c r="DC45" s="76"/>
      <c r="DD45" s="76"/>
      <c r="DE45" s="76"/>
      <c r="DF45" s="76"/>
      <c r="DG45" s="76"/>
      <c r="DH45" s="76"/>
      <c r="DI45" s="76"/>
      <c r="DJ45" s="76"/>
      <c r="DK45" s="76"/>
      <c r="DL45" s="76"/>
      <c r="DM45" s="76"/>
      <c r="DN45" s="76"/>
      <c r="DO45" s="76"/>
      <c r="DP45" s="76"/>
      <c r="DQ45" s="76"/>
      <c r="DR45" s="76"/>
      <c r="DS45" s="76"/>
      <c r="DT45" s="76"/>
      <c r="DU45" s="76"/>
      <c r="DV45" s="76"/>
      <c r="DW45" s="76"/>
      <c r="DX45" s="76"/>
      <c r="DY45" s="76"/>
      <c r="DZ45" s="76"/>
      <c r="EA45" s="76"/>
      <c r="EB45" s="76"/>
      <c r="EC45" s="76"/>
      <c r="ED45" s="76"/>
      <c r="EE45" s="76"/>
      <c r="EF45" s="76"/>
      <c r="EG45" s="76"/>
      <c r="EH45" s="76"/>
      <c r="EI45" s="76"/>
      <c r="EJ45" s="76"/>
      <c r="EK45" s="76"/>
      <c r="EL45" s="76"/>
      <c r="EM45" s="76"/>
      <c r="EN45" s="76"/>
      <c r="EO45" s="76"/>
      <c r="EP45" s="76"/>
      <c r="EQ45" s="76"/>
      <c r="ER45" s="76"/>
      <c r="ES45" s="76"/>
      <c r="ET45" s="76"/>
      <c r="EU45" s="76"/>
      <c r="EV45" s="76"/>
      <c r="EW45" s="76"/>
      <c r="EX45" s="76"/>
      <c r="EY45" s="76"/>
      <c r="EZ45" s="76"/>
      <c r="FA45" s="76"/>
      <c r="FB45" s="76"/>
      <c r="FC45" s="76"/>
      <c r="FD45" s="76"/>
      <c r="FE45" s="76"/>
      <c r="FF45" s="76"/>
      <c r="FG45" s="76"/>
      <c r="FH45" s="76"/>
      <c r="FI45" s="76"/>
      <c r="FJ45" s="76"/>
      <c r="FK45" s="76"/>
      <c r="FL45" s="76"/>
      <c r="FM45" s="76"/>
      <c r="FN45" s="76"/>
      <c r="FO45" s="76"/>
      <c r="FP45" s="76"/>
      <c r="FQ45" s="76"/>
      <c r="FR45" s="76"/>
      <c r="FS45" s="76"/>
      <c r="FT45" s="76"/>
      <c r="FU45" s="76"/>
      <c r="FV45" s="76"/>
      <c r="FW45" s="76"/>
      <c r="FX45" s="76"/>
      <c r="FY45" s="76"/>
      <c r="FZ45" s="76"/>
      <c r="GA45" s="76"/>
      <c r="GB45" s="76"/>
      <c r="GC45" s="76"/>
      <c r="GD45" s="76"/>
      <c r="GE45" s="76"/>
      <c r="GF45" s="76"/>
      <c r="GG45" s="76"/>
      <c r="GH45" s="76"/>
      <c r="GI45" s="76"/>
      <c r="GJ45" s="76"/>
      <c r="GK45" s="76"/>
      <c r="GL45" s="76"/>
      <c r="GM45" s="76"/>
      <c r="GN45" s="76"/>
      <c r="GO45" s="76"/>
      <c r="GP45" s="76"/>
      <c r="GQ45" s="76"/>
      <c r="GR45" s="76"/>
      <c r="GS45" s="76"/>
      <c r="GT45" s="76"/>
      <c r="GU45" s="76"/>
      <c r="GV45" s="76"/>
      <c r="GW45" s="76"/>
      <c r="GX45" s="76"/>
      <c r="GY45" s="76"/>
      <c r="GZ45" s="76"/>
      <c r="HA45" s="76"/>
      <c r="HB45" s="76"/>
      <c r="HC45" s="76"/>
      <c r="HD45" s="76"/>
      <c r="HE45" s="76"/>
      <c r="HF45" s="76"/>
      <c r="HG45" s="76"/>
      <c r="HH45" s="76"/>
      <c r="HI45" s="76"/>
      <c r="HJ45" s="76"/>
      <c r="HK45" s="76"/>
      <c r="HL45" s="76"/>
      <c r="HM45" s="76"/>
      <c r="HN45" s="76"/>
      <c r="HO45" s="76"/>
      <c r="HP45" s="76"/>
      <c r="HQ45" s="76"/>
      <c r="HR45" s="76"/>
      <c r="HS45" s="76"/>
      <c r="HT45" s="76"/>
      <c r="HU45" s="76"/>
      <c r="HV45" s="76"/>
      <c r="HW45" s="76"/>
      <c r="HX45" s="76"/>
      <c r="HY45" s="76"/>
      <c r="HZ45" s="76"/>
      <c r="IA45" s="76"/>
      <c r="IB45" s="76"/>
      <c r="IC45" s="76"/>
      <c r="ID45" s="76"/>
      <c r="IE45" s="76"/>
      <c r="IF45" s="76"/>
      <c r="IG45" s="76"/>
      <c r="IH45" s="76"/>
      <c r="II45" s="76"/>
      <c r="IJ45" s="76"/>
      <c r="IK45" s="76"/>
      <c r="IL45" s="76"/>
      <c r="IM45" s="76"/>
      <c r="IN45" s="76"/>
      <c r="IO45" s="76"/>
      <c r="IP45" s="76"/>
      <c r="IQ45" s="76"/>
      <c r="IR45" s="76"/>
      <c r="IS45" s="76"/>
      <c r="IT45" s="76"/>
      <c r="IU45" s="76"/>
      <c r="IV45" s="76"/>
    </row>
    <row r="46" spans="1:256" s="77" customFormat="1" ht="18" customHeight="1">
      <c r="A46" s="66" t="s">
        <v>339</v>
      </c>
      <c r="B46" s="16"/>
      <c r="C46" s="49">
        <v>21</v>
      </c>
      <c r="D46" s="49">
        <v>27</v>
      </c>
      <c r="E46" s="49">
        <v>24</v>
      </c>
      <c r="F46" s="49">
        <v>32</v>
      </c>
      <c r="G46" s="49">
        <v>30</v>
      </c>
      <c r="H46" s="49">
        <v>24</v>
      </c>
      <c r="I46" s="49">
        <v>26</v>
      </c>
      <c r="J46" s="49"/>
      <c r="K46" s="52"/>
      <c r="L46" s="49">
        <v>27</v>
      </c>
      <c r="M46" s="49">
        <v>25</v>
      </c>
      <c r="N46" s="49">
        <v>29</v>
      </c>
      <c r="O46" s="49">
        <v>31</v>
      </c>
      <c r="P46" s="49">
        <v>31</v>
      </c>
      <c r="Q46" s="49">
        <v>31</v>
      </c>
      <c r="R46" s="50">
        <f t="shared" si="40"/>
        <v>13</v>
      </c>
      <c r="S46" s="19">
        <f t="shared" si="41"/>
        <v>55.07692307692308</v>
      </c>
      <c r="T46" s="3" t="s">
        <v>18</v>
      </c>
      <c r="U46" s="49"/>
      <c r="V46" s="49"/>
      <c r="W46" s="49"/>
      <c r="X46" s="49"/>
      <c r="Y46" s="91"/>
      <c r="Z46" s="49"/>
      <c r="AA46"/>
      <c r="AB46"/>
      <c r="AC46" s="58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6"/>
      <c r="AO46" s="76"/>
      <c r="AP46" s="76"/>
      <c r="AQ46" s="76"/>
      <c r="AR46" s="76"/>
      <c r="AS46" s="76"/>
      <c r="AT46" s="76"/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/>
      <c r="BU46" s="76"/>
      <c r="BV46" s="76"/>
      <c r="BW46" s="76"/>
      <c r="BX46" s="76"/>
      <c r="BY46" s="76"/>
      <c r="BZ46" s="76"/>
      <c r="CA46" s="76"/>
      <c r="CB46" s="76"/>
      <c r="CC46" s="76"/>
      <c r="CD46" s="76"/>
      <c r="CE46" s="76"/>
      <c r="CF46" s="76"/>
      <c r="CG46" s="76"/>
      <c r="CH46" s="76"/>
      <c r="CI46" s="76"/>
      <c r="CJ46" s="76"/>
      <c r="CK46" s="76"/>
      <c r="CL46" s="76"/>
      <c r="CM46" s="76"/>
      <c r="CN46" s="76"/>
      <c r="CO46" s="76"/>
      <c r="CP46" s="76"/>
      <c r="CQ46" s="76"/>
      <c r="CR46" s="76"/>
      <c r="CS46" s="76"/>
      <c r="CT46" s="76"/>
      <c r="CU46" s="76"/>
      <c r="CV46" s="76"/>
      <c r="CW46" s="76"/>
      <c r="CX46" s="76"/>
      <c r="CY46" s="76"/>
      <c r="CZ46" s="76"/>
      <c r="DA46" s="76"/>
      <c r="DB46" s="76"/>
      <c r="DC46" s="76"/>
      <c r="DD46" s="76"/>
      <c r="DE46" s="76"/>
      <c r="DF46" s="76"/>
      <c r="DG46" s="76"/>
      <c r="DH46" s="76"/>
      <c r="DI46" s="76"/>
      <c r="DJ46" s="76"/>
      <c r="DK46" s="76"/>
      <c r="DL46" s="76"/>
      <c r="DM46" s="76"/>
      <c r="DN46" s="76"/>
      <c r="DO46" s="76"/>
      <c r="DP46" s="76"/>
      <c r="DQ46" s="76"/>
      <c r="DR46" s="76"/>
      <c r="DS46" s="76"/>
      <c r="DT46" s="76"/>
      <c r="DU46" s="76"/>
      <c r="DV46" s="76"/>
      <c r="DW46" s="76"/>
      <c r="DX46" s="76"/>
      <c r="DY46" s="76"/>
      <c r="DZ46" s="76"/>
      <c r="EA46" s="76"/>
      <c r="EB46" s="76"/>
      <c r="EC46" s="76"/>
      <c r="ED46" s="76"/>
      <c r="EE46" s="76"/>
      <c r="EF46" s="76"/>
      <c r="EG46" s="76"/>
      <c r="EH46" s="76"/>
      <c r="EI46" s="76"/>
      <c r="EJ46" s="76"/>
      <c r="EK46" s="76"/>
      <c r="EL46" s="76"/>
      <c r="EM46" s="76"/>
      <c r="EN46" s="76"/>
      <c r="EO46" s="76"/>
      <c r="EP46" s="76"/>
      <c r="EQ46" s="76"/>
      <c r="ER46" s="76"/>
      <c r="ES46" s="76"/>
      <c r="ET46" s="76"/>
      <c r="EU46" s="76"/>
      <c r="EV46" s="76"/>
      <c r="EW46" s="76"/>
      <c r="EX46" s="76"/>
      <c r="EY46" s="76"/>
      <c r="EZ46" s="76"/>
      <c r="FA46" s="76"/>
      <c r="FB46" s="76"/>
      <c r="FC46" s="76"/>
      <c r="FD46" s="76"/>
      <c r="FE46" s="76"/>
      <c r="FF46" s="76"/>
      <c r="FG46" s="76"/>
      <c r="FH46" s="76"/>
      <c r="FI46" s="76"/>
      <c r="FJ46" s="76"/>
      <c r="FK46" s="76"/>
      <c r="FL46" s="76"/>
      <c r="FM46" s="76"/>
      <c r="FN46" s="76"/>
      <c r="FO46" s="76"/>
      <c r="FP46" s="76"/>
      <c r="FQ46" s="76"/>
      <c r="FR46" s="76"/>
      <c r="FS46" s="76"/>
      <c r="FT46" s="76"/>
      <c r="FU46" s="76"/>
      <c r="FV46" s="76"/>
      <c r="FW46" s="76"/>
      <c r="FX46" s="76"/>
      <c r="FY46" s="76"/>
      <c r="FZ46" s="76"/>
      <c r="GA46" s="76"/>
      <c r="GB46" s="76"/>
      <c r="GC46" s="76"/>
      <c r="GD46" s="76"/>
      <c r="GE46" s="76"/>
      <c r="GF46" s="76"/>
      <c r="GG46" s="76"/>
      <c r="GH46" s="76"/>
      <c r="GI46" s="76"/>
      <c r="GJ46" s="76"/>
      <c r="GK46" s="76"/>
      <c r="GL46" s="76"/>
      <c r="GM46" s="76"/>
      <c r="GN46" s="76"/>
      <c r="GO46" s="76"/>
      <c r="GP46" s="76"/>
      <c r="GQ46" s="76"/>
      <c r="GR46" s="76"/>
      <c r="GS46" s="76"/>
      <c r="GT46" s="76"/>
      <c r="GU46" s="76"/>
      <c r="GV46" s="76"/>
      <c r="GW46" s="76"/>
      <c r="GX46" s="76"/>
      <c r="GY46" s="76"/>
      <c r="GZ46" s="76"/>
      <c r="HA46" s="76"/>
      <c r="HB46" s="76"/>
      <c r="HC46" s="76"/>
      <c r="HD46" s="76"/>
      <c r="HE46" s="76"/>
      <c r="HF46" s="76"/>
      <c r="HG46" s="76"/>
      <c r="HH46" s="76"/>
      <c r="HI46" s="76"/>
      <c r="HJ46" s="76"/>
      <c r="HK46" s="76"/>
      <c r="HL46" s="76"/>
      <c r="HM46" s="76"/>
      <c r="HN46" s="76"/>
      <c r="HO46" s="76"/>
      <c r="HP46" s="76"/>
      <c r="HQ46" s="76"/>
      <c r="HR46" s="76"/>
      <c r="HS46" s="76"/>
      <c r="HT46" s="76"/>
      <c r="HU46" s="76"/>
      <c r="HV46" s="76"/>
      <c r="HW46" s="76"/>
      <c r="HX46" s="76"/>
      <c r="HY46" s="76"/>
      <c r="HZ46" s="76"/>
      <c r="IA46" s="76"/>
      <c r="IB46" s="76"/>
      <c r="IC46" s="76"/>
      <c r="ID46" s="76"/>
      <c r="IE46" s="76"/>
      <c r="IF46" s="76"/>
      <c r="IG46" s="76"/>
      <c r="IH46" s="76"/>
      <c r="II46" s="76"/>
      <c r="IJ46" s="76"/>
      <c r="IK46" s="76"/>
      <c r="IL46" s="76"/>
      <c r="IM46" s="76"/>
      <c r="IN46" s="76"/>
      <c r="IO46" s="76"/>
      <c r="IP46" s="76"/>
      <c r="IQ46" s="76"/>
      <c r="IR46" s="76"/>
      <c r="IS46" s="76"/>
      <c r="IT46" s="76"/>
      <c r="IU46" s="76"/>
      <c r="IV46" s="76"/>
    </row>
    <row r="47" spans="1:256" s="77" customFormat="1" ht="18" customHeight="1">
      <c r="A47" s="66" t="s">
        <v>277</v>
      </c>
      <c r="B47" s="16" t="s">
        <v>17</v>
      </c>
      <c r="C47" s="49"/>
      <c r="D47" s="49"/>
      <c r="E47" s="49">
        <v>37</v>
      </c>
      <c r="F47" s="49"/>
      <c r="G47" s="49"/>
      <c r="H47" s="49"/>
      <c r="I47" s="49">
        <v>33</v>
      </c>
      <c r="J47" s="49"/>
      <c r="K47" s="52"/>
      <c r="L47" s="49"/>
      <c r="M47" s="49"/>
      <c r="N47" s="49"/>
      <c r="O47" s="49"/>
      <c r="P47" s="49"/>
      <c r="Q47" s="49"/>
      <c r="R47" s="50">
        <f t="shared" ref="R47" si="42">COUNT(C47,D47,E47,F47,G47,H47,I47,K47,L47,M47,N47,O47,P47,Q47)</f>
        <v>2</v>
      </c>
      <c r="S47" s="19">
        <f t="shared" ref="S47" si="43">AVERAGE(C47:Q47)*2</f>
        <v>70</v>
      </c>
      <c r="T47" s="3" t="s">
        <v>18</v>
      </c>
      <c r="U47" s="49"/>
      <c r="V47" s="49"/>
      <c r="W47" s="49"/>
      <c r="X47" s="49"/>
      <c r="Y47" s="91"/>
      <c r="Z47" s="49"/>
      <c r="AA47"/>
      <c r="AB47"/>
      <c r="AC47" s="58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6"/>
      <c r="AO47" s="76"/>
      <c r="AP47" s="76"/>
      <c r="AQ47" s="76"/>
      <c r="AR47" s="76"/>
      <c r="AS47" s="76"/>
      <c r="AT47" s="76"/>
      <c r="AU47" s="76"/>
      <c r="AV47" s="76"/>
      <c r="AW47" s="76"/>
      <c r="AX47" s="76"/>
      <c r="AY47" s="76"/>
      <c r="AZ47" s="76"/>
      <c r="BA47" s="76"/>
      <c r="BB47" s="76"/>
      <c r="BC47" s="76"/>
      <c r="BD47" s="76"/>
      <c r="BE47" s="76"/>
      <c r="BF47" s="76"/>
      <c r="BG47" s="76"/>
      <c r="BH47" s="76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/>
      <c r="BU47" s="76"/>
      <c r="BV47" s="76"/>
      <c r="BW47" s="76"/>
      <c r="BX47" s="76"/>
      <c r="BY47" s="76"/>
      <c r="BZ47" s="76"/>
      <c r="CA47" s="76"/>
      <c r="CB47" s="76"/>
      <c r="CC47" s="76"/>
      <c r="CD47" s="76"/>
      <c r="CE47" s="76"/>
      <c r="CF47" s="76"/>
      <c r="CG47" s="76"/>
      <c r="CH47" s="76"/>
      <c r="CI47" s="76"/>
      <c r="CJ47" s="76"/>
      <c r="CK47" s="76"/>
      <c r="CL47" s="76"/>
      <c r="CM47" s="76"/>
      <c r="CN47" s="76"/>
      <c r="CO47" s="76"/>
      <c r="CP47" s="76"/>
      <c r="CQ47" s="76"/>
      <c r="CR47" s="76"/>
      <c r="CS47" s="76"/>
      <c r="CT47" s="76"/>
      <c r="CU47" s="76"/>
      <c r="CV47" s="76"/>
      <c r="CW47" s="76"/>
      <c r="CX47" s="76"/>
      <c r="CY47" s="76"/>
      <c r="CZ47" s="76"/>
      <c r="DA47" s="76"/>
      <c r="DB47" s="76"/>
      <c r="DC47" s="76"/>
      <c r="DD47" s="76"/>
      <c r="DE47" s="76"/>
      <c r="DF47" s="76"/>
      <c r="DG47" s="76"/>
      <c r="DH47" s="76"/>
      <c r="DI47" s="76"/>
      <c r="DJ47" s="76"/>
      <c r="DK47" s="76"/>
      <c r="DL47" s="76"/>
      <c r="DM47" s="76"/>
      <c r="DN47" s="76"/>
      <c r="DO47" s="76"/>
      <c r="DP47" s="76"/>
      <c r="DQ47" s="76"/>
      <c r="DR47" s="76"/>
      <c r="DS47" s="76"/>
      <c r="DT47" s="76"/>
      <c r="DU47" s="76"/>
      <c r="DV47" s="76"/>
      <c r="DW47" s="76"/>
      <c r="DX47" s="76"/>
      <c r="DY47" s="76"/>
      <c r="DZ47" s="76"/>
      <c r="EA47" s="76"/>
      <c r="EB47" s="76"/>
      <c r="EC47" s="76"/>
      <c r="ED47" s="76"/>
      <c r="EE47" s="76"/>
      <c r="EF47" s="76"/>
      <c r="EG47" s="76"/>
      <c r="EH47" s="76"/>
      <c r="EI47" s="76"/>
      <c r="EJ47" s="76"/>
      <c r="EK47" s="76"/>
      <c r="EL47" s="76"/>
      <c r="EM47" s="76"/>
      <c r="EN47" s="76"/>
      <c r="EO47" s="76"/>
      <c r="EP47" s="76"/>
      <c r="EQ47" s="76"/>
      <c r="ER47" s="76"/>
      <c r="ES47" s="76"/>
      <c r="ET47" s="76"/>
      <c r="EU47" s="76"/>
      <c r="EV47" s="76"/>
      <c r="EW47" s="76"/>
      <c r="EX47" s="76"/>
      <c r="EY47" s="76"/>
      <c r="EZ47" s="76"/>
      <c r="FA47" s="76"/>
      <c r="FB47" s="76"/>
      <c r="FC47" s="76"/>
      <c r="FD47" s="76"/>
      <c r="FE47" s="76"/>
      <c r="FF47" s="76"/>
      <c r="FG47" s="76"/>
      <c r="FH47" s="76"/>
      <c r="FI47" s="76"/>
      <c r="FJ47" s="76"/>
      <c r="FK47" s="76"/>
      <c r="FL47" s="76"/>
      <c r="FM47" s="76"/>
      <c r="FN47" s="76"/>
      <c r="FO47" s="76"/>
      <c r="FP47" s="76"/>
      <c r="FQ47" s="76"/>
      <c r="FR47" s="76"/>
      <c r="FS47" s="76"/>
      <c r="FT47" s="76"/>
      <c r="FU47" s="76"/>
      <c r="FV47" s="76"/>
      <c r="FW47" s="76"/>
      <c r="FX47" s="76"/>
      <c r="FY47" s="76"/>
      <c r="FZ47" s="76"/>
      <c r="GA47" s="76"/>
      <c r="GB47" s="76"/>
      <c r="GC47" s="76"/>
      <c r="GD47" s="76"/>
      <c r="GE47" s="76"/>
      <c r="GF47" s="76"/>
      <c r="GG47" s="76"/>
      <c r="GH47" s="76"/>
      <c r="GI47" s="76"/>
      <c r="GJ47" s="76"/>
      <c r="GK47" s="76"/>
      <c r="GL47" s="76"/>
      <c r="GM47" s="76"/>
      <c r="GN47" s="76"/>
      <c r="GO47" s="76"/>
      <c r="GP47" s="76"/>
      <c r="GQ47" s="76"/>
      <c r="GR47" s="76"/>
      <c r="GS47" s="76"/>
      <c r="GT47" s="76"/>
      <c r="GU47" s="76"/>
      <c r="GV47" s="76"/>
      <c r="GW47" s="76"/>
      <c r="GX47" s="76"/>
      <c r="GY47" s="76"/>
      <c r="GZ47" s="76"/>
      <c r="HA47" s="76"/>
      <c r="HB47" s="76"/>
      <c r="HC47" s="76"/>
      <c r="HD47" s="76"/>
      <c r="HE47" s="76"/>
      <c r="HF47" s="76"/>
      <c r="HG47" s="76"/>
      <c r="HH47" s="76"/>
      <c r="HI47" s="76"/>
      <c r="HJ47" s="76"/>
      <c r="HK47" s="76"/>
      <c r="HL47" s="76"/>
      <c r="HM47" s="76"/>
      <c r="HN47" s="76"/>
      <c r="HO47" s="76"/>
      <c r="HP47" s="76"/>
      <c r="HQ47" s="76"/>
      <c r="HR47" s="76"/>
      <c r="HS47" s="76"/>
      <c r="HT47" s="76"/>
      <c r="HU47" s="76"/>
      <c r="HV47" s="76"/>
      <c r="HW47" s="76"/>
      <c r="HX47" s="76"/>
      <c r="HY47" s="76"/>
      <c r="HZ47" s="76"/>
      <c r="IA47" s="76"/>
      <c r="IB47" s="76"/>
      <c r="IC47" s="76"/>
      <c r="ID47" s="76"/>
      <c r="IE47" s="76"/>
      <c r="IF47" s="76"/>
      <c r="IG47" s="76"/>
      <c r="IH47" s="76"/>
      <c r="II47" s="76"/>
      <c r="IJ47" s="76"/>
      <c r="IK47" s="76"/>
      <c r="IL47" s="76"/>
      <c r="IM47" s="76"/>
      <c r="IN47" s="76"/>
      <c r="IO47" s="76"/>
      <c r="IP47" s="76"/>
      <c r="IQ47" s="76"/>
      <c r="IR47" s="76"/>
      <c r="IS47" s="76"/>
      <c r="IT47" s="76"/>
      <c r="IU47" s="76"/>
      <c r="IV47" s="76"/>
    </row>
    <row r="48" spans="1:256" s="77" customFormat="1" ht="18" customHeight="1">
      <c r="A48" s="66" t="s">
        <v>267</v>
      </c>
      <c r="B48" s="16" t="s">
        <v>24</v>
      </c>
      <c r="C48" s="49"/>
      <c r="D48" s="49"/>
      <c r="E48" s="49"/>
      <c r="F48" s="49"/>
      <c r="G48" s="49"/>
      <c r="H48" s="49">
        <v>30</v>
      </c>
      <c r="I48" s="49"/>
      <c r="J48" s="49"/>
      <c r="K48" s="52">
        <v>27</v>
      </c>
      <c r="L48" s="49"/>
      <c r="M48" s="49"/>
      <c r="N48" s="49">
        <v>31</v>
      </c>
      <c r="O48" s="49"/>
      <c r="P48" s="49"/>
      <c r="Q48" s="49"/>
      <c r="R48" s="50">
        <f t="shared" ref="R48" si="44">COUNT(C48,D48,E48,F48,G48,H48,I48,K48,L48,M48,N48,O48,P48,Q48)</f>
        <v>3</v>
      </c>
      <c r="S48" s="19">
        <f t="shared" ref="S48" si="45">AVERAGE(C48:Q48)*2</f>
        <v>58.666666666666664</v>
      </c>
      <c r="T48" s="3" t="s">
        <v>18</v>
      </c>
      <c r="U48" s="49"/>
      <c r="V48" s="49"/>
      <c r="W48" s="49"/>
      <c r="X48" s="49"/>
      <c r="Y48" s="91"/>
      <c r="Z48" s="49"/>
      <c r="AA48"/>
      <c r="AB48"/>
      <c r="AC48" s="58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76"/>
      <c r="AR48" s="76"/>
      <c r="AS48" s="76"/>
      <c r="AT48" s="76"/>
      <c r="AU48" s="76"/>
      <c r="AV48" s="76"/>
      <c r="AW48" s="76"/>
      <c r="AX48" s="76"/>
      <c r="AY48" s="76"/>
      <c r="AZ48" s="76"/>
      <c r="BA48" s="76"/>
      <c r="BB48" s="76"/>
      <c r="BC48" s="76"/>
      <c r="BD48" s="76"/>
      <c r="BE48" s="76"/>
      <c r="BF48" s="76"/>
      <c r="BG48" s="76"/>
      <c r="BH48" s="76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/>
      <c r="BU48" s="76"/>
      <c r="BV48" s="76"/>
      <c r="BW48" s="76"/>
      <c r="BX48" s="76"/>
      <c r="BY48" s="76"/>
      <c r="BZ48" s="76"/>
      <c r="CA48" s="76"/>
      <c r="CB48" s="76"/>
      <c r="CC48" s="76"/>
      <c r="CD48" s="76"/>
      <c r="CE48" s="76"/>
      <c r="CF48" s="76"/>
      <c r="CG48" s="76"/>
      <c r="CH48" s="76"/>
      <c r="CI48" s="76"/>
      <c r="CJ48" s="76"/>
      <c r="CK48" s="76"/>
      <c r="CL48" s="76"/>
      <c r="CM48" s="76"/>
      <c r="CN48" s="76"/>
      <c r="CO48" s="76"/>
      <c r="CP48" s="76"/>
      <c r="CQ48" s="76"/>
      <c r="CR48" s="76"/>
      <c r="CS48" s="76"/>
      <c r="CT48" s="76"/>
      <c r="CU48" s="76"/>
      <c r="CV48" s="76"/>
      <c r="CW48" s="76"/>
      <c r="CX48" s="76"/>
      <c r="CY48" s="76"/>
      <c r="CZ48" s="76"/>
      <c r="DA48" s="76"/>
      <c r="DB48" s="76"/>
      <c r="DC48" s="76"/>
      <c r="DD48" s="76"/>
      <c r="DE48" s="76"/>
      <c r="DF48" s="76"/>
      <c r="DG48" s="76"/>
      <c r="DH48" s="76"/>
      <c r="DI48" s="76"/>
      <c r="DJ48" s="76"/>
      <c r="DK48" s="76"/>
      <c r="DL48" s="76"/>
      <c r="DM48" s="76"/>
      <c r="DN48" s="76"/>
      <c r="DO48" s="76"/>
      <c r="DP48" s="76"/>
      <c r="DQ48" s="76"/>
      <c r="DR48" s="76"/>
      <c r="DS48" s="76"/>
      <c r="DT48" s="76"/>
      <c r="DU48" s="76"/>
      <c r="DV48" s="76"/>
      <c r="DW48" s="76"/>
      <c r="DX48" s="76"/>
      <c r="DY48" s="76"/>
      <c r="DZ48" s="76"/>
      <c r="EA48" s="76"/>
      <c r="EB48" s="76"/>
      <c r="EC48" s="76"/>
      <c r="ED48" s="76"/>
      <c r="EE48" s="76"/>
      <c r="EF48" s="76"/>
      <c r="EG48" s="76"/>
      <c r="EH48" s="76"/>
      <c r="EI48" s="76"/>
      <c r="EJ48" s="76"/>
      <c r="EK48" s="76"/>
      <c r="EL48" s="76"/>
      <c r="EM48" s="76"/>
      <c r="EN48" s="76"/>
      <c r="EO48" s="76"/>
      <c r="EP48" s="76"/>
      <c r="EQ48" s="76"/>
      <c r="ER48" s="76"/>
      <c r="ES48" s="76"/>
      <c r="ET48" s="76"/>
      <c r="EU48" s="76"/>
      <c r="EV48" s="76"/>
      <c r="EW48" s="76"/>
      <c r="EX48" s="76"/>
      <c r="EY48" s="76"/>
      <c r="EZ48" s="76"/>
      <c r="FA48" s="76"/>
      <c r="FB48" s="76"/>
      <c r="FC48" s="76"/>
      <c r="FD48" s="76"/>
      <c r="FE48" s="76"/>
      <c r="FF48" s="76"/>
      <c r="FG48" s="76"/>
      <c r="FH48" s="76"/>
      <c r="FI48" s="76"/>
      <c r="FJ48" s="76"/>
      <c r="FK48" s="76"/>
      <c r="FL48" s="76"/>
      <c r="FM48" s="76"/>
      <c r="FN48" s="76"/>
      <c r="FO48" s="76"/>
      <c r="FP48" s="76"/>
      <c r="FQ48" s="76"/>
      <c r="FR48" s="76"/>
      <c r="FS48" s="76"/>
      <c r="FT48" s="76"/>
      <c r="FU48" s="76"/>
      <c r="FV48" s="76"/>
      <c r="FW48" s="76"/>
      <c r="FX48" s="76"/>
      <c r="FY48" s="76"/>
      <c r="FZ48" s="76"/>
      <c r="GA48" s="76"/>
      <c r="GB48" s="76"/>
      <c r="GC48" s="76"/>
      <c r="GD48" s="76"/>
      <c r="GE48" s="76"/>
      <c r="GF48" s="76"/>
      <c r="GG48" s="76"/>
      <c r="GH48" s="76"/>
      <c r="GI48" s="76"/>
      <c r="GJ48" s="76"/>
      <c r="GK48" s="76"/>
      <c r="GL48" s="76"/>
      <c r="GM48" s="76"/>
      <c r="GN48" s="76"/>
      <c r="GO48" s="76"/>
      <c r="GP48" s="76"/>
      <c r="GQ48" s="76"/>
      <c r="GR48" s="76"/>
      <c r="GS48" s="76"/>
      <c r="GT48" s="76"/>
      <c r="GU48" s="76"/>
      <c r="GV48" s="76"/>
      <c r="GW48" s="76"/>
      <c r="GX48" s="76"/>
      <c r="GY48" s="76"/>
      <c r="GZ48" s="76"/>
      <c r="HA48" s="76"/>
      <c r="HB48" s="76"/>
      <c r="HC48" s="76"/>
      <c r="HD48" s="76"/>
      <c r="HE48" s="76"/>
      <c r="HF48" s="76"/>
      <c r="HG48" s="76"/>
      <c r="HH48" s="76"/>
      <c r="HI48" s="76"/>
      <c r="HJ48" s="76"/>
      <c r="HK48" s="76"/>
      <c r="HL48" s="76"/>
      <c r="HM48" s="76"/>
      <c r="HN48" s="76"/>
      <c r="HO48" s="76"/>
      <c r="HP48" s="76"/>
      <c r="HQ48" s="76"/>
      <c r="HR48" s="76"/>
      <c r="HS48" s="76"/>
      <c r="HT48" s="76"/>
      <c r="HU48" s="76"/>
      <c r="HV48" s="76"/>
      <c r="HW48" s="76"/>
      <c r="HX48" s="76"/>
      <c r="HY48" s="76"/>
      <c r="HZ48" s="76"/>
      <c r="IA48" s="76"/>
      <c r="IB48" s="76"/>
      <c r="IC48" s="76"/>
      <c r="ID48" s="76"/>
      <c r="IE48" s="76"/>
      <c r="IF48" s="76"/>
      <c r="IG48" s="76"/>
      <c r="IH48" s="76"/>
      <c r="II48" s="76"/>
      <c r="IJ48" s="76"/>
      <c r="IK48" s="76"/>
      <c r="IL48" s="76"/>
      <c r="IM48" s="76"/>
      <c r="IN48" s="76"/>
      <c r="IO48" s="76"/>
      <c r="IP48" s="76"/>
      <c r="IQ48" s="76"/>
      <c r="IR48" s="76"/>
      <c r="IS48" s="76"/>
      <c r="IT48" s="76"/>
      <c r="IU48" s="76"/>
      <c r="IV48" s="76"/>
    </row>
    <row r="49" spans="1:256" s="77" customFormat="1" ht="18" customHeight="1">
      <c r="A49" s="66" t="s">
        <v>268</v>
      </c>
      <c r="B49" s="16"/>
      <c r="C49" s="49"/>
      <c r="D49" s="49"/>
      <c r="E49" s="49"/>
      <c r="F49" s="49"/>
      <c r="G49" s="49"/>
      <c r="H49" s="49"/>
      <c r="I49" s="49">
        <v>36</v>
      </c>
      <c r="J49" s="49"/>
      <c r="K49" s="52">
        <v>28</v>
      </c>
      <c r="L49" s="49"/>
      <c r="M49" s="49"/>
      <c r="N49" s="49"/>
      <c r="O49" s="49"/>
      <c r="P49" s="49"/>
      <c r="Q49" s="49"/>
      <c r="R49" s="50">
        <f t="shared" ref="R49" si="46">COUNT(C49,D49,E49,F49,G49,H49,I49,K49,L49,M49,N49,O49,P49,Q49)</f>
        <v>2</v>
      </c>
      <c r="S49" s="19">
        <f t="shared" ref="S49" si="47">AVERAGE(C49:Q49)*2</f>
        <v>64</v>
      </c>
      <c r="T49" s="3" t="s">
        <v>18</v>
      </c>
      <c r="U49" s="49"/>
      <c r="V49" s="49"/>
      <c r="W49" s="49"/>
      <c r="X49" s="49"/>
      <c r="Y49" s="91"/>
      <c r="Z49" s="49"/>
      <c r="AA49"/>
      <c r="AB49"/>
      <c r="AC49" s="58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/>
      <c r="BU49" s="76"/>
      <c r="BV49" s="76"/>
      <c r="BW49" s="76"/>
      <c r="BX49" s="76"/>
      <c r="BY49" s="76"/>
      <c r="BZ49" s="76"/>
      <c r="CA49" s="76"/>
      <c r="CB49" s="76"/>
      <c r="CC49" s="76"/>
      <c r="CD49" s="76"/>
      <c r="CE49" s="76"/>
      <c r="CF49" s="76"/>
      <c r="CG49" s="76"/>
      <c r="CH49" s="76"/>
      <c r="CI49" s="76"/>
      <c r="CJ49" s="76"/>
      <c r="CK49" s="76"/>
      <c r="CL49" s="76"/>
      <c r="CM49" s="76"/>
      <c r="CN49" s="76"/>
      <c r="CO49" s="76"/>
      <c r="CP49" s="76"/>
      <c r="CQ49" s="76"/>
      <c r="CR49" s="76"/>
      <c r="CS49" s="76"/>
      <c r="CT49" s="76"/>
      <c r="CU49" s="76"/>
      <c r="CV49" s="76"/>
      <c r="CW49" s="76"/>
      <c r="CX49" s="76"/>
      <c r="CY49" s="76"/>
      <c r="CZ49" s="76"/>
      <c r="DA49" s="76"/>
      <c r="DB49" s="76"/>
      <c r="DC49" s="76"/>
      <c r="DD49" s="76"/>
      <c r="DE49" s="76"/>
      <c r="DF49" s="76"/>
      <c r="DG49" s="76"/>
      <c r="DH49" s="76"/>
      <c r="DI49" s="76"/>
      <c r="DJ49" s="76"/>
      <c r="DK49" s="76"/>
      <c r="DL49" s="76"/>
      <c r="DM49" s="76"/>
      <c r="DN49" s="76"/>
      <c r="DO49" s="76"/>
      <c r="DP49" s="76"/>
      <c r="DQ49" s="76"/>
      <c r="DR49" s="76"/>
      <c r="DS49" s="76"/>
      <c r="DT49" s="76"/>
      <c r="DU49" s="76"/>
      <c r="DV49" s="76"/>
      <c r="DW49" s="76"/>
      <c r="DX49" s="76"/>
      <c r="DY49" s="76"/>
      <c r="DZ49" s="76"/>
      <c r="EA49" s="76"/>
      <c r="EB49" s="76"/>
      <c r="EC49" s="76"/>
      <c r="ED49" s="76"/>
      <c r="EE49" s="76"/>
      <c r="EF49" s="76"/>
      <c r="EG49" s="76"/>
      <c r="EH49" s="76"/>
      <c r="EI49" s="76"/>
      <c r="EJ49" s="76"/>
      <c r="EK49" s="76"/>
      <c r="EL49" s="76"/>
      <c r="EM49" s="76"/>
      <c r="EN49" s="76"/>
      <c r="EO49" s="76"/>
      <c r="EP49" s="76"/>
      <c r="EQ49" s="76"/>
      <c r="ER49" s="76"/>
      <c r="ES49" s="76"/>
      <c r="ET49" s="76"/>
      <c r="EU49" s="76"/>
      <c r="EV49" s="76"/>
      <c r="EW49" s="76"/>
      <c r="EX49" s="76"/>
      <c r="EY49" s="76"/>
      <c r="EZ49" s="76"/>
      <c r="FA49" s="76"/>
      <c r="FB49" s="76"/>
      <c r="FC49" s="76"/>
      <c r="FD49" s="76"/>
      <c r="FE49" s="76"/>
      <c r="FF49" s="76"/>
      <c r="FG49" s="76"/>
      <c r="FH49" s="76"/>
      <c r="FI49" s="76"/>
      <c r="FJ49" s="76"/>
      <c r="FK49" s="76"/>
      <c r="FL49" s="76"/>
      <c r="FM49" s="76"/>
      <c r="FN49" s="76"/>
      <c r="FO49" s="76"/>
      <c r="FP49" s="76"/>
      <c r="FQ49" s="76"/>
      <c r="FR49" s="76"/>
      <c r="FS49" s="76"/>
      <c r="FT49" s="76"/>
      <c r="FU49" s="76"/>
      <c r="FV49" s="76"/>
      <c r="FW49" s="76"/>
      <c r="FX49" s="76"/>
      <c r="FY49" s="76"/>
      <c r="FZ49" s="76"/>
      <c r="GA49" s="76"/>
      <c r="GB49" s="76"/>
      <c r="GC49" s="76"/>
      <c r="GD49" s="76"/>
      <c r="GE49" s="76"/>
      <c r="GF49" s="76"/>
      <c r="GG49" s="76"/>
      <c r="GH49" s="76"/>
      <c r="GI49" s="76"/>
      <c r="GJ49" s="76"/>
      <c r="GK49" s="76"/>
      <c r="GL49" s="76"/>
      <c r="GM49" s="76"/>
      <c r="GN49" s="76"/>
      <c r="GO49" s="76"/>
      <c r="GP49" s="76"/>
      <c r="GQ49" s="76"/>
      <c r="GR49" s="76"/>
      <c r="GS49" s="76"/>
      <c r="GT49" s="76"/>
      <c r="GU49" s="76"/>
      <c r="GV49" s="76"/>
      <c r="GW49" s="76"/>
      <c r="GX49" s="76"/>
      <c r="GY49" s="76"/>
      <c r="GZ49" s="76"/>
      <c r="HA49" s="76"/>
      <c r="HB49" s="76"/>
      <c r="HC49" s="76"/>
      <c r="HD49" s="76"/>
      <c r="HE49" s="76"/>
      <c r="HF49" s="76"/>
      <c r="HG49" s="76"/>
      <c r="HH49" s="76"/>
      <c r="HI49" s="76"/>
      <c r="HJ49" s="76"/>
      <c r="HK49" s="76"/>
      <c r="HL49" s="76"/>
      <c r="HM49" s="76"/>
      <c r="HN49" s="76"/>
      <c r="HO49" s="76"/>
      <c r="HP49" s="76"/>
      <c r="HQ49" s="76"/>
      <c r="HR49" s="76"/>
      <c r="HS49" s="76"/>
      <c r="HT49" s="76"/>
      <c r="HU49" s="76"/>
      <c r="HV49" s="76"/>
      <c r="HW49" s="76"/>
      <c r="HX49" s="76"/>
      <c r="HY49" s="76"/>
      <c r="HZ49" s="76"/>
      <c r="IA49" s="76"/>
      <c r="IB49" s="76"/>
      <c r="IC49" s="76"/>
      <c r="ID49" s="76"/>
      <c r="IE49" s="76"/>
      <c r="IF49" s="76"/>
      <c r="IG49" s="76"/>
      <c r="IH49" s="76"/>
      <c r="II49" s="76"/>
      <c r="IJ49" s="76"/>
      <c r="IK49" s="76"/>
      <c r="IL49" s="76"/>
      <c r="IM49" s="76"/>
      <c r="IN49" s="76"/>
      <c r="IO49" s="76"/>
      <c r="IP49" s="76"/>
      <c r="IQ49" s="76"/>
      <c r="IR49" s="76"/>
      <c r="IS49" s="76"/>
      <c r="IT49" s="76"/>
      <c r="IU49" s="76"/>
      <c r="IV49" s="76"/>
    </row>
    <row r="50" spans="1:256" s="66" customFormat="1" ht="18" customHeight="1">
      <c r="A50" s="66" t="s">
        <v>44</v>
      </c>
      <c r="B50" s="16"/>
      <c r="C50" s="49">
        <v>41</v>
      </c>
      <c r="D50" s="53">
        <v>46</v>
      </c>
      <c r="E50" s="49">
        <v>41</v>
      </c>
      <c r="F50" s="49">
        <v>43</v>
      </c>
      <c r="G50" s="49">
        <v>44</v>
      </c>
      <c r="H50" s="49">
        <v>36</v>
      </c>
      <c r="I50" s="49">
        <v>40</v>
      </c>
      <c r="J50" s="49"/>
      <c r="K50" s="52">
        <v>38</v>
      </c>
      <c r="L50" s="49">
        <v>40</v>
      </c>
      <c r="M50" s="49">
        <v>34</v>
      </c>
      <c r="N50" s="49">
        <v>35</v>
      </c>
      <c r="O50" s="49">
        <v>41</v>
      </c>
      <c r="P50" s="49">
        <v>36</v>
      </c>
      <c r="Q50" s="49"/>
      <c r="R50" s="50">
        <f t="shared" si="30"/>
        <v>13</v>
      </c>
      <c r="S50" s="19">
        <f t="shared" si="31"/>
        <v>79.230769230769226</v>
      </c>
      <c r="T50" s="3" t="s">
        <v>18</v>
      </c>
      <c r="U50" s="59"/>
      <c r="V50" s="59"/>
      <c r="W50" s="59"/>
      <c r="X50" s="49"/>
      <c r="Y50" s="92"/>
      <c r="Z50" s="59"/>
      <c r="AA50"/>
      <c r="AB50"/>
      <c r="AC50" s="78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6"/>
      <c r="AO50" s="76"/>
      <c r="AP50" s="76"/>
      <c r="AQ50" s="76"/>
      <c r="AR50" s="76"/>
      <c r="AS50" s="76"/>
      <c r="AT50" s="76"/>
      <c r="AU50" s="76"/>
      <c r="AV50" s="76"/>
      <c r="AW50" s="76"/>
      <c r="AX50" s="76"/>
      <c r="AY50" s="76"/>
      <c r="AZ50" s="76"/>
      <c r="BA50" s="76"/>
      <c r="BB50" s="76"/>
      <c r="BC50" s="76"/>
      <c r="BD50" s="76"/>
      <c r="BE50" s="76"/>
      <c r="BF50" s="76"/>
      <c r="BG50" s="76"/>
      <c r="BH50" s="76"/>
      <c r="BI50" s="76"/>
      <c r="BJ50" s="76"/>
      <c r="BK50" s="76"/>
      <c r="BL50" s="76"/>
    </row>
    <row r="51" spans="1:256" s="66" customFormat="1" ht="18" customHeight="1">
      <c r="A51" s="66" t="s">
        <v>45</v>
      </c>
      <c r="B51" s="16"/>
      <c r="C51" s="49">
        <v>29</v>
      </c>
      <c r="D51" s="53">
        <v>24</v>
      </c>
      <c r="E51" s="49">
        <v>28</v>
      </c>
      <c r="F51" s="49"/>
      <c r="G51" s="49">
        <v>14</v>
      </c>
      <c r="H51" s="49"/>
      <c r="I51" s="49">
        <v>25</v>
      </c>
      <c r="J51" s="49"/>
      <c r="K51" s="52">
        <v>29</v>
      </c>
      <c r="L51" s="49"/>
      <c r="M51" s="49"/>
      <c r="N51" s="49">
        <v>32</v>
      </c>
      <c r="O51" s="49">
        <v>31</v>
      </c>
      <c r="P51" s="49">
        <v>37</v>
      </c>
      <c r="Q51" s="49"/>
      <c r="R51" s="50">
        <f t="shared" si="30"/>
        <v>9</v>
      </c>
      <c r="S51" s="19">
        <f t="shared" si="31"/>
        <v>55.333333333333336</v>
      </c>
      <c r="T51" s="3" t="s">
        <v>18</v>
      </c>
      <c r="U51" s="59"/>
      <c r="V51" s="59"/>
      <c r="W51" s="59"/>
      <c r="X51" s="49"/>
      <c r="Y51" s="92"/>
      <c r="Z51" s="59"/>
      <c r="AA51"/>
      <c r="AB51"/>
      <c r="AC51" s="78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6"/>
      <c r="AO51" s="76"/>
      <c r="AP51" s="76"/>
      <c r="AQ51" s="76"/>
      <c r="AR51" s="76"/>
      <c r="AS51" s="76"/>
      <c r="AT51" s="76"/>
      <c r="AU51" s="76"/>
      <c r="AV51" s="76"/>
      <c r="AW51" s="76"/>
      <c r="AX51" s="76"/>
      <c r="AY51" s="76"/>
      <c r="AZ51" s="76"/>
      <c r="BA51" s="76"/>
      <c r="BB51" s="76"/>
      <c r="BC51" s="76"/>
      <c r="BD51" s="76"/>
      <c r="BE51" s="76"/>
      <c r="BF51" s="76"/>
      <c r="BG51" s="76"/>
      <c r="BH51" s="76"/>
      <c r="BI51" s="76"/>
      <c r="BJ51" s="76"/>
      <c r="BK51" s="76"/>
      <c r="BL51" s="76"/>
    </row>
    <row r="52" spans="1:256" s="66" customFormat="1" ht="18" customHeight="1">
      <c r="A52" s="66" t="s">
        <v>408</v>
      </c>
      <c r="B52" s="16"/>
      <c r="C52" s="49"/>
      <c r="D52" s="53"/>
      <c r="E52" s="49"/>
      <c r="F52" s="49"/>
      <c r="G52" s="49"/>
      <c r="H52" s="49"/>
      <c r="I52" s="49"/>
      <c r="J52" s="49"/>
      <c r="K52" s="52">
        <v>43</v>
      </c>
      <c r="L52" s="49"/>
      <c r="M52" s="49"/>
      <c r="N52" s="49"/>
      <c r="O52" s="49"/>
      <c r="P52" s="49"/>
      <c r="Q52" s="49"/>
      <c r="R52" s="50">
        <f t="shared" ref="R52" si="48">COUNT(C52,D52,E52,F52,G52,H52,I52,K52,L52,M52,N52,O52,P52,Q52)</f>
        <v>1</v>
      </c>
      <c r="S52" s="19">
        <f t="shared" ref="S52" si="49">AVERAGE(C52:Q52)*2</f>
        <v>86</v>
      </c>
      <c r="T52" s="3" t="s">
        <v>18</v>
      </c>
      <c r="U52" s="59"/>
      <c r="V52" s="59"/>
      <c r="W52" s="59"/>
      <c r="X52" s="49"/>
      <c r="Y52" s="92"/>
      <c r="Z52" s="59"/>
      <c r="AA52"/>
      <c r="AB52"/>
      <c r="AC52" s="78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</row>
    <row r="53" spans="1:256" s="66" customFormat="1" ht="18" customHeight="1">
      <c r="A53" s="66" t="s">
        <v>340</v>
      </c>
      <c r="B53" s="16"/>
      <c r="C53" s="49">
        <v>25</v>
      </c>
      <c r="D53" s="53">
        <v>29</v>
      </c>
      <c r="E53" s="49">
        <v>38</v>
      </c>
      <c r="F53" s="49">
        <v>34</v>
      </c>
      <c r="G53" s="49">
        <v>42</v>
      </c>
      <c r="H53" s="49">
        <v>34</v>
      </c>
      <c r="I53" s="49"/>
      <c r="J53" s="49"/>
      <c r="K53" s="52">
        <v>30</v>
      </c>
      <c r="L53" s="49">
        <v>38</v>
      </c>
      <c r="M53" s="49">
        <v>36</v>
      </c>
      <c r="N53" s="49">
        <v>31</v>
      </c>
      <c r="O53" s="49">
        <v>37</v>
      </c>
      <c r="P53" s="49">
        <v>38</v>
      </c>
      <c r="Q53" s="49">
        <v>35</v>
      </c>
      <c r="R53" s="50">
        <f t="shared" ref="R53" si="50">COUNT(C53,D53,E53,F53,G53,H53,I53,K53,L53,M53,N53,O53,P53,Q53)</f>
        <v>13</v>
      </c>
      <c r="S53" s="19">
        <f t="shared" ref="S53" si="51">AVERAGE(C53:Q53)*2</f>
        <v>68.769230769230774</v>
      </c>
      <c r="T53" s="3" t="s">
        <v>18</v>
      </c>
      <c r="U53" s="59"/>
      <c r="V53" s="59"/>
      <c r="W53" s="59"/>
      <c r="X53" s="49"/>
      <c r="Y53" s="92"/>
      <c r="Z53" s="59"/>
      <c r="AA53"/>
      <c r="AB53"/>
      <c r="AC53" s="78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</row>
    <row r="54" spans="1:256" s="66" customFormat="1" ht="18" customHeight="1">
      <c r="A54" s="66" t="s">
        <v>194</v>
      </c>
      <c r="B54" s="16" t="s">
        <v>24</v>
      </c>
      <c r="C54" s="49"/>
      <c r="D54" s="53"/>
      <c r="E54" s="49"/>
      <c r="F54" s="49"/>
      <c r="G54" s="49"/>
      <c r="H54" s="49">
        <v>41</v>
      </c>
      <c r="I54" s="49"/>
      <c r="J54" s="49"/>
      <c r="K54" s="52"/>
      <c r="L54" s="49"/>
      <c r="M54" s="49"/>
      <c r="N54" s="49"/>
      <c r="O54" s="49"/>
      <c r="P54" s="49"/>
      <c r="Q54" s="49"/>
      <c r="R54" s="50">
        <f t="shared" ref="R54" si="52">COUNT(C54,D54,E54,F54,G54,H54,I54,K54,L54,M54,N54,O54,P54,Q54)</f>
        <v>1</v>
      </c>
      <c r="S54" s="19">
        <f t="shared" ref="S54" si="53">AVERAGE(C54:Q54)*2</f>
        <v>82</v>
      </c>
      <c r="T54" s="3" t="s">
        <v>18</v>
      </c>
      <c r="U54" s="59"/>
      <c r="V54" s="59"/>
      <c r="W54" s="59"/>
      <c r="X54" s="49"/>
      <c r="Y54" s="92"/>
      <c r="Z54" s="59"/>
      <c r="AA54"/>
      <c r="AB54"/>
      <c r="AC54" s="78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/>
      <c r="AT54" s="76"/>
      <c r="AU54" s="76"/>
      <c r="AV54" s="76"/>
      <c r="AW54" s="76"/>
      <c r="AX54" s="76"/>
      <c r="AY54" s="76"/>
      <c r="AZ54" s="76"/>
      <c r="BA54" s="76"/>
      <c r="BB54" s="76"/>
      <c r="BC54" s="76"/>
      <c r="BD54" s="76"/>
      <c r="BE54" s="76"/>
      <c r="BF54" s="76"/>
      <c r="BG54" s="76"/>
      <c r="BH54" s="76"/>
      <c r="BI54" s="76"/>
      <c r="BJ54" s="76"/>
      <c r="BK54" s="76"/>
      <c r="BL54" s="76"/>
    </row>
    <row r="55" spans="1:256" s="66" customFormat="1" ht="18" customHeight="1">
      <c r="A55" s="66" t="s">
        <v>239</v>
      </c>
      <c r="B55" s="16"/>
      <c r="C55" s="49">
        <v>42</v>
      </c>
      <c r="D55" s="49"/>
      <c r="E55" s="49">
        <v>44</v>
      </c>
      <c r="F55" s="49">
        <v>48</v>
      </c>
      <c r="G55" s="49">
        <v>47</v>
      </c>
      <c r="H55" s="49">
        <v>41</v>
      </c>
      <c r="I55" s="49">
        <v>43</v>
      </c>
      <c r="J55" s="49"/>
      <c r="K55" s="52">
        <v>44</v>
      </c>
      <c r="L55" s="49">
        <v>45</v>
      </c>
      <c r="M55" s="49">
        <v>39</v>
      </c>
      <c r="N55" s="49">
        <v>41</v>
      </c>
      <c r="O55" s="49">
        <v>36</v>
      </c>
      <c r="P55" s="49">
        <v>40</v>
      </c>
      <c r="Q55" s="49">
        <v>32</v>
      </c>
      <c r="R55" s="50">
        <f t="shared" si="30"/>
        <v>13</v>
      </c>
      <c r="S55" s="19">
        <f t="shared" si="31"/>
        <v>83.384615384615387</v>
      </c>
      <c r="T55" s="3" t="s">
        <v>18</v>
      </c>
      <c r="U55" s="59"/>
      <c r="V55" s="59"/>
      <c r="W55" s="59"/>
      <c r="X55" s="49"/>
      <c r="Y55" s="92"/>
      <c r="Z55" s="59"/>
      <c r="AA55"/>
      <c r="AB55"/>
      <c r="AC55" s="78"/>
      <c r="AD55" s="76"/>
      <c r="AE55" s="76"/>
      <c r="AF55" s="76"/>
      <c r="AG55" s="76"/>
      <c r="AH55" s="76"/>
      <c r="AI55" s="76"/>
      <c r="AJ55" s="76"/>
      <c r="AK55" s="76"/>
      <c r="AL55" s="76"/>
      <c r="AM55" s="76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</row>
    <row r="56" spans="1:256" s="66" customFormat="1" ht="18" customHeight="1">
      <c r="A56" s="66" t="s">
        <v>409</v>
      </c>
      <c r="B56" s="16"/>
      <c r="C56" s="49"/>
      <c r="D56" s="49"/>
      <c r="E56" s="49"/>
      <c r="F56" s="49"/>
      <c r="G56" s="49"/>
      <c r="H56" s="49"/>
      <c r="I56" s="49"/>
      <c r="J56" s="49"/>
      <c r="K56" s="52">
        <v>27</v>
      </c>
      <c r="L56" s="49"/>
      <c r="M56" s="49"/>
      <c r="N56" s="49"/>
      <c r="O56" s="49"/>
      <c r="P56" s="49"/>
      <c r="Q56" s="49"/>
      <c r="R56" s="50">
        <f t="shared" ref="R56:R57" si="54">COUNT(C56,D56,E56,F56,G56,H56,I56,K56,L56,M56,N56,O56,P56,Q56)</f>
        <v>1</v>
      </c>
      <c r="S56" s="19">
        <f t="shared" ref="S56:S57" si="55">AVERAGE(C56:Q56)*2</f>
        <v>54</v>
      </c>
      <c r="T56" s="3" t="s">
        <v>18</v>
      </c>
      <c r="U56" s="59"/>
      <c r="V56" s="59"/>
      <c r="W56" s="59"/>
      <c r="X56" s="49"/>
      <c r="Y56" s="92"/>
      <c r="Z56" s="59"/>
      <c r="AA56"/>
      <c r="AB56"/>
      <c r="AC56" s="78"/>
      <c r="AD56" s="76"/>
      <c r="AE56" s="76"/>
      <c r="AF56" s="76"/>
      <c r="AG56" s="76"/>
      <c r="AH56" s="76"/>
      <c r="AI56" s="76"/>
      <c r="AJ56" s="76"/>
      <c r="AK56" s="76"/>
      <c r="AL56" s="76"/>
      <c r="AM56" s="76"/>
      <c r="AN56" s="76"/>
      <c r="AO56" s="76"/>
      <c r="AP56" s="76"/>
      <c r="AQ56" s="76"/>
      <c r="AR56" s="76"/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/>
      <c r="BJ56" s="76"/>
      <c r="BK56" s="76"/>
      <c r="BL56" s="76"/>
    </row>
    <row r="57" spans="1:256" s="66" customFormat="1" ht="18" customHeight="1">
      <c r="A57" s="66" t="s">
        <v>170</v>
      </c>
      <c r="B57" s="16"/>
      <c r="C57" s="49"/>
      <c r="D57" s="49"/>
      <c r="E57" s="49"/>
      <c r="F57" s="49"/>
      <c r="G57" s="49"/>
      <c r="H57" s="49"/>
      <c r="I57" s="49"/>
      <c r="J57" s="49"/>
      <c r="K57" s="52">
        <v>45</v>
      </c>
      <c r="L57" s="49"/>
      <c r="M57" s="49"/>
      <c r="N57" s="49"/>
      <c r="O57" s="49">
        <v>46</v>
      </c>
      <c r="P57" s="49">
        <v>45</v>
      </c>
      <c r="Q57" s="49"/>
      <c r="R57" s="50">
        <f t="shared" si="54"/>
        <v>3</v>
      </c>
      <c r="S57" s="19">
        <f t="shared" si="55"/>
        <v>90.666666666666671</v>
      </c>
      <c r="T57" s="3" t="s">
        <v>18</v>
      </c>
      <c r="U57" s="59"/>
      <c r="V57" s="59"/>
      <c r="W57" s="59"/>
      <c r="X57" s="49"/>
      <c r="Y57" s="92"/>
      <c r="Z57" s="59"/>
      <c r="AA57"/>
      <c r="AB57"/>
      <c r="AC57" s="78"/>
      <c r="AD57" s="76"/>
      <c r="AE57" s="76"/>
      <c r="AF57" s="76"/>
      <c r="AG57" s="76"/>
      <c r="AH57" s="76"/>
      <c r="AI57" s="76"/>
      <c r="AJ57" s="76"/>
      <c r="AK57" s="76"/>
      <c r="AL57" s="76"/>
      <c r="AM57" s="76"/>
      <c r="AN57" s="76"/>
      <c r="AO57" s="76"/>
      <c r="AP57" s="76"/>
      <c r="AQ57" s="76"/>
      <c r="AR57" s="76"/>
      <c r="AS57" s="76"/>
      <c r="AT57" s="76"/>
      <c r="AU57" s="76"/>
      <c r="AV57" s="76"/>
      <c r="AW57" s="76"/>
      <c r="AX57" s="76"/>
      <c r="AY57" s="76"/>
      <c r="AZ57" s="76"/>
      <c r="BA57" s="76"/>
      <c r="BB57" s="76"/>
      <c r="BC57" s="76"/>
      <c r="BD57" s="76"/>
      <c r="BE57" s="76"/>
      <c r="BF57" s="76"/>
      <c r="BG57" s="76"/>
      <c r="BH57" s="76"/>
      <c r="BI57" s="76"/>
      <c r="BJ57" s="76"/>
      <c r="BK57" s="76"/>
      <c r="BL57" s="76"/>
    </row>
    <row r="58" spans="1:256" s="66" customFormat="1" ht="18" customHeight="1">
      <c r="A58" s="66" t="s">
        <v>47</v>
      </c>
      <c r="B58" s="16" t="s">
        <v>46</v>
      </c>
      <c r="C58" s="49">
        <v>38</v>
      </c>
      <c r="D58" s="49">
        <v>44</v>
      </c>
      <c r="E58" s="49">
        <v>42</v>
      </c>
      <c r="F58" s="49">
        <v>41</v>
      </c>
      <c r="G58" s="49">
        <v>44</v>
      </c>
      <c r="H58" s="49">
        <v>43</v>
      </c>
      <c r="I58" s="49">
        <v>35</v>
      </c>
      <c r="J58" s="49"/>
      <c r="K58" s="52">
        <v>34</v>
      </c>
      <c r="L58" s="49"/>
      <c r="M58" s="49">
        <v>38</v>
      </c>
      <c r="N58" s="49">
        <v>39</v>
      </c>
      <c r="O58" s="49">
        <v>48</v>
      </c>
      <c r="P58" s="49">
        <v>42</v>
      </c>
      <c r="Q58" s="49">
        <v>44</v>
      </c>
      <c r="R58" s="50">
        <f t="shared" si="30"/>
        <v>13</v>
      </c>
      <c r="S58" s="19">
        <f t="shared" si="31"/>
        <v>81.84615384615384</v>
      </c>
      <c r="T58" s="3" t="s">
        <v>18</v>
      </c>
      <c r="U58" s="59"/>
      <c r="V58" s="59"/>
      <c r="W58" s="59"/>
      <c r="X58" s="49"/>
      <c r="Y58" s="92"/>
      <c r="Z58" s="59"/>
      <c r="AA58"/>
      <c r="AB58"/>
      <c r="AC58" s="78"/>
      <c r="AD58" s="76"/>
      <c r="AE58" s="76"/>
      <c r="AF58" s="76"/>
      <c r="AG58" s="76"/>
      <c r="AH58" s="76"/>
      <c r="AI58" s="76"/>
      <c r="AJ58" s="76"/>
      <c r="AK58" s="76"/>
      <c r="AL58" s="76"/>
      <c r="AM58" s="76"/>
      <c r="AN58" s="76"/>
      <c r="AO58" s="76"/>
      <c r="AP58" s="76"/>
      <c r="AQ58" s="76"/>
      <c r="AR58" s="76"/>
      <c r="AS58" s="76"/>
      <c r="AT58" s="76"/>
      <c r="AU58" s="76"/>
      <c r="AV58" s="76"/>
      <c r="AW58" s="76"/>
      <c r="AX58" s="76"/>
      <c r="AY58" s="76"/>
      <c r="AZ58" s="76"/>
      <c r="BA58" s="76"/>
      <c r="BB58" s="76"/>
      <c r="BC58" s="76"/>
      <c r="BD58" s="76"/>
      <c r="BE58" s="76"/>
      <c r="BF58" s="76"/>
      <c r="BG58" s="76"/>
      <c r="BH58" s="76"/>
      <c r="BI58" s="76"/>
      <c r="BJ58" s="76"/>
      <c r="BK58" s="76"/>
      <c r="BL58" s="76"/>
    </row>
    <row r="59" spans="1:256" s="66" customFormat="1" ht="18" customHeight="1">
      <c r="A59" s="66" t="s">
        <v>197</v>
      </c>
      <c r="B59" s="16"/>
      <c r="C59" s="49">
        <v>39</v>
      </c>
      <c r="D59" s="49">
        <v>45</v>
      </c>
      <c r="E59" s="49">
        <v>38</v>
      </c>
      <c r="F59" s="49"/>
      <c r="G59" s="49"/>
      <c r="H59" s="49"/>
      <c r="I59" s="49"/>
      <c r="J59" s="49"/>
      <c r="K59" s="52"/>
      <c r="L59" s="49">
        <v>44</v>
      </c>
      <c r="M59" s="49">
        <v>41</v>
      </c>
      <c r="N59" s="49">
        <v>46</v>
      </c>
      <c r="O59" s="49"/>
      <c r="P59" s="49"/>
      <c r="Q59" s="49"/>
      <c r="R59" s="50">
        <f t="shared" si="30"/>
        <v>6</v>
      </c>
      <c r="S59" s="19">
        <f t="shared" si="31"/>
        <v>84.333333333333329</v>
      </c>
      <c r="T59" s="3" t="s">
        <v>18</v>
      </c>
      <c r="U59" s="59"/>
      <c r="V59" s="59"/>
      <c r="W59" s="59"/>
      <c r="X59" s="49"/>
      <c r="Y59" s="92"/>
      <c r="Z59" s="59"/>
      <c r="AA59"/>
      <c r="AB59"/>
      <c r="AC59" s="78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</row>
    <row r="60" spans="1:256" s="81" customFormat="1" ht="17.850000000000001" customHeight="1">
      <c r="A60" s="66" t="s">
        <v>48</v>
      </c>
      <c r="B60" s="16" t="s">
        <v>29</v>
      </c>
      <c r="C60" s="49">
        <v>41</v>
      </c>
      <c r="D60" s="49">
        <v>46</v>
      </c>
      <c r="E60" s="49"/>
      <c r="F60" s="49">
        <v>46</v>
      </c>
      <c r="G60" s="49">
        <v>40</v>
      </c>
      <c r="H60" s="49">
        <v>45</v>
      </c>
      <c r="I60" s="49">
        <v>41</v>
      </c>
      <c r="J60" s="49"/>
      <c r="K60" s="52">
        <v>46</v>
      </c>
      <c r="L60" s="49">
        <v>45</v>
      </c>
      <c r="M60" s="21">
        <v>43</v>
      </c>
      <c r="N60" s="49">
        <v>43</v>
      </c>
      <c r="O60" s="49">
        <v>42</v>
      </c>
      <c r="P60" s="49">
        <v>45</v>
      </c>
      <c r="Q60" s="49"/>
      <c r="R60" s="50">
        <f>COUNT(C60,D60,E60,F60,G60,H60,I60,K60,L60,M61,N60,O60,P60,Q60)</f>
        <v>12</v>
      </c>
      <c r="S60" s="19">
        <f t="shared" ref="S60:S66" si="56">AVERAGE(C60:Q60)*2</f>
        <v>87.166666666666671</v>
      </c>
      <c r="T60" s="3" t="s">
        <v>18</v>
      </c>
      <c r="U60" s="59"/>
      <c r="V60" s="59"/>
      <c r="W60" s="59"/>
      <c r="X60" s="49"/>
      <c r="Y60" s="92"/>
      <c r="Z60" s="59"/>
      <c r="AA60"/>
      <c r="AB60"/>
      <c r="AC60" s="78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</row>
    <row r="61" spans="1:256" s="81" customFormat="1" ht="17.850000000000001" customHeight="1">
      <c r="A61" s="66" t="s">
        <v>49</v>
      </c>
      <c r="B61" s="16"/>
      <c r="C61" s="49">
        <v>44</v>
      </c>
      <c r="D61" s="49">
        <v>34</v>
      </c>
      <c r="E61" s="49">
        <v>37</v>
      </c>
      <c r="F61" s="49">
        <v>46</v>
      </c>
      <c r="G61" s="49">
        <v>46</v>
      </c>
      <c r="H61" s="49">
        <v>31</v>
      </c>
      <c r="I61" s="49">
        <v>47</v>
      </c>
      <c r="J61" s="49"/>
      <c r="K61" s="52">
        <v>48</v>
      </c>
      <c r="L61" s="49">
        <v>47</v>
      </c>
      <c r="M61" s="49">
        <v>45</v>
      </c>
      <c r="N61" s="49">
        <v>47</v>
      </c>
      <c r="O61" s="49">
        <v>47</v>
      </c>
      <c r="P61" s="49">
        <v>47</v>
      </c>
      <c r="Q61" s="49">
        <v>45</v>
      </c>
      <c r="R61" s="50">
        <f t="shared" ref="R61:R66" si="57">COUNT(C61,D61,E61,F61,G61,H61,I61,K61,L61,M61,N61,O61,P61,Q61)</f>
        <v>14</v>
      </c>
      <c r="S61" s="19">
        <f t="shared" si="56"/>
        <v>87.285714285714292</v>
      </c>
      <c r="T61" s="3" t="s">
        <v>18</v>
      </c>
      <c r="U61" s="59"/>
      <c r="V61" s="59"/>
      <c r="W61" s="59"/>
      <c r="X61" s="49"/>
      <c r="Y61" s="92"/>
      <c r="Z61" s="59"/>
      <c r="AA61"/>
      <c r="AB61"/>
      <c r="AC61" s="78"/>
      <c r="AD61" s="76"/>
      <c r="AE61" s="76"/>
      <c r="AF61" s="76"/>
      <c r="AG61" s="76"/>
      <c r="AH61" s="76"/>
      <c r="AI61" s="76"/>
      <c r="AJ61" s="76"/>
      <c r="AK61" s="76"/>
      <c r="AL61" s="76"/>
      <c r="AM61" s="76"/>
      <c r="AN61" s="76"/>
      <c r="AO61" s="76"/>
      <c r="AP61" s="76"/>
      <c r="AQ61" s="76"/>
      <c r="AR61" s="76"/>
      <c r="AS61" s="76"/>
      <c r="AT61" s="76"/>
      <c r="AU61" s="76"/>
      <c r="AV61" s="76"/>
      <c r="AW61" s="76"/>
      <c r="AX61" s="76"/>
      <c r="AY61" s="76"/>
      <c r="AZ61" s="76"/>
      <c r="BA61" s="76"/>
      <c r="BB61" s="76"/>
      <c r="BC61" s="76"/>
      <c r="BD61" s="76"/>
      <c r="BE61" s="76"/>
      <c r="BF61" s="76"/>
      <c r="BG61" s="76"/>
      <c r="BH61" s="76"/>
      <c r="BI61" s="76"/>
      <c r="BJ61" s="76"/>
      <c r="BK61" s="76"/>
      <c r="BL61" s="76"/>
    </row>
    <row r="62" spans="1:256" s="81" customFormat="1" ht="17.850000000000001" customHeight="1">
      <c r="A62" s="66" t="s">
        <v>401</v>
      </c>
      <c r="B62" s="16" t="s">
        <v>429</v>
      </c>
      <c r="C62" s="49"/>
      <c r="D62" s="49"/>
      <c r="E62" s="49"/>
      <c r="F62" s="49"/>
      <c r="G62" s="49"/>
      <c r="H62" s="49">
        <v>38</v>
      </c>
      <c r="I62" s="49">
        <v>36</v>
      </c>
      <c r="J62" s="49"/>
      <c r="K62" s="52"/>
      <c r="L62" s="49"/>
      <c r="M62" s="49">
        <v>43</v>
      </c>
      <c r="N62" s="49"/>
      <c r="O62" s="49"/>
      <c r="P62" s="49"/>
      <c r="Q62" s="49">
        <v>42</v>
      </c>
      <c r="R62" s="50">
        <f t="shared" si="57"/>
        <v>4</v>
      </c>
      <c r="S62" s="19">
        <f t="shared" ref="S62" si="58">AVERAGE(C62:Q62)*2</f>
        <v>79.5</v>
      </c>
      <c r="T62" s="3" t="s">
        <v>18</v>
      </c>
      <c r="U62" s="59"/>
      <c r="V62" s="59"/>
      <c r="W62" s="59"/>
      <c r="X62" s="49"/>
      <c r="Y62" s="92"/>
      <c r="Z62" s="59"/>
      <c r="AA62"/>
      <c r="AB62"/>
      <c r="AC62" s="78"/>
      <c r="AD62" s="76"/>
      <c r="AE62" s="76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</row>
    <row r="63" spans="1:256" s="81" customFormat="1" ht="17.850000000000001" customHeight="1">
      <c r="A63" s="66" t="s">
        <v>428</v>
      </c>
      <c r="B63" s="16"/>
      <c r="C63" s="49"/>
      <c r="D63" s="49"/>
      <c r="E63" s="49"/>
      <c r="F63" s="49"/>
      <c r="G63" s="49"/>
      <c r="H63" s="49"/>
      <c r="I63" s="49"/>
      <c r="J63" s="49"/>
      <c r="K63" s="52"/>
      <c r="L63" s="49"/>
      <c r="M63" s="49"/>
      <c r="N63" s="49"/>
      <c r="O63" s="49"/>
      <c r="P63" s="49"/>
      <c r="Q63" s="49">
        <v>31</v>
      </c>
      <c r="R63" s="50">
        <f t="shared" si="57"/>
        <v>1</v>
      </c>
      <c r="S63" s="19">
        <f t="shared" ref="S63" si="59">AVERAGE(C63:Q63)*2</f>
        <v>62</v>
      </c>
      <c r="T63" s="3" t="s">
        <v>18</v>
      </c>
      <c r="U63" s="59"/>
      <c r="V63" s="59"/>
      <c r="W63" s="59"/>
      <c r="X63" s="49"/>
      <c r="Y63" s="92"/>
      <c r="Z63" s="59"/>
      <c r="AA63"/>
      <c r="AB63"/>
      <c r="AC63" s="78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6"/>
      <c r="BJ63" s="76"/>
      <c r="BK63" s="76"/>
      <c r="BL63" s="76"/>
    </row>
    <row r="64" spans="1:256" s="81" customFormat="1" ht="17.850000000000001" customHeight="1">
      <c r="A64" s="66" t="s">
        <v>50</v>
      </c>
      <c r="B64" s="16"/>
      <c r="C64" s="49">
        <v>47</v>
      </c>
      <c r="D64" s="49">
        <v>39</v>
      </c>
      <c r="E64" s="49">
        <v>44</v>
      </c>
      <c r="F64" s="49"/>
      <c r="G64" s="49">
        <v>41</v>
      </c>
      <c r="H64" s="49">
        <v>43</v>
      </c>
      <c r="I64" s="49">
        <v>42</v>
      </c>
      <c r="J64" s="49"/>
      <c r="K64" s="52">
        <v>39</v>
      </c>
      <c r="L64" s="49">
        <v>48</v>
      </c>
      <c r="M64" s="49">
        <v>46</v>
      </c>
      <c r="N64" s="49">
        <v>50</v>
      </c>
      <c r="O64" s="49"/>
      <c r="P64" s="49">
        <v>46</v>
      </c>
      <c r="Q64" s="49"/>
      <c r="R64" s="50">
        <f t="shared" si="57"/>
        <v>11</v>
      </c>
      <c r="S64" s="19">
        <f t="shared" si="56"/>
        <v>88.181818181818187</v>
      </c>
      <c r="T64" s="3" t="s">
        <v>18</v>
      </c>
      <c r="U64" s="59"/>
      <c r="V64" s="59"/>
      <c r="W64" s="59"/>
      <c r="X64" s="49"/>
      <c r="Y64" s="92"/>
      <c r="Z64" s="59"/>
      <c r="AA64"/>
      <c r="AB64"/>
      <c r="AC64" s="78"/>
      <c r="AD64" s="76"/>
      <c r="AE64" s="76"/>
      <c r="AF64" s="76"/>
      <c r="AG64" s="76"/>
      <c r="AH64" s="76"/>
      <c r="AI64" s="76"/>
      <c r="AJ64" s="76"/>
      <c r="AK64" s="76"/>
      <c r="AL64" s="76"/>
      <c r="AM64" s="76"/>
      <c r="AN64" s="76"/>
      <c r="AO64" s="76"/>
      <c r="AP64" s="76"/>
      <c r="AQ64" s="76"/>
      <c r="AR64" s="76"/>
      <c r="AS64" s="76"/>
      <c r="AT64" s="76"/>
      <c r="AU64" s="76"/>
      <c r="AV64" s="76"/>
      <c r="AW64" s="76"/>
      <c r="AX64" s="76"/>
      <c r="AY64" s="76"/>
      <c r="AZ64" s="76"/>
      <c r="BA64" s="76"/>
      <c r="BB64" s="76"/>
      <c r="BC64" s="76"/>
      <c r="BD64" s="76"/>
      <c r="BE64" s="76"/>
      <c r="BF64" s="76"/>
      <c r="BG64" s="76"/>
      <c r="BH64" s="76"/>
      <c r="BI64" s="76"/>
      <c r="BJ64" s="76"/>
      <c r="BK64" s="76"/>
      <c r="BL64" s="76"/>
    </row>
    <row r="65" spans="1:256" s="81" customFormat="1" ht="17.850000000000001" customHeight="1">
      <c r="A65" s="66" t="s">
        <v>51</v>
      </c>
      <c r="B65" s="16"/>
      <c r="C65" s="49"/>
      <c r="D65" s="49"/>
      <c r="E65" s="49"/>
      <c r="F65" s="49">
        <v>43</v>
      </c>
      <c r="G65" s="49"/>
      <c r="H65" s="49"/>
      <c r="I65" s="49">
        <v>31</v>
      </c>
      <c r="J65" s="49"/>
      <c r="K65" s="52"/>
      <c r="L65" s="49"/>
      <c r="M65" s="49"/>
      <c r="N65" s="49"/>
      <c r="O65" s="49"/>
      <c r="P65" s="49"/>
      <c r="Q65" s="49"/>
      <c r="R65" s="50">
        <f t="shared" si="57"/>
        <v>2</v>
      </c>
      <c r="S65" s="19">
        <f t="shared" ref="S65" si="60">AVERAGE(C65:Q65)*2</f>
        <v>74</v>
      </c>
      <c r="T65" s="3" t="s">
        <v>18</v>
      </c>
      <c r="U65" s="59"/>
      <c r="V65" s="59"/>
      <c r="W65" s="59"/>
      <c r="X65" s="49"/>
      <c r="Y65" s="92"/>
      <c r="Z65" s="59"/>
      <c r="AA65"/>
      <c r="AB65"/>
      <c r="AC65" s="78"/>
      <c r="AD65" s="76"/>
      <c r="AE65" s="76"/>
      <c r="AF65" s="76"/>
      <c r="AG65" s="76"/>
      <c r="AH65" s="76"/>
      <c r="AI65" s="76"/>
      <c r="AJ65" s="76"/>
      <c r="AK65" s="76"/>
      <c r="AL65" s="76"/>
      <c r="AM65" s="76"/>
      <c r="AN65" s="76"/>
      <c r="AO65" s="76"/>
      <c r="AP65" s="76"/>
      <c r="AQ65" s="76"/>
      <c r="AR65" s="76"/>
      <c r="AS65" s="76"/>
      <c r="AT65" s="76"/>
      <c r="AU65" s="76"/>
      <c r="AV65" s="76"/>
      <c r="AW65" s="76"/>
      <c r="AX65" s="76"/>
      <c r="AY65" s="76"/>
      <c r="AZ65" s="76"/>
      <c r="BA65" s="76"/>
      <c r="BB65" s="76"/>
      <c r="BC65" s="76"/>
      <c r="BD65" s="76"/>
      <c r="BE65" s="76"/>
      <c r="BF65" s="76"/>
      <c r="BG65" s="76"/>
      <c r="BH65" s="76"/>
      <c r="BI65" s="76"/>
      <c r="BJ65" s="76"/>
      <c r="BK65" s="76"/>
      <c r="BL65" s="76"/>
    </row>
    <row r="66" spans="1:256" s="81" customFormat="1" ht="17.850000000000001" customHeight="1">
      <c r="A66" s="66" t="s">
        <v>52</v>
      </c>
      <c r="B66" s="16" t="s">
        <v>46</v>
      </c>
      <c r="C66" s="49">
        <v>39</v>
      </c>
      <c r="D66" s="49">
        <v>47</v>
      </c>
      <c r="E66" s="49">
        <v>47</v>
      </c>
      <c r="F66" s="49">
        <v>44</v>
      </c>
      <c r="G66" s="49">
        <v>38</v>
      </c>
      <c r="H66" s="49"/>
      <c r="I66" s="49">
        <v>46</v>
      </c>
      <c r="J66" s="49"/>
      <c r="K66" s="52">
        <v>46</v>
      </c>
      <c r="L66" s="49">
        <v>48</v>
      </c>
      <c r="M66" s="49">
        <v>40</v>
      </c>
      <c r="N66" s="49">
        <v>48</v>
      </c>
      <c r="O66" s="49">
        <v>45</v>
      </c>
      <c r="P66" s="49">
        <v>46</v>
      </c>
      <c r="Q66" s="49">
        <v>45</v>
      </c>
      <c r="R66" s="50">
        <f t="shared" si="57"/>
        <v>13</v>
      </c>
      <c r="S66" s="19">
        <f t="shared" si="56"/>
        <v>89.07692307692308</v>
      </c>
      <c r="T66" s="3" t="s">
        <v>18</v>
      </c>
      <c r="U66" s="59"/>
      <c r="V66" s="59"/>
      <c r="W66" s="59"/>
      <c r="X66" s="49"/>
      <c r="Y66" s="92"/>
      <c r="Z66" s="59"/>
      <c r="AA66"/>
      <c r="AB66"/>
      <c r="AC66" s="78"/>
      <c r="AD66" s="76"/>
      <c r="AE66" s="76"/>
      <c r="AF66" s="76"/>
      <c r="AG66" s="76"/>
      <c r="AH66" s="76"/>
      <c r="AI66" s="76"/>
      <c r="AJ66" s="76"/>
      <c r="AK66" s="76"/>
      <c r="AL66" s="76"/>
      <c r="AM66" s="76"/>
      <c r="AN66" s="76"/>
      <c r="AO66" s="76"/>
      <c r="AP66" s="76"/>
      <c r="AQ66" s="76"/>
      <c r="AR66" s="76"/>
      <c r="AS66" s="76"/>
      <c r="AT66" s="76"/>
      <c r="AU66" s="76"/>
      <c r="AV66" s="76"/>
      <c r="AW66" s="76"/>
      <c r="AX66" s="76"/>
      <c r="AY66" s="76"/>
      <c r="AZ66" s="76"/>
      <c r="BA66" s="76"/>
      <c r="BB66" s="76"/>
      <c r="BC66" s="76"/>
      <c r="BD66" s="76"/>
      <c r="BE66" s="76"/>
      <c r="BF66" s="76"/>
      <c r="BG66" s="76"/>
      <c r="BH66" s="76"/>
      <c r="BI66" s="76"/>
      <c r="BJ66" s="76"/>
      <c r="BK66" s="76"/>
      <c r="BL66" s="76"/>
    </row>
    <row r="67" spans="1:256" s="81" customFormat="1" ht="17.850000000000001" customHeight="1">
      <c r="A67" s="66"/>
      <c r="B67" s="16"/>
      <c r="C67" s="49"/>
      <c r="D67" s="49"/>
      <c r="E67" s="49"/>
      <c r="F67" s="49"/>
      <c r="G67" s="49"/>
      <c r="H67" s="49"/>
      <c r="I67" s="49"/>
      <c r="J67" s="49"/>
      <c r="K67" s="52"/>
      <c r="L67" s="49"/>
      <c r="M67" s="49"/>
      <c r="N67" s="49"/>
      <c r="O67" s="49"/>
      <c r="P67" s="49"/>
      <c r="Q67" s="49"/>
      <c r="R67" s="50"/>
      <c r="S67" s="19"/>
      <c r="T67" s="3"/>
      <c r="U67" s="121"/>
      <c r="V67" s="121"/>
      <c r="W67" s="121"/>
      <c r="X67" s="103"/>
      <c r="Y67" s="122"/>
      <c r="Z67" s="121"/>
      <c r="AA67"/>
      <c r="AB67"/>
      <c r="AC67" s="123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6"/>
      <c r="AV67" s="76"/>
      <c r="AW67" s="76"/>
      <c r="AX67" s="76"/>
      <c r="AY67" s="76"/>
      <c r="AZ67" s="76"/>
      <c r="BA67" s="76"/>
      <c r="BB67" s="76"/>
      <c r="BC67" s="76"/>
      <c r="BD67" s="76"/>
      <c r="BE67" s="76"/>
      <c r="BF67" s="76"/>
      <c r="BG67" s="76"/>
      <c r="BH67" s="76"/>
      <c r="BI67" s="76"/>
      <c r="BJ67" s="76"/>
      <c r="BK67" s="76"/>
      <c r="BL67" s="76"/>
    </row>
    <row r="68" spans="1:256" s="77" customFormat="1" ht="18" customHeight="1">
      <c r="A68" s="66"/>
      <c r="B68" s="14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 t="s">
        <v>80</v>
      </c>
      <c r="O68" s="21"/>
      <c r="P68" s="21"/>
      <c r="Q68" s="21"/>
      <c r="R68" s="21"/>
      <c r="S68" s="21"/>
      <c r="T68" s="3"/>
      <c r="U68" s="26"/>
      <c r="V68" s="26"/>
      <c r="W68" s="26"/>
      <c r="X68" s="26"/>
      <c r="Y68" s="93"/>
      <c r="Z68" s="26"/>
      <c r="AA68"/>
      <c r="AB68"/>
      <c r="AC68" s="76"/>
      <c r="AD68" s="76"/>
      <c r="AE68" s="76"/>
      <c r="AF68" s="76"/>
      <c r="AG68" s="76"/>
      <c r="AH68" s="76"/>
      <c r="AI68" s="76"/>
      <c r="AJ68" s="76"/>
      <c r="AK68" s="76"/>
      <c r="AL68" s="76"/>
      <c r="AM68" s="76"/>
      <c r="AN68" s="76"/>
      <c r="AO68" s="76"/>
      <c r="AP68" s="76"/>
      <c r="AQ68" s="76"/>
      <c r="AR68" s="76"/>
      <c r="AS68" s="76"/>
      <c r="AT68" s="76"/>
      <c r="AU68" s="76"/>
      <c r="AV68" s="76"/>
      <c r="AW68" s="76"/>
      <c r="AX68" s="76"/>
      <c r="AY68" s="76"/>
      <c r="AZ68" s="76"/>
      <c r="BA68" s="76"/>
      <c r="BB68" s="76"/>
      <c r="BC68" s="76"/>
      <c r="BD68" s="76"/>
      <c r="BE68" s="76"/>
      <c r="BF68" s="76"/>
      <c r="BG68" s="76"/>
      <c r="BH68" s="76"/>
      <c r="BI68" s="76"/>
      <c r="BJ68" s="76"/>
      <c r="BK68" s="76"/>
      <c r="BL68" s="76"/>
      <c r="BM68" s="76"/>
      <c r="BN68" s="76"/>
      <c r="BO68" s="76"/>
      <c r="BP68" s="76"/>
      <c r="BQ68" s="76"/>
      <c r="BR68" s="76"/>
      <c r="BS68" s="76"/>
      <c r="BT68" s="76"/>
      <c r="BU68" s="76"/>
      <c r="BV68" s="76"/>
      <c r="BW68" s="76"/>
      <c r="BX68" s="76"/>
      <c r="BY68" s="76"/>
      <c r="BZ68" s="76"/>
      <c r="CA68" s="76"/>
      <c r="CB68" s="76"/>
      <c r="CC68" s="76"/>
      <c r="CD68" s="76"/>
      <c r="CE68" s="76"/>
      <c r="CF68" s="76"/>
      <c r="CG68" s="76"/>
      <c r="CH68" s="76"/>
      <c r="CI68" s="76"/>
      <c r="CJ68" s="76"/>
      <c r="CK68" s="76"/>
      <c r="CL68" s="76"/>
      <c r="CM68" s="76"/>
      <c r="CN68" s="76"/>
      <c r="CO68" s="76"/>
      <c r="CP68" s="76"/>
      <c r="CQ68" s="76"/>
      <c r="CR68" s="76"/>
      <c r="CS68" s="76"/>
      <c r="CT68" s="76"/>
      <c r="CU68" s="76"/>
      <c r="CV68" s="76"/>
      <c r="CW68" s="76"/>
      <c r="CX68" s="76"/>
      <c r="CY68" s="76"/>
      <c r="CZ68" s="76"/>
      <c r="DA68" s="76"/>
      <c r="DB68" s="76"/>
      <c r="DC68" s="76"/>
      <c r="DD68" s="76"/>
      <c r="DE68" s="76"/>
      <c r="DF68" s="76"/>
      <c r="DG68" s="76"/>
      <c r="DH68" s="76"/>
      <c r="DI68" s="76"/>
      <c r="DJ68" s="76"/>
      <c r="DK68" s="76"/>
      <c r="DL68" s="76"/>
      <c r="DM68" s="76"/>
      <c r="DN68" s="76"/>
      <c r="DO68" s="76"/>
      <c r="DP68" s="76"/>
      <c r="DQ68" s="76"/>
      <c r="DR68" s="76"/>
      <c r="DS68" s="76"/>
      <c r="DT68" s="76"/>
      <c r="DU68" s="76"/>
      <c r="DV68" s="76"/>
      <c r="DW68" s="76"/>
      <c r="DX68" s="76"/>
      <c r="DY68" s="76"/>
      <c r="DZ68" s="76"/>
      <c r="EA68" s="76"/>
      <c r="EB68" s="76"/>
      <c r="EC68" s="76"/>
      <c r="ED68" s="76"/>
      <c r="EE68" s="76"/>
      <c r="EF68" s="76"/>
      <c r="EG68" s="76"/>
      <c r="EH68" s="76"/>
      <c r="EI68" s="76"/>
      <c r="EJ68" s="76"/>
      <c r="EK68" s="76"/>
      <c r="EL68" s="76"/>
      <c r="EM68" s="76"/>
      <c r="EN68" s="76"/>
      <c r="EO68" s="76"/>
      <c r="EP68" s="76"/>
      <c r="EQ68" s="76"/>
      <c r="ER68" s="76"/>
      <c r="ES68" s="76"/>
      <c r="ET68" s="76"/>
      <c r="EU68" s="76"/>
      <c r="EV68" s="76"/>
      <c r="EW68" s="76"/>
      <c r="EX68" s="76"/>
      <c r="EY68" s="76"/>
      <c r="EZ68" s="76"/>
      <c r="FA68" s="76"/>
      <c r="FB68" s="76"/>
      <c r="FC68" s="76"/>
      <c r="FD68" s="76"/>
      <c r="FE68" s="76"/>
      <c r="FF68" s="76"/>
      <c r="FG68" s="76"/>
      <c r="FH68" s="76"/>
      <c r="FI68" s="76"/>
      <c r="FJ68" s="76"/>
      <c r="FK68" s="76"/>
      <c r="FL68" s="76"/>
      <c r="FM68" s="76"/>
      <c r="FN68" s="76"/>
      <c r="FO68" s="76"/>
      <c r="FP68" s="76"/>
      <c r="FQ68" s="76"/>
      <c r="FR68" s="76"/>
      <c r="FS68" s="76"/>
      <c r="FT68" s="76"/>
      <c r="FU68" s="76"/>
      <c r="FV68" s="76"/>
      <c r="FW68" s="76"/>
      <c r="FX68" s="76"/>
      <c r="FY68" s="76"/>
      <c r="FZ68" s="76"/>
      <c r="GA68" s="76"/>
      <c r="GB68" s="76"/>
      <c r="GC68" s="76"/>
      <c r="GD68" s="76"/>
      <c r="GE68" s="76"/>
      <c r="GF68" s="76"/>
      <c r="GG68" s="76"/>
      <c r="GH68" s="76"/>
      <c r="GI68" s="76"/>
      <c r="GJ68" s="76"/>
      <c r="GK68" s="76"/>
      <c r="GL68" s="76"/>
      <c r="GM68" s="76"/>
      <c r="GN68" s="76"/>
      <c r="GO68" s="76"/>
      <c r="GP68" s="76"/>
      <c r="GQ68" s="76"/>
      <c r="GR68" s="76"/>
      <c r="GS68" s="76"/>
      <c r="GT68" s="76"/>
      <c r="GU68" s="76"/>
      <c r="GV68" s="76"/>
      <c r="GW68" s="76"/>
      <c r="GX68" s="76"/>
      <c r="GY68" s="76"/>
      <c r="GZ68" s="76"/>
      <c r="HA68" s="76"/>
      <c r="HB68" s="76"/>
      <c r="HC68" s="76"/>
      <c r="HD68" s="76"/>
      <c r="HE68" s="76"/>
      <c r="HF68" s="76"/>
      <c r="HG68" s="76"/>
      <c r="HH68" s="76"/>
      <c r="HI68" s="76"/>
      <c r="HJ68" s="76"/>
      <c r="HK68" s="76"/>
      <c r="HL68" s="76"/>
      <c r="HM68" s="76"/>
      <c r="HN68" s="76"/>
      <c r="HO68" s="76"/>
      <c r="HP68" s="76"/>
      <c r="HQ68" s="76"/>
      <c r="HR68" s="76"/>
      <c r="HS68" s="76"/>
      <c r="HT68" s="76"/>
      <c r="HU68" s="76"/>
      <c r="HV68" s="76"/>
      <c r="HW68" s="76"/>
      <c r="HX68" s="76"/>
      <c r="HY68" s="76"/>
      <c r="HZ68" s="76"/>
      <c r="IA68" s="76"/>
      <c r="IB68" s="76"/>
      <c r="IC68" s="76"/>
      <c r="ID68" s="76"/>
      <c r="IE68" s="76"/>
      <c r="IF68" s="76"/>
      <c r="IG68" s="76"/>
      <c r="IH68" s="76"/>
      <c r="II68" s="76"/>
      <c r="IJ68" s="76"/>
      <c r="IK68" s="76"/>
      <c r="IL68" s="76"/>
      <c r="IM68" s="76"/>
      <c r="IN68" s="76"/>
      <c r="IO68" s="76"/>
      <c r="IP68" s="76"/>
      <c r="IQ68" s="76"/>
      <c r="IR68" s="76"/>
      <c r="IS68" s="76"/>
      <c r="IT68" s="76"/>
      <c r="IU68" s="76"/>
      <c r="IV68" s="76"/>
    </row>
    <row r="69" spans="1:256" s="77" customFormat="1" ht="18" customHeight="1">
      <c r="A69" s="66" t="s">
        <v>53</v>
      </c>
      <c r="B69" s="14"/>
      <c r="C69" s="49">
        <f t="shared" ref="C69:R69" si="61">COUNT(C4:C66)</f>
        <v>28</v>
      </c>
      <c r="D69" s="49">
        <f t="shared" si="61"/>
        <v>31</v>
      </c>
      <c r="E69" s="49">
        <f t="shared" si="61"/>
        <v>28</v>
      </c>
      <c r="F69" s="49">
        <f t="shared" si="61"/>
        <v>27</v>
      </c>
      <c r="G69" s="49">
        <f t="shared" si="61"/>
        <v>33</v>
      </c>
      <c r="H69" s="49">
        <f t="shared" si="61"/>
        <v>31</v>
      </c>
      <c r="I69" s="49">
        <f t="shared" si="61"/>
        <v>35</v>
      </c>
      <c r="J69" s="49">
        <f t="shared" si="61"/>
        <v>0</v>
      </c>
      <c r="K69" s="49">
        <f t="shared" si="61"/>
        <v>32</v>
      </c>
      <c r="L69" s="49">
        <f t="shared" si="61"/>
        <v>24</v>
      </c>
      <c r="M69" s="49">
        <f t="shared" si="61"/>
        <v>30</v>
      </c>
      <c r="N69" s="49">
        <f t="shared" si="61"/>
        <v>35</v>
      </c>
      <c r="O69" s="49">
        <f t="shared" si="61"/>
        <v>30</v>
      </c>
      <c r="P69" s="49">
        <f t="shared" si="61"/>
        <v>35</v>
      </c>
      <c r="Q69" s="49">
        <f t="shared" si="61"/>
        <v>24</v>
      </c>
      <c r="R69" s="49">
        <f t="shared" si="61"/>
        <v>63</v>
      </c>
      <c r="S69" s="21"/>
      <c r="T69" s="3"/>
      <c r="U69" s="96"/>
      <c r="V69" s="49"/>
      <c r="W69" s="49"/>
      <c r="X69" s="49"/>
      <c r="Y69" s="91"/>
      <c r="Z69" s="49"/>
      <c r="AA69"/>
      <c r="AB69"/>
      <c r="AC69" s="58"/>
      <c r="AD69" s="76"/>
      <c r="AE69" s="76"/>
      <c r="AF69" s="76"/>
      <c r="AG69" s="76"/>
      <c r="AH69" s="76"/>
      <c r="AI69" s="76"/>
      <c r="AJ69" s="76"/>
      <c r="AK69" s="76"/>
      <c r="AL69" s="76"/>
      <c r="AM69" s="76"/>
      <c r="AN69" s="76"/>
      <c r="AO69" s="76"/>
      <c r="AP69" s="76"/>
      <c r="AQ69" s="76"/>
      <c r="AR69" s="76"/>
      <c r="AS69" s="76"/>
      <c r="AT69" s="76"/>
      <c r="AU69" s="76"/>
      <c r="AV69" s="76"/>
      <c r="AW69" s="76"/>
      <c r="AX69" s="76"/>
      <c r="AY69" s="76"/>
      <c r="AZ69" s="76"/>
      <c r="BA69" s="76"/>
      <c r="BB69" s="76"/>
      <c r="BC69" s="76"/>
      <c r="BD69" s="76"/>
      <c r="BE69" s="76"/>
      <c r="BF69" s="76"/>
      <c r="BG69" s="76"/>
      <c r="BH69" s="76"/>
      <c r="BI69" s="76"/>
      <c r="BJ69" s="76"/>
      <c r="BK69" s="76"/>
      <c r="BL69" s="76"/>
      <c r="BM69" s="76"/>
      <c r="BN69" s="76"/>
      <c r="BO69" s="76"/>
      <c r="BP69" s="76"/>
      <c r="BQ69" s="76"/>
      <c r="BR69" s="76"/>
      <c r="BS69" s="76"/>
      <c r="BT69" s="76"/>
      <c r="BU69" s="76"/>
      <c r="BV69" s="76"/>
      <c r="BW69" s="76"/>
      <c r="BX69" s="76"/>
      <c r="BY69" s="76"/>
      <c r="BZ69" s="76"/>
      <c r="CA69" s="76"/>
      <c r="CB69" s="76"/>
      <c r="CC69" s="76"/>
      <c r="CD69" s="76"/>
      <c r="CE69" s="76"/>
      <c r="CF69" s="76"/>
      <c r="CG69" s="76"/>
      <c r="CH69" s="76"/>
      <c r="CI69" s="76"/>
      <c r="CJ69" s="76"/>
      <c r="CK69" s="76"/>
      <c r="CL69" s="76"/>
      <c r="CM69" s="76"/>
      <c r="CN69" s="76"/>
      <c r="CO69" s="76"/>
      <c r="CP69" s="76"/>
      <c r="CQ69" s="76"/>
      <c r="CR69" s="76"/>
      <c r="CS69" s="76"/>
      <c r="CT69" s="76"/>
      <c r="CU69" s="76"/>
      <c r="CV69" s="76"/>
      <c r="CW69" s="76"/>
      <c r="CX69" s="76"/>
      <c r="CY69" s="76"/>
      <c r="CZ69" s="76"/>
      <c r="DA69" s="76"/>
      <c r="DB69" s="76"/>
      <c r="DC69" s="76"/>
      <c r="DD69" s="76"/>
      <c r="DE69" s="76"/>
      <c r="DF69" s="76"/>
      <c r="DG69" s="76"/>
      <c r="DH69" s="76"/>
      <c r="DI69" s="76"/>
      <c r="DJ69" s="76"/>
      <c r="DK69" s="76"/>
      <c r="DL69" s="76"/>
      <c r="DM69" s="76"/>
      <c r="DN69" s="76"/>
      <c r="DO69" s="76"/>
      <c r="DP69" s="76"/>
      <c r="DQ69" s="76"/>
      <c r="DR69" s="76"/>
      <c r="DS69" s="76"/>
      <c r="DT69" s="76"/>
      <c r="DU69" s="76"/>
      <c r="DV69" s="76"/>
      <c r="DW69" s="76"/>
      <c r="DX69" s="76"/>
      <c r="DY69" s="76"/>
      <c r="DZ69" s="76"/>
      <c r="EA69" s="76"/>
      <c r="EB69" s="76"/>
      <c r="EC69" s="76"/>
      <c r="ED69" s="76"/>
      <c r="EE69" s="76"/>
      <c r="EF69" s="76"/>
      <c r="EG69" s="76"/>
      <c r="EH69" s="76"/>
      <c r="EI69" s="76"/>
      <c r="EJ69" s="76"/>
      <c r="EK69" s="76"/>
      <c r="EL69" s="76"/>
      <c r="EM69" s="76"/>
      <c r="EN69" s="76"/>
      <c r="EO69" s="76"/>
      <c r="EP69" s="76"/>
      <c r="EQ69" s="76"/>
      <c r="ER69" s="76"/>
      <c r="ES69" s="76"/>
      <c r="ET69" s="76"/>
      <c r="EU69" s="76"/>
      <c r="EV69" s="76"/>
      <c r="EW69" s="76"/>
      <c r="EX69" s="76"/>
      <c r="EY69" s="76"/>
      <c r="EZ69" s="76"/>
      <c r="FA69" s="76"/>
      <c r="FB69" s="76"/>
      <c r="FC69" s="76"/>
      <c r="FD69" s="76"/>
      <c r="FE69" s="76"/>
      <c r="FF69" s="76"/>
      <c r="FG69" s="76"/>
      <c r="FH69" s="76"/>
      <c r="FI69" s="76"/>
      <c r="FJ69" s="76"/>
      <c r="FK69" s="76"/>
      <c r="FL69" s="76"/>
      <c r="FM69" s="76"/>
      <c r="FN69" s="76"/>
      <c r="FO69" s="76"/>
      <c r="FP69" s="76"/>
      <c r="FQ69" s="76"/>
      <c r="FR69" s="76"/>
      <c r="FS69" s="76"/>
      <c r="FT69" s="76"/>
      <c r="FU69" s="76"/>
      <c r="FV69" s="76"/>
      <c r="FW69" s="76"/>
      <c r="FX69" s="76"/>
      <c r="FY69" s="76"/>
      <c r="FZ69" s="76"/>
      <c r="GA69" s="76"/>
      <c r="GB69" s="76"/>
      <c r="GC69" s="76"/>
      <c r="GD69" s="76"/>
      <c r="GE69" s="76"/>
      <c r="GF69" s="76"/>
      <c r="GG69" s="76"/>
      <c r="GH69" s="76"/>
      <c r="GI69" s="76"/>
      <c r="GJ69" s="76"/>
      <c r="GK69" s="76"/>
      <c r="GL69" s="76"/>
      <c r="GM69" s="76"/>
      <c r="GN69" s="76"/>
      <c r="GO69" s="76"/>
      <c r="GP69" s="76"/>
      <c r="GQ69" s="76"/>
      <c r="GR69" s="76"/>
      <c r="GS69" s="76"/>
      <c r="GT69" s="76"/>
      <c r="GU69" s="76"/>
      <c r="GV69" s="76"/>
      <c r="GW69" s="76"/>
      <c r="GX69" s="76"/>
      <c r="GY69" s="76"/>
      <c r="GZ69" s="76"/>
      <c r="HA69" s="76"/>
      <c r="HB69" s="76"/>
      <c r="HC69" s="76"/>
      <c r="HD69" s="76"/>
      <c r="HE69" s="76"/>
      <c r="HF69" s="76"/>
      <c r="HG69" s="76"/>
      <c r="HH69" s="76"/>
      <c r="HI69" s="76"/>
      <c r="HJ69" s="76"/>
      <c r="HK69" s="76"/>
      <c r="HL69" s="76"/>
      <c r="HM69" s="76"/>
      <c r="HN69" s="76"/>
      <c r="HO69" s="76"/>
      <c r="HP69" s="76"/>
      <c r="HQ69" s="76"/>
      <c r="HR69" s="76"/>
      <c r="HS69" s="76"/>
      <c r="HT69" s="76"/>
      <c r="HU69" s="76"/>
      <c r="HV69" s="76"/>
      <c r="HW69" s="76"/>
      <c r="HX69" s="76"/>
      <c r="HY69" s="76"/>
      <c r="HZ69" s="76"/>
      <c r="IA69" s="76"/>
      <c r="IB69" s="76"/>
      <c r="IC69" s="76"/>
      <c r="ID69" s="76"/>
      <c r="IE69" s="76"/>
      <c r="IF69" s="76"/>
      <c r="IG69" s="76"/>
      <c r="IH69" s="76"/>
      <c r="II69" s="76"/>
      <c r="IJ69" s="76"/>
      <c r="IK69" s="76"/>
      <c r="IL69" s="76"/>
      <c r="IM69" s="76"/>
      <c r="IN69" s="76"/>
      <c r="IO69" s="76"/>
      <c r="IP69" s="76"/>
      <c r="IQ69" s="76"/>
      <c r="IR69" s="76"/>
      <c r="IS69" s="76"/>
      <c r="IT69" s="76"/>
      <c r="IU69" s="76"/>
      <c r="IV69" s="76"/>
    </row>
    <row r="70" spans="1:256" s="77" customFormat="1" ht="18" customHeight="1">
      <c r="A70" s="66"/>
      <c r="B70" s="14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3"/>
      <c r="U70" s="95"/>
      <c r="V70" s="59"/>
      <c r="W70" s="59"/>
      <c r="X70" s="59"/>
      <c r="Y70" s="92"/>
      <c r="Z70" s="59"/>
      <c r="AA70"/>
      <c r="AB70"/>
      <c r="AC70" s="78"/>
      <c r="AD70" s="76"/>
      <c r="AE70" s="76"/>
      <c r="AF70" s="76"/>
      <c r="AG70" s="76"/>
      <c r="AH70" s="76"/>
      <c r="AI70" s="76"/>
      <c r="AJ70" s="76"/>
      <c r="AK70" s="76"/>
      <c r="AL70" s="76"/>
      <c r="AM70" s="76"/>
      <c r="AN70" s="76"/>
      <c r="AO70" s="76"/>
      <c r="AP70" s="76"/>
      <c r="AQ70" s="76"/>
      <c r="AR70" s="76"/>
      <c r="AS70" s="76"/>
      <c r="AT70" s="76"/>
      <c r="AU70" s="76"/>
      <c r="AV70" s="76"/>
      <c r="AW70" s="76"/>
      <c r="AX70" s="76"/>
      <c r="AY70" s="76"/>
      <c r="AZ70" s="76"/>
      <c r="BA70" s="76"/>
      <c r="BB70" s="76"/>
      <c r="BC70" s="76"/>
      <c r="BD70" s="76"/>
      <c r="BE70" s="76"/>
      <c r="BF70" s="76"/>
      <c r="BG70" s="76"/>
      <c r="BH70" s="76"/>
      <c r="BI70" s="76"/>
      <c r="BJ70" s="76"/>
      <c r="BK70" s="76"/>
      <c r="BL70" s="76"/>
      <c r="BM70" s="76"/>
      <c r="BN70" s="76"/>
      <c r="BO70" s="76"/>
      <c r="BP70" s="76"/>
      <c r="BQ70" s="76"/>
      <c r="BR70" s="76"/>
      <c r="BS70" s="76"/>
      <c r="BT70" s="76"/>
      <c r="BU70" s="76"/>
      <c r="BV70" s="76"/>
      <c r="BW70" s="76"/>
      <c r="BX70" s="76"/>
      <c r="BY70" s="76"/>
      <c r="BZ70" s="76"/>
      <c r="CA70" s="76"/>
      <c r="CB70" s="76"/>
      <c r="CC70" s="76"/>
      <c r="CD70" s="76"/>
      <c r="CE70" s="76"/>
      <c r="CF70" s="76"/>
      <c r="CG70" s="76"/>
      <c r="CH70" s="76"/>
      <c r="CI70" s="76"/>
      <c r="CJ70" s="76"/>
      <c r="CK70" s="76"/>
      <c r="CL70" s="76"/>
      <c r="CM70" s="76"/>
      <c r="CN70" s="76"/>
      <c r="CO70" s="76"/>
      <c r="CP70" s="76"/>
      <c r="CQ70" s="76"/>
      <c r="CR70" s="76"/>
      <c r="CS70" s="76"/>
      <c r="CT70" s="76"/>
      <c r="CU70" s="76"/>
      <c r="CV70" s="76"/>
      <c r="CW70" s="76"/>
      <c r="CX70" s="76"/>
      <c r="CY70" s="76"/>
      <c r="CZ70" s="76"/>
      <c r="DA70" s="76"/>
      <c r="DB70" s="76"/>
      <c r="DC70" s="76"/>
      <c r="DD70" s="76"/>
      <c r="DE70" s="76"/>
      <c r="DF70" s="76"/>
      <c r="DG70" s="76"/>
      <c r="DH70" s="76"/>
      <c r="DI70" s="76"/>
      <c r="DJ70" s="76"/>
      <c r="DK70" s="76"/>
      <c r="DL70" s="76"/>
      <c r="DM70" s="76"/>
      <c r="DN70" s="76"/>
      <c r="DO70" s="76"/>
      <c r="DP70" s="76"/>
      <c r="DQ70" s="76"/>
      <c r="DR70" s="76"/>
      <c r="DS70" s="76"/>
      <c r="DT70" s="76"/>
      <c r="DU70" s="76"/>
      <c r="DV70" s="76"/>
      <c r="DW70" s="76"/>
      <c r="DX70" s="76"/>
      <c r="DY70" s="76"/>
      <c r="DZ70" s="76"/>
      <c r="EA70" s="76"/>
      <c r="EB70" s="76"/>
      <c r="EC70" s="76"/>
      <c r="ED70" s="76"/>
      <c r="EE70" s="76"/>
      <c r="EF70" s="76"/>
      <c r="EG70" s="76"/>
      <c r="EH70" s="76"/>
      <c r="EI70" s="76"/>
      <c r="EJ70" s="76"/>
      <c r="EK70" s="76"/>
      <c r="EL70" s="76"/>
      <c r="EM70" s="76"/>
      <c r="EN70" s="76"/>
      <c r="EO70" s="76"/>
      <c r="EP70" s="76"/>
      <c r="EQ70" s="76"/>
      <c r="ER70" s="76"/>
      <c r="ES70" s="76"/>
      <c r="ET70" s="76"/>
      <c r="EU70" s="76"/>
      <c r="EV70" s="76"/>
      <c r="EW70" s="76"/>
      <c r="EX70" s="76"/>
      <c r="EY70" s="76"/>
      <c r="EZ70" s="76"/>
      <c r="FA70" s="76"/>
      <c r="FB70" s="76"/>
      <c r="FC70" s="76"/>
      <c r="FD70" s="76"/>
      <c r="FE70" s="76"/>
      <c r="FF70" s="76"/>
      <c r="FG70" s="76"/>
      <c r="FH70" s="76"/>
      <c r="FI70" s="76"/>
      <c r="FJ70" s="76"/>
      <c r="FK70" s="76"/>
      <c r="FL70" s="76"/>
      <c r="FM70" s="76"/>
      <c r="FN70" s="76"/>
      <c r="FO70" s="76"/>
      <c r="FP70" s="76"/>
      <c r="FQ70" s="76"/>
      <c r="FR70" s="76"/>
      <c r="FS70" s="76"/>
      <c r="FT70" s="76"/>
      <c r="FU70" s="76"/>
      <c r="FV70" s="76"/>
      <c r="FW70" s="76"/>
      <c r="FX70" s="76"/>
      <c r="FY70" s="76"/>
      <c r="FZ70" s="76"/>
      <c r="GA70" s="76"/>
      <c r="GB70" s="76"/>
      <c r="GC70" s="76"/>
      <c r="GD70" s="76"/>
      <c r="GE70" s="76"/>
      <c r="GF70" s="76"/>
      <c r="GG70" s="76"/>
      <c r="GH70" s="76"/>
      <c r="GI70" s="76"/>
      <c r="GJ70" s="76"/>
      <c r="GK70" s="76"/>
      <c r="GL70" s="76"/>
      <c r="GM70" s="76"/>
      <c r="GN70" s="76"/>
      <c r="GO70" s="76"/>
      <c r="GP70" s="76"/>
      <c r="GQ70" s="76"/>
      <c r="GR70" s="76"/>
      <c r="GS70" s="76"/>
      <c r="GT70" s="76"/>
      <c r="GU70" s="76"/>
      <c r="GV70" s="76"/>
      <c r="GW70" s="76"/>
      <c r="GX70" s="76"/>
      <c r="GY70" s="76"/>
      <c r="GZ70" s="76"/>
      <c r="HA70" s="76"/>
      <c r="HB70" s="76"/>
      <c r="HC70" s="76"/>
      <c r="HD70" s="76"/>
      <c r="HE70" s="76"/>
      <c r="HF70" s="76"/>
      <c r="HG70" s="76"/>
      <c r="HH70" s="76"/>
      <c r="HI70" s="76"/>
      <c r="HJ70" s="76"/>
      <c r="HK70" s="76"/>
      <c r="HL70" s="76"/>
      <c r="HM70" s="76"/>
      <c r="HN70" s="76"/>
      <c r="HO70" s="76"/>
      <c r="HP70" s="76"/>
      <c r="HQ70" s="76"/>
      <c r="HR70" s="76"/>
      <c r="HS70" s="76"/>
      <c r="HT70" s="76"/>
      <c r="HU70" s="76"/>
      <c r="HV70" s="76"/>
      <c r="HW70" s="76"/>
      <c r="HX70" s="76"/>
      <c r="HY70" s="76"/>
      <c r="HZ70" s="76"/>
      <c r="IA70" s="76"/>
      <c r="IB70" s="76"/>
      <c r="IC70" s="76"/>
      <c r="ID70" s="76"/>
      <c r="IE70" s="76"/>
      <c r="IF70" s="76"/>
      <c r="IG70" s="76"/>
      <c r="IH70" s="76"/>
      <c r="II70" s="76"/>
      <c r="IJ70" s="76"/>
      <c r="IK70" s="76"/>
      <c r="IL70" s="76"/>
      <c r="IM70" s="76"/>
      <c r="IN70" s="76"/>
      <c r="IO70" s="76"/>
      <c r="IP70" s="76"/>
      <c r="IQ70" s="76"/>
      <c r="IR70" s="76"/>
      <c r="IS70" s="76"/>
      <c r="IT70" s="76"/>
      <c r="IU70" s="76"/>
      <c r="IV70" s="76"/>
    </row>
    <row r="71" spans="1:256" s="77" customFormat="1" ht="18" customHeight="1">
      <c r="A71" s="66" t="s">
        <v>54</v>
      </c>
      <c r="B71" s="14"/>
      <c r="C71" s="49">
        <f t="shared" ref="C71:Q71" si="62">C69*2</f>
        <v>56</v>
      </c>
      <c r="D71" s="49">
        <f t="shared" si="62"/>
        <v>62</v>
      </c>
      <c r="E71" s="49">
        <f t="shared" si="62"/>
        <v>56</v>
      </c>
      <c r="F71" s="49">
        <f t="shared" si="62"/>
        <v>54</v>
      </c>
      <c r="G71" s="49">
        <f t="shared" si="62"/>
        <v>66</v>
      </c>
      <c r="H71" s="49">
        <f t="shared" si="62"/>
        <v>62</v>
      </c>
      <c r="I71" s="49">
        <f t="shared" si="62"/>
        <v>70</v>
      </c>
      <c r="J71" s="49">
        <f t="shared" si="62"/>
        <v>0</v>
      </c>
      <c r="K71" s="49">
        <f t="shared" si="62"/>
        <v>64</v>
      </c>
      <c r="L71" s="49">
        <f t="shared" si="62"/>
        <v>48</v>
      </c>
      <c r="M71" s="49">
        <f t="shared" si="62"/>
        <v>60</v>
      </c>
      <c r="N71" s="49">
        <f t="shared" si="62"/>
        <v>70</v>
      </c>
      <c r="O71" s="49">
        <f t="shared" si="62"/>
        <v>60</v>
      </c>
      <c r="P71" s="49">
        <f t="shared" si="62"/>
        <v>70</v>
      </c>
      <c r="Q71" s="49">
        <f t="shared" si="62"/>
        <v>48</v>
      </c>
      <c r="R71" s="49"/>
      <c r="S71" s="21"/>
      <c r="T71" s="3"/>
      <c r="U71" s="95"/>
      <c r="V71" s="59"/>
      <c r="W71" s="59"/>
      <c r="X71" s="59"/>
      <c r="Y71" s="92"/>
      <c r="Z71" s="59"/>
      <c r="AA71"/>
      <c r="AB71"/>
      <c r="AC71" s="78"/>
      <c r="AD71" s="76"/>
      <c r="AE71" s="76"/>
      <c r="AF71" s="76"/>
      <c r="AG71" s="76"/>
      <c r="AH71" s="76"/>
      <c r="AI71" s="76"/>
      <c r="AJ71" s="76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6"/>
      <c r="BB71" s="76"/>
      <c r="BC71" s="76"/>
      <c r="BD71" s="76"/>
      <c r="BE71" s="76"/>
      <c r="BF71" s="76"/>
      <c r="BG71" s="76"/>
      <c r="BH71" s="76"/>
      <c r="BI71" s="76"/>
      <c r="BJ71" s="76"/>
      <c r="BK71" s="76"/>
      <c r="BL71" s="76"/>
      <c r="BM71" s="76"/>
      <c r="BN71" s="76"/>
      <c r="BO71" s="76"/>
      <c r="BP71" s="76"/>
      <c r="BQ71" s="76"/>
      <c r="BR71" s="76"/>
      <c r="BS71" s="76"/>
      <c r="BT71" s="76"/>
      <c r="BU71" s="76"/>
      <c r="BV71" s="76"/>
      <c r="BW71" s="76"/>
      <c r="BX71" s="76"/>
      <c r="BY71" s="76"/>
      <c r="BZ71" s="76"/>
      <c r="CA71" s="76"/>
      <c r="CB71" s="76"/>
      <c r="CC71" s="76"/>
      <c r="CD71" s="76"/>
      <c r="CE71" s="76"/>
      <c r="CF71" s="76"/>
      <c r="CG71" s="76"/>
      <c r="CH71" s="76"/>
      <c r="CI71" s="76"/>
      <c r="CJ71" s="76"/>
      <c r="CK71" s="76"/>
      <c r="CL71" s="76"/>
      <c r="CM71" s="76"/>
      <c r="CN71" s="76"/>
      <c r="CO71" s="76"/>
      <c r="CP71" s="76"/>
      <c r="CQ71" s="76"/>
      <c r="CR71" s="76"/>
      <c r="CS71" s="76"/>
      <c r="CT71" s="76"/>
      <c r="CU71" s="76"/>
      <c r="CV71" s="76"/>
      <c r="CW71" s="76"/>
      <c r="CX71" s="76"/>
      <c r="CY71" s="76"/>
      <c r="CZ71" s="76"/>
      <c r="DA71" s="76"/>
      <c r="DB71" s="76"/>
      <c r="DC71" s="76"/>
      <c r="DD71" s="76"/>
      <c r="DE71" s="76"/>
      <c r="DF71" s="76"/>
      <c r="DG71" s="76"/>
      <c r="DH71" s="76"/>
      <c r="DI71" s="76"/>
      <c r="DJ71" s="76"/>
      <c r="DK71" s="76"/>
      <c r="DL71" s="76"/>
      <c r="DM71" s="76"/>
      <c r="DN71" s="76"/>
      <c r="DO71" s="76"/>
      <c r="DP71" s="76"/>
      <c r="DQ71" s="76"/>
      <c r="DR71" s="76"/>
      <c r="DS71" s="76"/>
      <c r="DT71" s="76"/>
      <c r="DU71" s="76"/>
      <c r="DV71" s="76"/>
      <c r="DW71" s="76"/>
      <c r="DX71" s="76"/>
      <c r="DY71" s="76"/>
      <c r="DZ71" s="76"/>
      <c r="EA71" s="76"/>
      <c r="EB71" s="76"/>
      <c r="EC71" s="76"/>
      <c r="ED71" s="76"/>
      <c r="EE71" s="76"/>
      <c r="EF71" s="76"/>
      <c r="EG71" s="76"/>
      <c r="EH71" s="76"/>
      <c r="EI71" s="76"/>
      <c r="EJ71" s="76"/>
      <c r="EK71" s="76"/>
      <c r="EL71" s="76"/>
      <c r="EM71" s="76"/>
      <c r="EN71" s="76"/>
      <c r="EO71" s="76"/>
      <c r="EP71" s="76"/>
      <c r="EQ71" s="76"/>
      <c r="ER71" s="76"/>
      <c r="ES71" s="76"/>
      <c r="ET71" s="76"/>
      <c r="EU71" s="76"/>
      <c r="EV71" s="76"/>
      <c r="EW71" s="76"/>
      <c r="EX71" s="76"/>
      <c r="EY71" s="76"/>
      <c r="EZ71" s="76"/>
      <c r="FA71" s="76"/>
      <c r="FB71" s="76"/>
      <c r="FC71" s="76"/>
      <c r="FD71" s="76"/>
      <c r="FE71" s="76"/>
      <c r="FF71" s="76"/>
      <c r="FG71" s="76"/>
      <c r="FH71" s="76"/>
      <c r="FI71" s="76"/>
      <c r="FJ71" s="76"/>
      <c r="FK71" s="76"/>
      <c r="FL71" s="76"/>
      <c r="FM71" s="76"/>
      <c r="FN71" s="76"/>
      <c r="FO71" s="76"/>
      <c r="FP71" s="76"/>
      <c r="FQ71" s="76"/>
      <c r="FR71" s="76"/>
      <c r="FS71" s="76"/>
      <c r="FT71" s="76"/>
      <c r="FU71" s="76"/>
      <c r="FV71" s="76"/>
      <c r="FW71" s="76"/>
      <c r="FX71" s="76"/>
      <c r="FY71" s="76"/>
      <c r="FZ71" s="76"/>
      <c r="GA71" s="76"/>
      <c r="GB71" s="76"/>
      <c r="GC71" s="76"/>
      <c r="GD71" s="76"/>
      <c r="GE71" s="76"/>
      <c r="GF71" s="76"/>
      <c r="GG71" s="76"/>
      <c r="GH71" s="76"/>
      <c r="GI71" s="76"/>
      <c r="GJ71" s="76"/>
      <c r="GK71" s="76"/>
      <c r="GL71" s="76"/>
      <c r="GM71" s="76"/>
      <c r="GN71" s="76"/>
      <c r="GO71" s="76"/>
      <c r="GP71" s="76"/>
      <c r="GQ71" s="76"/>
      <c r="GR71" s="76"/>
      <c r="GS71" s="76"/>
      <c r="GT71" s="76"/>
      <c r="GU71" s="76"/>
      <c r="GV71" s="76"/>
      <c r="GW71" s="76"/>
      <c r="GX71" s="76"/>
      <c r="GY71" s="76"/>
      <c r="GZ71" s="76"/>
      <c r="HA71" s="76"/>
      <c r="HB71" s="76"/>
      <c r="HC71" s="76"/>
      <c r="HD71" s="76"/>
      <c r="HE71" s="76"/>
      <c r="HF71" s="76"/>
      <c r="HG71" s="76"/>
      <c r="HH71" s="76"/>
      <c r="HI71" s="76"/>
      <c r="HJ71" s="76"/>
      <c r="HK71" s="76"/>
      <c r="HL71" s="76"/>
      <c r="HM71" s="76"/>
      <c r="HN71" s="76"/>
      <c r="HO71" s="76"/>
      <c r="HP71" s="76"/>
      <c r="HQ71" s="76"/>
      <c r="HR71" s="76"/>
      <c r="HS71" s="76"/>
      <c r="HT71" s="76"/>
      <c r="HU71" s="76"/>
      <c r="HV71" s="76"/>
      <c r="HW71" s="76"/>
      <c r="HX71" s="76"/>
      <c r="HY71" s="76"/>
      <c r="HZ71" s="76"/>
      <c r="IA71" s="76"/>
      <c r="IB71" s="76"/>
      <c r="IC71" s="76"/>
      <c r="ID71" s="76"/>
      <c r="IE71" s="76"/>
      <c r="IF71" s="76"/>
      <c r="IG71" s="76"/>
      <c r="IH71" s="76"/>
      <c r="II71" s="76"/>
      <c r="IJ71" s="76"/>
      <c r="IK71" s="76"/>
      <c r="IL71" s="76"/>
      <c r="IM71" s="76"/>
      <c r="IN71" s="76"/>
      <c r="IO71" s="76"/>
      <c r="IP71" s="76"/>
      <c r="IQ71" s="76"/>
      <c r="IR71" s="76"/>
      <c r="IS71" s="76"/>
      <c r="IT71" s="76"/>
      <c r="IU71" s="76"/>
      <c r="IV71" s="76"/>
    </row>
    <row r="72" spans="1:256" ht="18" customHeight="1">
      <c r="A72" s="1"/>
      <c r="B72" s="14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3"/>
      <c r="U72" s="22"/>
      <c r="V72" s="10"/>
      <c r="W72" s="10"/>
      <c r="X72" s="10"/>
      <c r="Y72" s="89"/>
      <c r="Z72" s="10"/>
      <c r="AC72" s="10"/>
    </row>
    <row r="73" spans="1:256" ht="18" customHeight="1">
      <c r="A73" s="1"/>
      <c r="B73" s="14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3"/>
      <c r="U73" s="22"/>
      <c r="V73" s="10"/>
      <c r="W73" s="10"/>
      <c r="X73" s="10"/>
      <c r="Y73" s="89"/>
      <c r="Z73" s="10"/>
      <c r="AC73" s="10"/>
    </row>
    <row r="74" spans="1:256" ht="18" customHeight="1">
      <c r="A74" s="1"/>
      <c r="B74" s="14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3"/>
      <c r="U74" s="23"/>
      <c r="V74" s="15"/>
      <c r="W74" s="15"/>
      <c r="X74" s="15"/>
      <c r="Y74" s="90"/>
      <c r="Z74" s="15"/>
      <c r="AC74" s="15"/>
    </row>
    <row r="75" spans="1:256" ht="18" customHeight="1">
      <c r="A75" s="1"/>
      <c r="B75" s="14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3"/>
      <c r="U75" s="22"/>
      <c r="V75" s="10"/>
      <c r="W75" s="10"/>
      <c r="X75" s="10"/>
      <c r="Y75" s="89"/>
      <c r="Z75" s="10"/>
      <c r="AC75" s="10"/>
    </row>
    <row r="76" spans="1:256" ht="18" customHeight="1">
      <c r="A76" s="1"/>
      <c r="B76" s="14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3"/>
      <c r="U76" s="23"/>
      <c r="V76" s="15"/>
      <c r="W76" s="15"/>
      <c r="X76" s="15"/>
      <c r="Y76" s="90"/>
      <c r="Z76" s="15"/>
      <c r="AC76" s="15"/>
    </row>
    <row r="77" spans="1:256" ht="18" customHeight="1">
      <c r="A77" s="1"/>
      <c r="B77" s="14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3"/>
      <c r="U77" s="22"/>
      <c r="V77" s="10"/>
      <c r="W77" s="10"/>
      <c r="X77" s="10"/>
      <c r="Y77" s="89"/>
      <c r="Z77" s="10"/>
      <c r="AC77" s="10"/>
    </row>
    <row r="78" spans="1:256" ht="18" customHeight="1">
      <c r="A78" s="1"/>
      <c r="B78" s="14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3"/>
      <c r="U78" s="23"/>
      <c r="V78" s="15"/>
      <c r="W78" s="15"/>
      <c r="X78" s="15"/>
      <c r="Y78" s="90"/>
      <c r="Z78" s="15"/>
      <c r="AC78" s="15"/>
    </row>
    <row r="79" spans="1:256" ht="18" customHeight="1">
      <c r="A79" s="1"/>
      <c r="B79" s="14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3"/>
      <c r="U79" s="22"/>
      <c r="V79" s="10"/>
      <c r="W79" s="10"/>
      <c r="X79" s="10"/>
      <c r="Y79" s="89"/>
      <c r="Z79" s="10"/>
      <c r="AC79" s="10"/>
    </row>
    <row r="80" spans="1:256" ht="18" customHeight="1">
      <c r="A80" s="1"/>
      <c r="B80" s="14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3"/>
      <c r="U80" s="23"/>
      <c r="V80" s="15"/>
      <c r="W80" s="15"/>
      <c r="X80" s="15"/>
      <c r="Y80" s="90"/>
      <c r="Z80" s="15"/>
      <c r="AC80" s="15"/>
    </row>
    <row r="81" spans="1:29" ht="18" customHeight="1">
      <c r="A81" s="1"/>
      <c r="B81" s="14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3"/>
      <c r="U81" s="22"/>
      <c r="V81" s="10"/>
      <c r="W81" s="10"/>
      <c r="X81" s="10"/>
      <c r="Y81" s="89"/>
      <c r="Z81" s="10"/>
      <c r="AC81" s="10"/>
    </row>
    <row r="82" spans="1:29" ht="18" customHeight="1">
      <c r="A82" s="1"/>
      <c r="B82" s="14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3"/>
      <c r="U82" s="23"/>
      <c r="V82" s="15"/>
      <c r="W82" s="15"/>
      <c r="X82" s="15"/>
      <c r="Y82" s="90"/>
      <c r="Z82" s="15"/>
      <c r="AC82" s="15"/>
    </row>
    <row r="83" spans="1:29" ht="18" customHeight="1">
      <c r="A83" s="1"/>
      <c r="B83" s="14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3"/>
      <c r="U83" s="22"/>
      <c r="V83" s="10"/>
      <c r="W83" s="10"/>
      <c r="X83" s="10"/>
      <c r="Y83" s="89"/>
      <c r="Z83" s="10"/>
      <c r="AC83" s="10"/>
    </row>
    <row r="84" spans="1:29" ht="18" customHeight="1">
      <c r="A84" s="1"/>
      <c r="B84" s="14"/>
      <c r="C84" s="21"/>
      <c r="D84" s="21"/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3"/>
      <c r="U84" s="23"/>
      <c r="V84" s="15"/>
      <c r="W84" s="15"/>
      <c r="X84" s="15"/>
      <c r="Y84" s="90"/>
      <c r="Z84" s="15"/>
      <c r="AC84" s="15"/>
    </row>
    <row r="85" spans="1:29" ht="18" customHeight="1">
      <c r="A85" s="1"/>
      <c r="B85" s="14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3"/>
      <c r="U85" s="22"/>
      <c r="V85" s="10"/>
      <c r="W85" s="10"/>
      <c r="X85" s="10"/>
      <c r="Y85" s="89"/>
      <c r="Z85" s="10"/>
      <c r="AC85" s="10"/>
    </row>
    <row r="86" spans="1:29" ht="18" customHeight="1">
      <c r="A86" s="1"/>
      <c r="B86" s="14"/>
      <c r="C86" s="21"/>
      <c r="D86" s="21"/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3"/>
      <c r="U86" s="23"/>
      <c r="V86" s="15"/>
      <c r="W86" s="15"/>
      <c r="X86" s="15"/>
      <c r="Y86" s="90"/>
      <c r="Z86" s="15"/>
      <c r="AC86" s="15"/>
    </row>
    <row r="87" spans="1:29" ht="18" customHeight="1">
      <c r="A87" s="1"/>
      <c r="B87" s="14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3"/>
      <c r="U87" s="22"/>
      <c r="V87" s="10"/>
      <c r="W87" s="10"/>
      <c r="X87" s="10"/>
      <c r="Y87" s="89"/>
      <c r="Z87" s="10"/>
      <c r="AC87" s="10"/>
    </row>
    <row r="88" spans="1:29" ht="18" customHeight="1">
      <c r="A88" s="1"/>
      <c r="B88" s="14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3"/>
      <c r="U88" s="23"/>
      <c r="V88" s="15"/>
      <c r="W88" s="15"/>
      <c r="X88" s="15"/>
      <c r="Y88" s="90"/>
      <c r="Z88" s="15"/>
      <c r="AC88" s="15"/>
    </row>
    <row r="89" spans="1:29" ht="18" customHeight="1">
      <c r="T89" s="80"/>
      <c r="U89" s="10"/>
      <c r="V89" s="10"/>
      <c r="W89" s="10"/>
      <c r="X89" s="10"/>
      <c r="Y89" s="89"/>
      <c r="Z89" s="10"/>
      <c r="AC89" s="10"/>
    </row>
    <row r="90" spans="1:29" ht="18" customHeight="1">
      <c r="T90" s="3"/>
      <c r="U90" s="15"/>
      <c r="V90" s="15"/>
      <c r="W90" s="15"/>
      <c r="X90" s="15"/>
      <c r="Y90" s="90"/>
      <c r="Z90" s="15"/>
      <c r="AC90" s="15"/>
    </row>
    <row r="91" spans="1:29" ht="18" customHeight="1">
      <c r="T91" s="3"/>
      <c r="U91" s="10"/>
      <c r="V91" s="10"/>
      <c r="W91" s="10"/>
      <c r="X91" s="10"/>
      <c r="Y91" s="89"/>
      <c r="Z91" s="10"/>
      <c r="AC91" s="10"/>
    </row>
    <row r="92" spans="1:29" ht="18" customHeight="1">
      <c r="T92" s="3"/>
      <c r="U92" s="15"/>
      <c r="V92" s="15"/>
      <c r="W92" s="15"/>
      <c r="X92" s="15"/>
      <c r="Y92" s="90"/>
      <c r="Z92" s="15"/>
      <c r="AC92" s="15"/>
    </row>
    <row r="93" spans="1:29" ht="18" customHeight="1">
      <c r="T93" s="3"/>
      <c r="U93" s="10"/>
      <c r="V93" s="10"/>
      <c r="W93" s="10"/>
      <c r="X93" s="10"/>
      <c r="Y93" s="89"/>
      <c r="Z93" s="10"/>
      <c r="AC93" s="10"/>
    </row>
    <row r="94" spans="1:29" ht="18" customHeight="1">
      <c r="T94" s="3"/>
      <c r="U94" s="15"/>
      <c r="V94" s="15"/>
      <c r="W94" s="15"/>
      <c r="X94" s="15"/>
      <c r="Y94" s="90"/>
      <c r="Z94" s="15"/>
      <c r="AC94" s="15"/>
    </row>
    <row r="95" spans="1:29" ht="18" customHeight="1">
      <c r="T95" s="3"/>
      <c r="U95" s="10"/>
      <c r="V95" s="10"/>
      <c r="W95" s="10"/>
      <c r="X95" s="10"/>
      <c r="Y95" s="89"/>
      <c r="Z95" s="10"/>
      <c r="AC95" s="10"/>
    </row>
    <row r="96" spans="1:29" ht="18" customHeight="1">
      <c r="T96" s="3"/>
      <c r="U96" s="15"/>
      <c r="V96" s="15"/>
      <c r="W96" s="15"/>
      <c r="X96" s="15"/>
      <c r="Y96" s="90"/>
      <c r="Z96" s="15"/>
      <c r="AC96" s="15"/>
    </row>
    <row r="97" spans="20:29" ht="18" customHeight="1">
      <c r="T97" s="3"/>
      <c r="U97" s="10"/>
      <c r="V97" s="10"/>
      <c r="W97" s="10"/>
      <c r="X97" s="10"/>
      <c r="Y97" s="89"/>
      <c r="Z97" s="10"/>
      <c r="AC97" s="10"/>
    </row>
    <row r="98" spans="20:29" ht="18" customHeight="1">
      <c r="T98" s="3"/>
      <c r="U98" s="15"/>
      <c r="V98" s="15"/>
      <c r="W98" s="15"/>
      <c r="X98" s="15"/>
      <c r="Y98" s="90"/>
      <c r="Z98" s="15"/>
      <c r="AC98" s="15"/>
    </row>
    <row r="99" spans="20:29" ht="18" customHeight="1">
      <c r="T99" s="3"/>
      <c r="U99" s="10"/>
      <c r="V99" s="10"/>
      <c r="W99" s="10"/>
      <c r="X99" s="10"/>
      <c r="Y99" s="89"/>
      <c r="Z99" s="10"/>
      <c r="AC99" s="10"/>
    </row>
    <row r="100" spans="20:29" ht="18" customHeight="1">
      <c r="T100" s="3"/>
      <c r="U100" s="15"/>
      <c r="V100" s="15"/>
      <c r="W100" s="15"/>
      <c r="X100" s="15"/>
      <c r="Y100" s="90"/>
      <c r="Z100" s="15"/>
      <c r="AC100" s="15"/>
    </row>
    <row r="101" spans="20:29" ht="18" customHeight="1">
      <c r="T101" s="3"/>
      <c r="U101" s="10"/>
      <c r="V101" s="10"/>
      <c r="W101" s="10"/>
      <c r="X101" s="10"/>
      <c r="Y101" s="89"/>
      <c r="Z101" s="10"/>
      <c r="AC101" s="10"/>
    </row>
    <row r="102" spans="20:29" ht="18" customHeight="1">
      <c r="T102" s="3"/>
      <c r="U102" s="15"/>
      <c r="V102" s="15"/>
      <c r="W102" s="15"/>
      <c r="X102" s="15"/>
      <c r="Y102" s="90"/>
      <c r="Z102" s="15"/>
      <c r="AC102" s="15"/>
    </row>
    <row r="103" spans="20:29" ht="18" customHeight="1">
      <c r="T103" s="3"/>
      <c r="U103" s="10"/>
      <c r="V103" s="10"/>
      <c r="W103" s="10"/>
      <c r="X103" s="10"/>
      <c r="Y103" s="89"/>
      <c r="Z103" s="10"/>
      <c r="AC103" s="10"/>
    </row>
    <row r="104" spans="20:29" ht="18" customHeight="1">
      <c r="T104" s="3"/>
      <c r="U104" s="15"/>
      <c r="V104" s="15"/>
      <c r="W104" s="15"/>
      <c r="X104" s="15"/>
      <c r="Y104" s="90"/>
      <c r="Z104" s="15"/>
      <c r="AC104" s="15"/>
    </row>
    <row r="105" spans="20:29" ht="18" customHeight="1">
      <c r="T105" s="3"/>
      <c r="U105" s="10"/>
      <c r="V105" s="10"/>
      <c r="W105" s="10"/>
      <c r="X105" s="10"/>
      <c r="Y105" s="89"/>
      <c r="Z105" s="10"/>
      <c r="AC105" s="10"/>
    </row>
    <row r="106" spans="20:29" ht="18" customHeight="1">
      <c r="T106" s="3"/>
      <c r="U106" s="15"/>
      <c r="V106" s="15"/>
      <c r="W106" s="15"/>
      <c r="X106" s="15"/>
      <c r="Y106" s="90"/>
      <c r="Z106" s="15"/>
      <c r="AC106" s="15"/>
    </row>
    <row r="107" spans="20:29" ht="18" customHeight="1">
      <c r="T107" s="3"/>
      <c r="U107" s="10"/>
      <c r="V107" s="10"/>
      <c r="W107" s="10"/>
      <c r="X107" s="10"/>
      <c r="Y107" s="89"/>
      <c r="Z107" s="10"/>
      <c r="AC107" s="10"/>
    </row>
    <row r="108" spans="20:29" ht="18" customHeight="1">
      <c r="T108" s="3"/>
      <c r="U108" s="15"/>
      <c r="V108" s="15"/>
      <c r="W108" s="15"/>
      <c r="X108" s="15"/>
      <c r="Y108" s="90"/>
      <c r="Z108" s="15"/>
      <c r="AC108" s="15"/>
    </row>
    <row r="109" spans="20:29" ht="18" customHeight="1">
      <c r="T109" s="3"/>
      <c r="U109" s="10"/>
      <c r="V109" s="10"/>
      <c r="W109" s="10"/>
      <c r="X109" s="10"/>
      <c r="Y109" s="89"/>
      <c r="Z109" s="10"/>
      <c r="AC109" s="10"/>
    </row>
    <row r="110" spans="20:29" ht="18" customHeight="1">
      <c r="T110" s="3"/>
      <c r="U110" s="15"/>
      <c r="V110" s="15"/>
      <c r="W110" s="15"/>
      <c r="X110" s="15"/>
      <c r="Y110" s="90"/>
      <c r="Z110" s="15"/>
      <c r="AC110" s="15"/>
    </row>
    <row r="111" spans="20:29" ht="18" customHeight="1">
      <c r="T111" s="3"/>
      <c r="U111" s="10"/>
      <c r="V111" s="10"/>
      <c r="W111" s="10"/>
      <c r="X111" s="10"/>
      <c r="Y111" s="89"/>
      <c r="Z111" s="10"/>
      <c r="AC111" s="10"/>
    </row>
  </sheetData>
  <sortState ref="A4:T74">
    <sortCondition ref="T74"/>
  </sortState>
  <conditionalFormatting sqref="R3 B10:Q67">
    <cfRule type="cellIs" dxfId="40" priority="18" stopIfTrue="1" operator="equal">
      <formula>50</formula>
    </cfRule>
  </conditionalFormatting>
  <conditionalFormatting sqref="C4:Q67">
    <cfRule type="cellIs" dxfId="39" priority="1" operator="equal">
      <formula>50</formula>
    </cfRule>
  </conditionalFormatting>
  <printOptions horizontalCentered="1" gridLines="1"/>
  <pageMargins left="0.25" right="0.25" top="0.4" bottom="0" header="0" footer="0"/>
  <pageSetup scale="95" fitToHeight="0" pageOrder="overThenDown" orientation="landscape" r:id="rId1"/>
  <headerFooter differentOddEven="1"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4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80</v>
      </c>
      <c r="B1" s="3" t="s">
        <v>0</v>
      </c>
      <c r="C1" s="48">
        <v>43222</v>
      </c>
      <c r="D1" s="48">
        <v>43229</v>
      </c>
      <c r="E1" s="48">
        <v>43236</v>
      </c>
      <c r="F1" s="48">
        <v>43243</v>
      </c>
      <c r="G1" s="48">
        <v>43250</v>
      </c>
      <c r="H1" s="48">
        <v>43257</v>
      </c>
      <c r="I1" s="48">
        <v>43271</v>
      </c>
      <c r="K1" s="48">
        <v>43278</v>
      </c>
      <c r="L1" s="48">
        <v>43292</v>
      </c>
      <c r="M1" s="48">
        <v>43299</v>
      </c>
      <c r="N1" s="48">
        <v>43306</v>
      </c>
      <c r="O1" s="48">
        <v>43313</v>
      </c>
      <c r="P1" s="48">
        <v>43320</v>
      </c>
      <c r="Q1" s="48">
        <v>43327</v>
      </c>
      <c r="R1" s="97" t="s">
        <v>1</v>
      </c>
      <c r="S1" s="3" t="s">
        <v>2</v>
      </c>
      <c r="T1" s="54"/>
      <c r="U1" s="4" t="s">
        <v>3</v>
      </c>
      <c r="V1" s="4" t="s">
        <v>259</v>
      </c>
      <c r="W1" s="99" t="s">
        <v>260</v>
      </c>
      <c r="X1" s="5" t="s">
        <v>4</v>
      </c>
      <c r="Y1" s="98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9" t="s">
        <v>14</v>
      </c>
      <c r="D2" s="9" t="s">
        <v>55</v>
      </c>
      <c r="E2" s="10" t="s">
        <v>9</v>
      </c>
      <c r="F2" s="9" t="s">
        <v>8</v>
      </c>
      <c r="G2" s="10" t="s">
        <v>12</v>
      </c>
      <c r="H2" s="82" t="s">
        <v>13</v>
      </c>
      <c r="I2" s="10" t="s">
        <v>11</v>
      </c>
      <c r="K2" s="10" t="s">
        <v>14</v>
      </c>
      <c r="L2" s="10" t="s">
        <v>55</v>
      </c>
      <c r="M2" s="9" t="s">
        <v>9</v>
      </c>
      <c r="N2" s="10" t="s">
        <v>8</v>
      </c>
      <c r="O2" s="9" t="s">
        <v>12</v>
      </c>
      <c r="P2" s="10" t="s">
        <v>13</v>
      </c>
      <c r="Q2" s="82" t="s">
        <v>11</v>
      </c>
      <c r="S2" s="3"/>
    </row>
    <row r="3" spans="1:256" s="28" customFormat="1" ht="18" customHeight="1">
      <c r="A3" s="27" t="s">
        <v>15</v>
      </c>
      <c r="B3" s="16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56" customFormat="1" ht="18" customHeight="1">
      <c r="A4" s="56" t="s">
        <v>331</v>
      </c>
      <c r="B4" s="49"/>
      <c r="C4" s="21">
        <v>27</v>
      </c>
      <c r="D4" s="21">
        <v>35</v>
      </c>
      <c r="E4" s="21">
        <v>27</v>
      </c>
      <c r="F4" s="21">
        <v>34</v>
      </c>
      <c r="G4" s="21"/>
      <c r="H4" s="21">
        <v>37</v>
      </c>
      <c r="I4" s="21"/>
      <c r="J4" s="21"/>
      <c r="K4" s="21"/>
      <c r="L4" s="21"/>
      <c r="M4" s="21">
        <v>34</v>
      </c>
      <c r="N4" s="21"/>
      <c r="O4" s="21"/>
      <c r="P4" s="21"/>
      <c r="Q4" s="49"/>
      <c r="R4" s="50">
        <f t="shared" ref="R4:R23" si="0">COUNT(C4,D4,E4,F4,G4,H4,I4,K4,L4,M4,N4,O4,P4,Q4)</f>
        <v>6</v>
      </c>
      <c r="S4" s="29">
        <f t="shared" ref="S4:S23" si="1">AVERAGE(C4:Q4)*2</f>
        <v>64.666666666666671</v>
      </c>
      <c r="T4" s="51" t="s">
        <v>57</v>
      </c>
      <c r="U4" s="63"/>
    </row>
    <row r="5" spans="1:256" s="56" customFormat="1" ht="18" customHeight="1">
      <c r="A5" s="55" t="s">
        <v>56</v>
      </c>
      <c r="B5" s="21" t="s">
        <v>29</v>
      </c>
      <c r="C5" s="21">
        <v>40</v>
      </c>
      <c r="D5" s="21">
        <v>39</v>
      </c>
      <c r="E5" s="21">
        <v>37</v>
      </c>
      <c r="F5" s="21">
        <v>34</v>
      </c>
      <c r="G5" s="21">
        <v>41</v>
      </c>
      <c r="H5" s="21">
        <v>43</v>
      </c>
      <c r="I5" s="21">
        <v>35</v>
      </c>
      <c r="J5" s="21"/>
      <c r="K5" s="21">
        <v>43</v>
      </c>
      <c r="L5" s="21">
        <v>21</v>
      </c>
      <c r="M5" s="21">
        <v>37</v>
      </c>
      <c r="N5" s="21">
        <v>38</v>
      </c>
      <c r="O5" s="21">
        <v>40</v>
      </c>
      <c r="P5" s="21">
        <v>43</v>
      </c>
      <c r="Q5" s="21">
        <v>44</v>
      </c>
      <c r="R5" s="50">
        <f t="shared" si="0"/>
        <v>14</v>
      </c>
      <c r="S5" s="29">
        <f t="shared" si="1"/>
        <v>76.428571428571431</v>
      </c>
      <c r="T5" s="51" t="s">
        <v>57</v>
      </c>
      <c r="U5" s="63"/>
    </row>
    <row r="6" spans="1:256" s="56" customFormat="1" ht="18" customHeight="1">
      <c r="A6" s="56" t="s">
        <v>58</v>
      </c>
      <c r="B6" s="49"/>
      <c r="C6" s="21">
        <v>48</v>
      </c>
      <c r="D6" s="21">
        <v>44</v>
      </c>
      <c r="E6" s="21">
        <v>49</v>
      </c>
      <c r="F6" s="21">
        <v>47</v>
      </c>
      <c r="G6" s="21">
        <v>50</v>
      </c>
      <c r="H6" s="21">
        <v>49</v>
      </c>
      <c r="I6" s="21">
        <v>49</v>
      </c>
      <c r="J6" s="21"/>
      <c r="K6" s="21">
        <v>49</v>
      </c>
      <c r="L6" s="21">
        <v>49</v>
      </c>
      <c r="M6" s="21">
        <v>45</v>
      </c>
      <c r="N6" s="21">
        <v>49</v>
      </c>
      <c r="O6" s="21">
        <v>48</v>
      </c>
      <c r="P6" s="21">
        <v>50</v>
      </c>
      <c r="Q6" s="49">
        <v>50</v>
      </c>
      <c r="R6" s="50">
        <f t="shared" si="0"/>
        <v>14</v>
      </c>
      <c r="S6" s="29">
        <f t="shared" si="1"/>
        <v>96.571428571428569</v>
      </c>
      <c r="T6" s="51" t="s">
        <v>57</v>
      </c>
      <c r="U6" s="63"/>
    </row>
    <row r="7" spans="1:256" s="56" customFormat="1" ht="18" customHeight="1">
      <c r="A7" s="56" t="s">
        <v>298</v>
      </c>
      <c r="B7" s="49" t="s">
        <v>21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>
        <v>47</v>
      </c>
      <c r="Q7" s="49"/>
      <c r="R7" s="50">
        <f t="shared" ref="R7" si="2">COUNT(C7,D7,E7,F7,G7,H7,I7,K7,L7,M7,N7,O7,P7,Q7)</f>
        <v>1</v>
      </c>
      <c r="S7" s="29">
        <f t="shared" ref="S7" si="3">AVERAGE(C7:Q7)*2</f>
        <v>94</v>
      </c>
      <c r="T7" s="51" t="s">
        <v>57</v>
      </c>
      <c r="U7" s="63"/>
    </row>
    <row r="8" spans="1:256" s="56" customFormat="1" ht="18" customHeight="1">
      <c r="A8" s="55" t="s">
        <v>296</v>
      </c>
      <c r="B8" s="21" t="s">
        <v>29</v>
      </c>
      <c r="C8" s="21"/>
      <c r="D8" s="21">
        <v>44</v>
      </c>
      <c r="E8" s="21">
        <v>41</v>
      </c>
      <c r="F8" s="21"/>
      <c r="G8" s="21"/>
      <c r="H8" s="21">
        <v>45</v>
      </c>
      <c r="I8" s="21">
        <v>43</v>
      </c>
      <c r="J8" s="21"/>
      <c r="K8" s="21">
        <v>41</v>
      </c>
      <c r="L8" s="21"/>
      <c r="M8" s="21">
        <v>43</v>
      </c>
      <c r="N8" s="21">
        <v>43</v>
      </c>
      <c r="O8" s="21">
        <v>44</v>
      </c>
      <c r="P8" s="21">
        <v>46</v>
      </c>
      <c r="Q8" s="21">
        <v>39</v>
      </c>
      <c r="R8" s="50">
        <f t="shared" si="0"/>
        <v>10</v>
      </c>
      <c r="S8" s="29">
        <f t="shared" si="1"/>
        <v>85.8</v>
      </c>
      <c r="T8" s="51" t="s">
        <v>57</v>
      </c>
      <c r="U8" s="63"/>
    </row>
    <row r="9" spans="1:256" s="56" customFormat="1" ht="18" customHeight="1">
      <c r="A9" s="55" t="s">
        <v>275</v>
      </c>
      <c r="B9" s="21" t="s">
        <v>21</v>
      </c>
      <c r="C9" s="21"/>
      <c r="D9" s="21"/>
      <c r="E9" s="21"/>
      <c r="F9" s="21"/>
      <c r="G9" s="21"/>
      <c r="H9" s="21"/>
      <c r="I9" s="21"/>
      <c r="J9" s="21"/>
      <c r="K9" s="21">
        <v>47</v>
      </c>
      <c r="L9" s="21"/>
      <c r="M9" s="21"/>
      <c r="N9" s="21"/>
      <c r="O9" s="21"/>
      <c r="P9" s="21"/>
      <c r="Q9" s="21"/>
      <c r="R9" s="50">
        <f t="shared" ref="R9" si="4">COUNT(C9,D9,E9,F9,G9,H9,I9,K9,L9,M9,N9,O9,P9,Q9)</f>
        <v>1</v>
      </c>
      <c r="S9" s="29">
        <f t="shared" ref="S9" si="5">AVERAGE(C9:Q9)*2</f>
        <v>94</v>
      </c>
      <c r="T9" s="51" t="s">
        <v>57</v>
      </c>
      <c r="U9" s="63"/>
    </row>
    <row r="10" spans="1:256" s="56" customFormat="1" ht="18" customHeight="1">
      <c r="A10" s="56" t="s">
        <v>59</v>
      </c>
      <c r="B10" s="49"/>
      <c r="C10" s="21"/>
      <c r="D10" s="21">
        <v>43</v>
      </c>
      <c r="E10" s="21"/>
      <c r="F10" s="21">
        <v>44</v>
      </c>
      <c r="G10" s="21">
        <v>45</v>
      </c>
      <c r="H10" s="21"/>
      <c r="I10" s="21">
        <v>45</v>
      </c>
      <c r="J10" s="21"/>
      <c r="K10" s="21">
        <v>48</v>
      </c>
      <c r="L10" s="21">
        <v>45</v>
      </c>
      <c r="M10" s="21">
        <v>40</v>
      </c>
      <c r="N10" s="21"/>
      <c r="O10" s="21"/>
      <c r="P10" s="21">
        <v>46</v>
      </c>
      <c r="Q10" s="49"/>
      <c r="R10" s="50">
        <f t="shared" si="0"/>
        <v>8</v>
      </c>
      <c r="S10" s="29">
        <f t="shared" si="1"/>
        <v>89</v>
      </c>
      <c r="T10" s="51" t="s">
        <v>57</v>
      </c>
      <c r="U10" s="63"/>
    </row>
    <row r="11" spans="1:256" s="56" customFormat="1" ht="18" customHeight="1">
      <c r="A11" s="56" t="s">
        <v>60</v>
      </c>
      <c r="B11" s="49" t="s">
        <v>21</v>
      </c>
      <c r="C11" s="21"/>
      <c r="D11" s="21">
        <v>49</v>
      </c>
      <c r="E11" s="21">
        <v>50</v>
      </c>
      <c r="F11" s="21">
        <v>48</v>
      </c>
      <c r="G11" s="21"/>
      <c r="H11" s="21"/>
      <c r="I11" s="21">
        <v>46</v>
      </c>
      <c r="J11" s="21"/>
      <c r="K11" s="21">
        <v>49</v>
      </c>
      <c r="L11" s="21">
        <v>50</v>
      </c>
      <c r="M11" s="21"/>
      <c r="N11" s="21">
        <v>49</v>
      </c>
      <c r="O11" s="21">
        <v>49</v>
      </c>
      <c r="P11" s="21">
        <v>49</v>
      </c>
      <c r="Q11" s="49">
        <v>46</v>
      </c>
      <c r="R11" s="50">
        <f t="shared" si="0"/>
        <v>10</v>
      </c>
      <c r="S11" s="29">
        <f t="shared" si="1"/>
        <v>97</v>
      </c>
      <c r="T11" s="51" t="s">
        <v>57</v>
      </c>
      <c r="U11" s="63"/>
    </row>
    <row r="12" spans="1:256" s="56" customFormat="1" ht="18" customHeight="1">
      <c r="A12" s="56" t="s">
        <v>243</v>
      </c>
      <c r="B12" s="49" t="s">
        <v>21</v>
      </c>
      <c r="C12" s="21">
        <v>48</v>
      </c>
      <c r="D12" s="21">
        <v>44</v>
      </c>
      <c r="E12" s="21">
        <v>48</v>
      </c>
      <c r="F12" s="21">
        <v>46</v>
      </c>
      <c r="G12" s="21">
        <v>44</v>
      </c>
      <c r="H12" s="21">
        <v>46</v>
      </c>
      <c r="I12" s="21">
        <v>47</v>
      </c>
      <c r="J12" s="21"/>
      <c r="K12" s="21">
        <v>43</v>
      </c>
      <c r="L12" s="21">
        <v>45</v>
      </c>
      <c r="M12" s="21"/>
      <c r="N12" s="21"/>
      <c r="O12" s="21"/>
      <c r="P12" s="21">
        <v>49</v>
      </c>
      <c r="Q12" s="49">
        <v>49</v>
      </c>
      <c r="R12" s="50">
        <f t="shared" si="0"/>
        <v>11</v>
      </c>
      <c r="S12" s="29">
        <f t="shared" si="1"/>
        <v>92.545454545454547</v>
      </c>
      <c r="T12" s="51" t="s">
        <v>57</v>
      </c>
      <c r="U12" s="63"/>
    </row>
    <row r="13" spans="1:256" s="56" customFormat="1" ht="18" customHeight="1">
      <c r="A13" s="56" t="s">
        <v>61</v>
      </c>
      <c r="B13" s="49"/>
      <c r="C13" s="21"/>
      <c r="D13" s="21"/>
      <c r="E13" s="21"/>
      <c r="F13" s="21"/>
      <c r="G13" s="21">
        <v>46</v>
      </c>
      <c r="H13" s="21"/>
      <c r="I13" s="21">
        <v>48</v>
      </c>
      <c r="J13" s="21"/>
      <c r="K13" s="21">
        <v>44</v>
      </c>
      <c r="L13" s="21">
        <v>44</v>
      </c>
      <c r="M13" s="21">
        <v>46</v>
      </c>
      <c r="N13" s="21"/>
      <c r="O13" s="21"/>
      <c r="P13" s="21"/>
      <c r="Q13" s="49"/>
      <c r="R13" s="50">
        <f t="shared" ref="R13" si="6">COUNT(C13,D13,E13,F13,G13,H13,I13,K13,L13,M13,N13,O13,P13,Q13)</f>
        <v>5</v>
      </c>
      <c r="S13" s="29">
        <f t="shared" ref="S13" si="7">AVERAGE(C13:Q13)*2</f>
        <v>91.2</v>
      </c>
      <c r="T13" s="51" t="s">
        <v>57</v>
      </c>
      <c r="U13" s="63"/>
    </row>
    <row r="14" spans="1:256" s="56" customFormat="1" ht="18" customHeight="1">
      <c r="A14" s="56" t="s">
        <v>204</v>
      </c>
      <c r="B14" s="49"/>
      <c r="C14" s="21">
        <v>43</v>
      </c>
      <c r="D14" s="21">
        <v>47</v>
      </c>
      <c r="E14" s="21"/>
      <c r="F14" s="21">
        <v>42</v>
      </c>
      <c r="G14" s="21">
        <v>45</v>
      </c>
      <c r="H14" s="21">
        <v>38</v>
      </c>
      <c r="I14" s="21">
        <v>44</v>
      </c>
      <c r="J14" s="21"/>
      <c r="K14" s="21"/>
      <c r="L14" s="21">
        <v>45</v>
      </c>
      <c r="M14" s="21">
        <v>42</v>
      </c>
      <c r="N14" s="21">
        <v>47</v>
      </c>
      <c r="O14" s="21">
        <v>46</v>
      </c>
      <c r="P14" s="21">
        <v>37</v>
      </c>
      <c r="Q14" s="49">
        <v>45</v>
      </c>
      <c r="R14" s="50">
        <f t="shared" si="0"/>
        <v>12</v>
      </c>
      <c r="S14" s="29">
        <f t="shared" si="1"/>
        <v>86.833333333333329</v>
      </c>
      <c r="T14" s="51" t="s">
        <v>57</v>
      </c>
      <c r="U14" s="63"/>
    </row>
    <row r="15" spans="1:256" s="56" customFormat="1" ht="18" customHeight="1">
      <c r="A15" s="56" t="s">
        <v>205</v>
      </c>
      <c r="B15" s="49"/>
      <c r="C15" s="21">
        <v>44</v>
      </c>
      <c r="D15" s="21">
        <v>44</v>
      </c>
      <c r="E15" s="21">
        <v>46</v>
      </c>
      <c r="F15" s="21">
        <v>46</v>
      </c>
      <c r="G15" s="21">
        <v>45</v>
      </c>
      <c r="H15" s="21">
        <v>39</v>
      </c>
      <c r="I15" s="21">
        <v>43</v>
      </c>
      <c r="J15" s="21"/>
      <c r="K15" s="21">
        <v>43</v>
      </c>
      <c r="L15" s="21">
        <v>41</v>
      </c>
      <c r="M15" s="21">
        <v>41</v>
      </c>
      <c r="N15" s="21">
        <v>46</v>
      </c>
      <c r="O15" s="21">
        <v>46</v>
      </c>
      <c r="P15" s="21">
        <v>43</v>
      </c>
      <c r="Q15" s="49">
        <v>41</v>
      </c>
      <c r="R15" s="50">
        <f t="shared" si="0"/>
        <v>14</v>
      </c>
      <c r="S15" s="29">
        <f t="shared" si="1"/>
        <v>86.857142857142861</v>
      </c>
      <c r="T15" s="51" t="s">
        <v>57</v>
      </c>
      <c r="U15" s="63"/>
    </row>
    <row r="16" spans="1:256" s="56" customFormat="1" ht="18" customHeight="1">
      <c r="A16" s="56" t="s">
        <v>228</v>
      </c>
      <c r="B16" s="49" t="s">
        <v>21</v>
      </c>
      <c r="C16" s="21">
        <v>49</v>
      </c>
      <c r="D16" s="21">
        <v>45</v>
      </c>
      <c r="E16" s="21">
        <v>42</v>
      </c>
      <c r="F16" s="21">
        <v>44</v>
      </c>
      <c r="G16" s="21">
        <v>48</v>
      </c>
      <c r="H16" s="21">
        <v>48</v>
      </c>
      <c r="I16" s="21">
        <v>49</v>
      </c>
      <c r="J16" s="21"/>
      <c r="K16" s="21">
        <v>49</v>
      </c>
      <c r="L16" s="21">
        <v>47</v>
      </c>
      <c r="M16" s="21">
        <v>47</v>
      </c>
      <c r="N16" s="21">
        <v>47</v>
      </c>
      <c r="O16" s="21">
        <v>47</v>
      </c>
      <c r="P16" s="21">
        <v>44</v>
      </c>
      <c r="Q16" s="49"/>
      <c r="R16" s="50">
        <f t="shared" si="0"/>
        <v>13</v>
      </c>
      <c r="S16" s="29">
        <f t="shared" si="1"/>
        <v>93.230769230769226</v>
      </c>
      <c r="T16" s="51" t="s">
        <v>57</v>
      </c>
      <c r="U16" s="63"/>
    </row>
    <row r="17" spans="1:256" s="56" customFormat="1" ht="18" customHeight="1">
      <c r="A17" s="56" t="s">
        <v>403</v>
      </c>
      <c r="B17" s="49" t="s">
        <v>17</v>
      </c>
      <c r="C17" s="21"/>
      <c r="D17" s="21"/>
      <c r="E17" s="21"/>
      <c r="F17" s="21"/>
      <c r="G17" s="21"/>
      <c r="H17" s="21"/>
      <c r="I17" s="21">
        <v>34</v>
      </c>
      <c r="J17" s="21"/>
      <c r="K17" s="21">
        <v>38</v>
      </c>
      <c r="L17" s="21"/>
      <c r="M17" s="21"/>
      <c r="N17" s="21">
        <v>44</v>
      </c>
      <c r="O17" s="21"/>
      <c r="P17" s="21">
        <v>43</v>
      </c>
      <c r="Q17" s="49">
        <v>36</v>
      </c>
      <c r="R17" s="50">
        <f t="shared" ref="R17" si="8">COUNT(C17,D17,E17,F17,G17,H17,I17,K17,L17,M17,N17,O17,P17,Q17)</f>
        <v>5</v>
      </c>
      <c r="S17" s="29">
        <f t="shared" ref="S17" si="9">AVERAGE(C17:Q17)*2</f>
        <v>78</v>
      </c>
      <c r="T17" s="51" t="s">
        <v>57</v>
      </c>
      <c r="U17" s="63"/>
    </row>
    <row r="18" spans="1:256" s="56" customFormat="1" ht="18" customHeight="1">
      <c r="A18" s="56" t="s">
        <v>276</v>
      </c>
      <c r="B18" s="49" t="s">
        <v>24</v>
      </c>
      <c r="C18" s="21">
        <v>46</v>
      </c>
      <c r="D18" s="21">
        <v>49</v>
      </c>
      <c r="E18" s="21">
        <v>49</v>
      </c>
      <c r="F18" s="21">
        <v>48</v>
      </c>
      <c r="G18" s="21">
        <v>46</v>
      </c>
      <c r="H18" s="21">
        <v>49</v>
      </c>
      <c r="I18" s="21">
        <v>48</v>
      </c>
      <c r="J18" s="21"/>
      <c r="K18" s="21">
        <v>46</v>
      </c>
      <c r="L18" s="21">
        <v>50</v>
      </c>
      <c r="M18" s="21">
        <v>46</v>
      </c>
      <c r="N18" s="21">
        <v>49</v>
      </c>
      <c r="O18" s="21">
        <v>49</v>
      </c>
      <c r="P18" s="21">
        <v>47</v>
      </c>
      <c r="Q18" s="49">
        <v>48</v>
      </c>
      <c r="R18" s="50">
        <f t="shared" si="0"/>
        <v>14</v>
      </c>
      <c r="S18" s="29">
        <f t="shared" si="1"/>
        <v>95.714285714285708</v>
      </c>
      <c r="T18" s="51" t="s">
        <v>57</v>
      </c>
      <c r="U18" s="63"/>
    </row>
    <row r="19" spans="1:256" s="56" customFormat="1" ht="18" customHeight="1">
      <c r="A19" s="56" t="s">
        <v>332</v>
      </c>
      <c r="B19" s="49"/>
      <c r="C19" s="21">
        <v>43</v>
      </c>
      <c r="D19" s="21">
        <v>39</v>
      </c>
      <c r="E19" s="21">
        <v>41</v>
      </c>
      <c r="F19" s="21">
        <v>43</v>
      </c>
      <c r="G19" s="21">
        <v>45</v>
      </c>
      <c r="H19" s="21">
        <v>46</v>
      </c>
      <c r="I19" s="21">
        <v>42</v>
      </c>
      <c r="J19" s="21"/>
      <c r="K19" s="21">
        <v>47</v>
      </c>
      <c r="L19" s="21">
        <v>47</v>
      </c>
      <c r="M19" s="21">
        <v>48</v>
      </c>
      <c r="N19" s="21">
        <v>46</v>
      </c>
      <c r="O19" s="21">
        <v>44</v>
      </c>
      <c r="P19" s="21">
        <v>42</v>
      </c>
      <c r="Q19" s="49">
        <v>43</v>
      </c>
      <c r="R19" s="50">
        <f t="shared" si="0"/>
        <v>14</v>
      </c>
      <c r="S19" s="29">
        <f t="shared" si="1"/>
        <v>88</v>
      </c>
      <c r="T19" s="51" t="s">
        <v>57</v>
      </c>
      <c r="U19" s="63"/>
    </row>
    <row r="20" spans="1:256" s="56" customFormat="1" ht="18" customHeight="1">
      <c r="A20" s="56" t="s">
        <v>407</v>
      </c>
      <c r="B20" s="49" t="s">
        <v>21</v>
      </c>
      <c r="C20" s="21"/>
      <c r="D20" s="21"/>
      <c r="E20" s="21"/>
      <c r="F20" s="21"/>
      <c r="G20" s="21"/>
      <c r="H20" s="21"/>
      <c r="I20" s="21"/>
      <c r="J20" s="21"/>
      <c r="K20" s="21">
        <v>42</v>
      </c>
      <c r="L20" s="21"/>
      <c r="M20" s="21"/>
      <c r="N20" s="21"/>
      <c r="O20" s="21"/>
      <c r="P20" s="21"/>
      <c r="Q20" s="49"/>
      <c r="R20" s="50">
        <f t="shared" ref="R20" si="10">COUNT(C20,D20,E20,F20,G20,H20,I20,K20,L20,M20,N20,O20,P20,Q20)</f>
        <v>1</v>
      </c>
      <c r="S20" s="29">
        <f t="shared" ref="S20" si="11">AVERAGE(C20:Q20)*2</f>
        <v>84</v>
      </c>
      <c r="T20" s="51" t="s">
        <v>57</v>
      </c>
      <c r="U20" s="63"/>
    </row>
    <row r="21" spans="1:256" s="56" customFormat="1" ht="18" customHeight="1">
      <c r="A21" s="56" t="s">
        <v>242</v>
      </c>
      <c r="B21" s="49" t="s">
        <v>21</v>
      </c>
      <c r="C21" s="21"/>
      <c r="D21" s="21"/>
      <c r="E21" s="21">
        <v>47</v>
      </c>
      <c r="F21" s="21">
        <v>41</v>
      </c>
      <c r="G21" s="21">
        <v>43</v>
      </c>
      <c r="H21" s="21">
        <v>50</v>
      </c>
      <c r="I21" s="21">
        <v>50</v>
      </c>
      <c r="J21" s="21"/>
      <c r="K21" s="21">
        <v>45</v>
      </c>
      <c r="L21" s="21">
        <v>50</v>
      </c>
      <c r="M21" s="21"/>
      <c r="N21" s="21"/>
      <c r="O21" s="21"/>
      <c r="P21" s="21"/>
      <c r="Q21" s="49"/>
      <c r="R21" s="50">
        <f t="shared" si="0"/>
        <v>7</v>
      </c>
      <c r="S21" s="29">
        <f t="shared" si="1"/>
        <v>93.142857142857139</v>
      </c>
      <c r="T21" s="51" t="s">
        <v>57</v>
      </c>
      <c r="U21" s="63"/>
    </row>
    <row r="22" spans="1:256" s="56" customFormat="1" ht="18" customHeight="1">
      <c r="A22" s="56" t="s">
        <v>63</v>
      </c>
      <c r="B22" s="49"/>
      <c r="C22" s="21">
        <v>42</v>
      </c>
      <c r="D22" s="21">
        <v>44</v>
      </c>
      <c r="E22" s="21">
        <v>47</v>
      </c>
      <c r="F22" s="21">
        <v>47</v>
      </c>
      <c r="G22" s="21">
        <v>46</v>
      </c>
      <c r="H22" s="21">
        <v>47</v>
      </c>
      <c r="I22" s="21">
        <v>44</v>
      </c>
      <c r="J22" s="21"/>
      <c r="K22" s="21"/>
      <c r="L22" s="21">
        <v>45</v>
      </c>
      <c r="M22" s="21">
        <v>44</v>
      </c>
      <c r="N22" s="21">
        <v>43</v>
      </c>
      <c r="O22" s="21">
        <v>44</v>
      </c>
      <c r="P22" s="21">
        <v>40</v>
      </c>
      <c r="Q22" s="49">
        <v>44</v>
      </c>
      <c r="R22" s="50">
        <f t="shared" si="0"/>
        <v>13</v>
      </c>
      <c r="S22" s="29">
        <f t="shared" si="1"/>
        <v>88.769230769230774</v>
      </c>
      <c r="T22" s="51" t="s">
        <v>57</v>
      </c>
      <c r="U22" s="63"/>
    </row>
    <row r="23" spans="1:256" s="56" customFormat="1" ht="18" customHeight="1">
      <c r="A23" s="56" t="s">
        <v>64</v>
      </c>
      <c r="B23" s="49"/>
      <c r="C23" s="21">
        <v>48</v>
      </c>
      <c r="D23" s="21"/>
      <c r="E23" s="21"/>
      <c r="F23" s="21">
        <v>45</v>
      </c>
      <c r="G23" s="21">
        <v>49</v>
      </c>
      <c r="H23" s="21">
        <v>47</v>
      </c>
      <c r="I23" s="21">
        <v>48</v>
      </c>
      <c r="J23" s="21"/>
      <c r="K23" s="21"/>
      <c r="L23" s="21">
        <v>46</v>
      </c>
      <c r="M23" s="21">
        <v>47</v>
      </c>
      <c r="N23" s="21">
        <v>48</v>
      </c>
      <c r="O23" s="21">
        <v>48</v>
      </c>
      <c r="P23" s="21">
        <v>48</v>
      </c>
      <c r="Q23" s="49">
        <v>48</v>
      </c>
      <c r="R23" s="50">
        <f t="shared" si="0"/>
        <v>11</v>
      </c>
      <c r="S23" s="29">
        <f t="shared" si="1"/>
        <v>94.909090909090907</v>
      </c>
      <c r="T23" s="51" t="s">
        <v>57</v>
      </c>
      <c r="U23" s="63"/>
    </row>
    <row r="24" spans="1:256" s="64" customFormat="1" ht="18" customHeight="1">
      <c r="A24" s="56" t="s">
        <v>334</v>
      </c>
      <c r="B24" s="49" t="s">
        <v>21</v>
      </c>
      <c r="C24" s="21">
        <v>47</v>
      </c>
      <c r="D24" s="21">
        <v>46</v>
      </c>
      <c r="E24" s="21"/>
      <c r="F24" s="21"/>
      <c r="G24" s="21">
        <v>40</v>
      </c>
      <c r="H24" s="21">
        <v>49</v>
      </c>
      <c r="I24" s="21">
        <v>46</v>
      </c>
      <c r="J24" s="21"/>
      <c r="K24" s="21"/>
      <c r="L24" s="21"/>
      <c r="M24" s="21"/>
      <c r="N24" s="21">
        <v>44</v>
      </c>
      <c r="O24" s="21"/>
      <c r="P24" s="21"/>
      <c r="Q24" s="49"/>
      <c r="R24" s="50">
        <f t="shared" ref="R24:R39" si="12">COUNT(C24,D24,E24,F24,G24,H24,I24,K24,L24,M24,N24,O24,P24,Q24)</f>
        <v>6</v>
      </c>
      <c r="S24" s="29">
        <f t="shared" ref="S24:S39" si="13">AVERAGE(C24:Q24)*2</f>
        <v>90.666666666666671</v>
      </c>
      <c r="T24" s="51" t="s">
        <v>57</v>
      </c>
      <c r="U24" s="63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6"/>
      <c r="EY24" s="56"/>
      <c r="EZ24" s="56"/>
      <c r="FA24" s="56"/>
      <c r="FB24" s="56"/>
      <c r="FC24" s="56"/>
      <c r="FD24" s="56"/>
      <c r="FE24" s="56"/>
      <c r="FF24" s="56"/>
      <c r="FG24" s="56"/>
      <c r="FH24" s="56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  <c r="IR24" s="56"/>
      <c r="IS24" s="56"/>
      <c r="IT24" s="56"/>
      <c r="IU24" s="56"/>
      <c r="IV24" s="56"/>
    </row>
    <row r="25" spans="1:256" s="64" customFormat="1" ht="18" customHeight="1">
      <c r="A25" s="56" t="s">
        <v>335</v>
      </c>
      <c r="B25" s="49"/>
      <c r="C25" s="21">
        <v>33</v>
      </c>
      <c r="D25" s="21">
        <v>26</v>
      </c>
      <c r="E25" s="21"/>
      <c r="F25" s="21"/>
      <c r="G25" s="21">
        <v>35</v>
      </c>
      <c r="H25" s="21">
        <v>31</v>
      </c>
      <c r="I25" s="21">
        <v>40</v>
      </c>
      <c r="J25" s="21"/>
      <c r="K25" s="21"/>
      <c r="L25" s="21"/>
      <c r="M25" s="21"/>
      <c r="N25" s="21">
        <v>34</v>
      </c>
      <c r="O25" s="21"/>
      <c r="P25" s="21">
        <v>30</v>
      </c>
      <c r="Q25" s="49"/>
      <c r="R25" s="50">
        <f t="shared" si="12"/>
        <v>7</v>
      </c>
      <c r="S25" s="29">
        <f t="shared" si="13"/>
        <v>65.428571428571431</v>
      </c>
      <c r="T25" s="51" t="s">
        <v>57</v>
      </c>
      <c r="U25" s="63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  <c r="IR25" s="56"/>
      <c r="IS25" s="56"/>
      <c r="IT25" s="56"/>
      <c r="IU25" s="56"/>
      <c r="IV25" s="56"/>
    </row>
    <row r="26" spans="1:256" s="64" customFormat="1" ht="18" customHeight="1">
      <c r="A26" s="56" t="s">
        <v>229</v>
      </c>
      <c r="B26" s="49" t="s">
        <v>21</v>
      </c>
      <c r="C26" s="21"/>
      <c r="D26" s="21"/>
      <c r="E26" s="21"/>
      <c r="F26" s="21"/>
      <c r="G26" s="21"/>
      <c r="H26" s="21"/>
      <c r="I26" s="21"/>
      <c r="J26" s="21"/>
      <c r="K26" s="21"/>
      <c r="L26" s="21">
        <v>43</v>
      </c>
      <c r="M26" s="21"/>
      <c r="N26" s="21"/>
      <c r="O26" s="21"/>
      <c r="P26" s="21"/>
      <c r="Q26" s="49"/>
      <c r="R26" s="50">
        <f t="shared" ref="R26" si="14">COUNT(C26,D26,E26,F26,G26,H26,I26,K26,L26,M26,N26,O26,P26,Q26)</f>
        <v>1</v>
      </c>
      <c r="S26" s="29">
        <f t="shared" ref="S26" si="15">AVERAGE(C26:Q26)*2</f>
        <v>86</v>
      </c>
      <c r="T26" s="51" t="s">
        <v>57</v>
      </c>
      <c r="U26" s="63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6"/>
      <c r="EY26" s="56"/>
      <c r="EZ26" s="56"/>
      <c r="FA26" s="56"/>
      <c r="FB26" s="56"/>
      <c r="FC26" s="56"/>
      <c r="FD26" s="56"/>
      <c r="FE26" s="56"/>
      <c r="FF26" s="56"/>
      <c r="FG26" s="56"/>
      <c r="FH26" s="56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  <c r="IR26" s="56"/>
      <c r="IS26" s="56"/>
      <c r="IT26" s="56"/>
      <c r="IU26" s="56"/>
      <c r="IV26" s="56"/>
    </row>
    <row r="27" spans="1:256" s="57" customFormat="1" ht="18" customHeight="1">
      <c r="A27" s="56" t="s">
        <v>65</v>
      </c>
      <c r="B27" s="49"/>
      <c r="C27" s="21">
        <v>45</v>
      </c>
      <c r="D27" s="21">
        <v>47</v>
      </c>
      <c r="E27" s="21">
        <v>50</v>
      </c>
      <c r="F27" s="21">
        <v>46</v>
      </c>
      <c r="G27" s="21">
        <v>50</v>
      </c>
      <c r="H27" s="21">
        <v>44</v>
      </c>
      <c r="I27" s="21">
        <v>42</v>
      </c>
      <c r="J27" s="21"/>
      <c r="K27" s="21">
        <v>48</v>
      </c>
      <c r="L27" s="21">
        <v>40</v>
      </c>
      <c r="M27" s="21">
        <v>46</v>
      </c>
      <c r="N27" s="21">
        <v>45</v>
      </c>
      <c r="O27" s="21">
        <v>47</v>
      </c>
      <c r="P27" s="21">
        <v>46</v>
      </c>
      <c r="Q27" s="49">
        <v>44</v>
      </c>
      <c r="R27" s="50">
        <f t="shared" si="12"/>
        <v>14</v>
      </c>
      <c r="S27" s="29">
        <f t="shared" si="13"/>
        <v>91.428571428571431</v>
      </c>
      <c r="T27" s="51" t="s">
        <v>57</v>
      </c>
      <c r="U27" s="63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5"/>
      <c r="CO27" s="55"/>
      <c r="CP27" s="55"/>
      <c r="CQ27" s="55"/>
      <c r="CR27" s="55"/>
      <c r="CS27" s="55"/>
      <c r="CT27" s="55"/>
      <c r="CU27" s="55"/>
      <c r="CV27" s="55"/>
      <c r="CW27" s="55"/>
      <c r="CX27" s="55"/>
      <c r="CY27" s="55"/>
      <c r="CZ27" s="55"/>
      <c r="DA27" s="55"/>
      <c r="DB27" s="55"/>
      <c r="DC27" s="55"/>
      <c r="DD27" s="55"/>
      <c r="DE27" s="55"/>
      <c r="DF27" s="55"/>
      <c r="DG27" s="55"/>
      <c r="DH27" s="55"/>
      <c r="DI27" s="55"/>
      <c r="DJ27" s="55"/>
      <c r="DK27" s="55"/>
      <c r="DL27" s="55"/>
      <c r="DM27" s="55"/>
      <c r="DN27" s="55"/>
      <c r="DO27" s="55"/>
      <c r="DP27" s="55"/>
      <c r="DQ27" s="55"/>
      <c r="DR27" s="55"/>
      <c r="DS27" s="55"/>
      <c r="DT27" s="55"/>
      <c r="DU27" s="55"/>
      <c r="DV27" s="55"/>
      <c r="DW27" s="55"/>
      <c r="DX27" s="55"/>
      <c r="DY27" s="55"/>
      <c r="DZ27" s="55"/>
      <c r="EA27" s="55"/>
      <c r="EB27" s="55"/>
      <c r="EC27" s="55"/>
      <c r="ED27" s="55"/>
      <c r="EE27" s="55"/>
      <c r="EF27" s="55"/>
      <c r="EG27" s="55"/>
      <c r="EH27" s="55"/>
      <c r="EI27" s="55"/>
      <c r="EJ27" s="55"/>
      <c r="EK27" s="55"/>
      <c r="EL27" s="55"/>
      <c r="EM27" s="55"/>
      <c r="EN27" s="55"/>
      <c r="EO27" s="55"/>
      <c r="EP27" s="55"/>
      <c r="EQ27" s="55"/>
      <c r="ER27" s="55"/>
      <c r="ES27" s="55"/>
      <c r="ET27" s="55"/>
      <c r="EU27" s="55"/>
      <c r="EV27" s="55"/>
      <c r="EW27" s="55"/>
      <c r="EX27" s="55"/>
      <c r="EY27" s="55"/>
      <c r="EZ27" s="55"/>
      <c r="FA27" s="55"/>
      <c r="FB27" s="55"/>
      <c r="FC27" s="55"/>
      <c r="FD27" s="55"/>
      <c r="FE27" s="55"/>
      <c r="FF27" s="55"/>
      <c r="FG27" s="55"/>
      <c r="FH27" s="55"/>
      <c r="FI27" s="55"/>
      <c r="FJ27" s="55"/>
      <c r="FK27" s="55"/>
      <c r="FL27" s="55"/>
      <c r="FM27" s="55"/>
      <c r="FN27" s="55"/>
      <c r="FO27" s="55"/>
      <c r="FP27" s="55"/>
      <c r="FQ27" s="55"/>
      <c r="FR27" s="55"/>
      <c r="FS27" s="55"/>
      <c r="FT27" s="55"/>
      <c r="FU27" s="55"/>
      <c r="FV27" s="55"/>
      <c r="FW27" s="55"/>
      <c r="FX27" s="55"/>
      <c r="FY27" s="55"/>
      <c r="FZ27" s="55"/>
      <c r="GA27" s="55"/>
      <c r="GB27" s="55"/>
      <c r="GC27" s="55"/>
      <c r="GD27" s="55"/>
      <c r="GE27" s="55"/>
      <c r="GF27" s="55"/>
      <c r="GG27" s="55"/>
      <c r="GH27" s="55"/>
      <c r="GI27" s="55"/>
      <c r="GJ27" s="55"/>
      <c r="GK27" s="55"/>
      <c r="GL27" s="55"/>
      <c r="GM27" s="55"/>
      <c r="GN27" s="55"/>
      <c r="GO27" s="55"/>
      <c r="GP27" s="55"/>
      <c r="GQ27" s="55"/>
      <c r="GR27" s="55"/>
      <c r="GS27" s="55"/>
      <c r="GT27" s="55"/>
      <c r="GU27" s="55"/>
      <c r="GV27" s="55"/>
      <c r="GW27" s="55"/>
      <c r="GX27" s="55"/>
      <c r="GY27" s="55"/>
      <c r="GZ27" s="55"/>
      <c r="HA27" s="55"/>
      <c r="HB27" s="55"/>
      <c r="HC27" s="55"/>
      <c r="HD27" s="55"/>
      <c r="HE27" s="55"/>
      <c r="HF27" s="55"/>
      <c r="HG27" s="55"/>
      <c r="HH27" s="55"/>
      <c r="HI27" s="55"/>
      <c r="HJ27" s="55"/>
      <c r="HK27" s="55"/>
      <c r="HL27" s="55"/>
      <c r="HM27" s="55"/>
      <c r="HN27" s="55"/>
      <c r="HO27" s="55"/>
      <c r="HP27" s="55"/>
      <c r="HQ27" s="55"/>
      <c r="HR27" s="55"/>
      <c r="HS27" s="55"/>
      <c r="HT27" s="55"/>
      <c r="HU27" s="55"/>
      <c r="HV27" s="55"/>
      <c r="HW27" s="55"/>
      <c r="HX27" s="55"/>
      <c r="HY27" s="55"/>
      <c r="HZ27" s="55"/>
      <c r="IA27" s="55"/>
      <c r="IB27" s="55"/>
      <c r="IC27" s="55"/>
      <c r="ID27" s="55"/>
      <c r="IE27" s="55"/>
      <c r="IF27" s="55"/>
      <c r="IG27" s="55"/>
      <c r="IH27" s="55"/>
      <c r="II27" s="55"/>
      <c r="IJ27" s="55"/>
      <c r="IK27" s="55"/>
      <c r="IL27" s="55"/>
      <c r="IM27" s="55"/>
      <c r="IN27" s="55"/>
      <c r="IO27" s="55"/>
      <c r="IP27" s="55"/>
      <c r="IQ27" s="55"/>
      <c r="IR27" s="55"/>
      <c r="IS27" s="55"/>
      <c r="IT27" s="55"/>
      <c r="IU27" s="55"/>
      <c r="IV27" s="55"/>
    </row>
    <row r="28" spans="1:256" s="57" customFormat="1" ht="18" customHeight="1">
      <c r="A28" s="56" t="s">
        <v>187</v>
      </c>
      <c r="B28" s="49" t="s">
        <v>17</v>
      </c>
      <c r="C28" s="21">
        <v>43</v>
      </c>
      <c r="D28" s="21">
        <v>41</v>
      </c>
      <c r="E28" s="21">
        <v>39</v>
      </c>
      <c r="F28" s="21">
        <v>44</v>
      </c>
      <c r="G28" s="21">
        <v>40</v>
      </c>
      <c r="H28" s="21">
        <v>44</v>
      </c>
      <c r="I28" s="21">
        <v>45</v>
      </c>
      <c r="J28" s="21"/>
      <c r="K28" s="21">
        <v>47</v>
      </c>
      <c r="L28" s="21">
        <v>39</v>
      </c>
      <c r="M28" s="21">
        <v>44</v>
      </c>
      <c r="N28" s="21">
        <v>46</v>
      </c>
      <c r="O28" s="21">
        <v>46</v>
      </c>
      <c r="P28" s="21">
        <v>50</v>
      </c>
      <c r="Q28" s="49">
        <v>43</v>
      </c>
      <c r="R28" s="50">
        <f t="shared" si="12"/>
        <v>14</v>
      </c>
      <c r="S28" s="29">
        <f t="shared" si="13"/>
        <v>87.285714285714292</v>
      </c>
      <c r="T28" s="51" t="s">
        <v>57</v>
      </c>
      <c r="U28" s="63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5"/>
      <c r="BX28" s="55"/>
      <c r="BY28" s="55"/>
      <c r="BZ28" s="55"/>
      <c r="CA28" s="55"/>
      <c r="CB28" s="55"/>
      <c r="CC28" s="55"/>
      <c r="CD28" s="55"/>
      <c r="CE28" s="55"/>
      <c r="CF28" s="55"/>
      <c r="CG28" s="55"/>
      <c r="CH28" s="55"/>
      <c r="CI28" s="55"/>
      <c r="CJ28" s="55"/>
      <c r="CK28" s="55"/>
      <c r="CL28" s="55"/>
      <c r="CM28" s="55"/>
      <c r="CN28" s="55"/>
      <c r="CO28" s="55"/>
      <c r="CP28" s="55"/>
      <c r="CQ28" s="55"/>
      <c r="CR28" s="55"/>
      <c r="CS28" s="55"/>
      <c r="CT28" s="55"/>
      <c r="CU28" s="55"/>
      <c r="CV28" s="55"/>
      <c r="CW28" s="55"/>
      <c r="CX28" s="55"/>
      <c r="CY28" s="55"/>
      <c r="CZ28" s="55"/>
      <c r="DA28" s="55"/>
      <c r="DB28" s="55"/>
      <c r="DC28" s="55"/>
      <c r="DD28" s="55"/>
      <c r="DE28" s="55"/>
      <c r="DF28" s="55"/>
      <c r="DG28" s="55"/>
      <c r="DH28" s="55"/>
      <c r="DI28" s="55"/>
      <c r="DJ28" s="55"/>
      <c r="DK28" s="55"/>
      <c r="DL28" s="55"/>
      <c r="DM28" s="55"/>
      <c r="DN28" s="55"/>
      <c r="DO28" s="55"/>
      <c r="DP28" s="55"/>
      <c r="DQ28" s="55"/>
      <c r="DR28" s="55"/>
      <c r="DS28" s="55"/>
      <c r="DT28" s="55"/>
      <c r="DU28" s="55"/>
      <c r="DV28" s="55"/>
      <c r="DW28" s="55"/>
      <c r="DX28" s="55"/>
      <c r="DY28" s="55"/>
      <c r="DZ28" s="55"/>
      <c r="EA28" s="55"/>
      <c r="EB28" s="55"/>
      <c r="EC28" s="55"/>
      <c r="ED28" s="55"/>
      <c r="EE28" s="55"/>
      <c r="EF28" s="55"/>
      <c r="EG28" s="55"/>
      <c r="EH28" s="55"/>
      <c r="EI28" s="55"/>
      <c r="EJ28" s="55"/>
      <c r="EK28" s="55"/>
      <c r="EL28" s="55"/>
      <c r="EM28" s="55"/>
      <c r="EN28" s="55"/>
      <c r="EO28" s="55"/>
      <c r="EP28" s="55"/>
      <c r="EQ28" s="55"/>
      <c r="ER28" s="55"/>
      <c r="ES28" s="55"/>
      <c r="ET28" s="55"/>
      <c r="EU28" s="55"/>
      <c r="EV28" s="55"/>
      <c r="EW28" s="55"/>
      <c r="EX28" s="55"/>
      <c r="EY28" s="55"/>
      <c r="EZ28" s="55"/>
      <c r="FA28" s="55"/>
      <c r="FB28" s="55"/>
      <c r="FC28" s="55"/>
      <c r="FD28" s="55"/>
      <c r="FE28" s="55"/>
      <c r="FF28" s="55"/>
      <c r="FG28" s="55"/>
      <c r="FH28" s="55"/>
      <c r="FI28" s="55"/>
      <c r="FJ28" s="55"/>
      <c r="FK28" s="55"/>
      <c r="FL28" s="55"/>
      <c r="FM28" s="55"/>
      <c r="FN28" s="55"/>
      <c r="FO28" s="55"/>
      <c r="FP28" s="55"/>
      <c r="FQ28" s="55"/>
      <c r="FR28" s="55"/>
      <c r="FS28" s="55"/>
      <c r="FT28" s="55"/>
      <c r="FU28" s="55"/>
      <c r="FV28" s="55"/>
      <c r="FW28" s="55"/>
      <c r="FX28" s="55"/>
      <c r="FY28" s="55"/>
      <c r="FZ28" s="55"/>
      <c r="GA28" s="55"/>
      <c r="GB28" s="55"/>
      <c r="GC28" s="55"/>
      <c r="GD28" s="55"/>
      <c r="GE28" s="55"/>
      <c r="GF28" s="55"/>
      <c r="GG28" s="55"/>
      <c r="GH28" s="55"/>
      <c r="GI28" s="55"/>
      <c r="GJ28" s="55"/>
      <c r="GK28" s="55"/>
      <c r="GL28" s="55"/>
      <c r="GM28" s="55"/>
      <c r="GN28" s="55"/>
      <c r="GO28" s="55"/>
      <c r="GP28" s="55"/>
      <c r="GQ28" s="55"/>
      <c r="GR28" s="55"/>
      <c r="GS28" s="55"/>
      <c r="GT28" s="55"/>
      <c r="GU28" s="55"/>
      <c r="GV28" s="55"/>
      <c r="GW28" s="55"/>
      <c r="GX28" s="55"/>
      <c r="GY28" s="55"/>
      <c r="GZ28" s="55"/>
      <c r="HA28" s="55"/>
      <c r="HB28" s="55"/>
      <c r="HC28" s="55"/>
      <c r="HD28" s="55"/>
      <c r="HE28" s="55"/>
      <c r="HF28" s="55"/>
      <c r="HG28" s="55"/>
      <c r="HH28" s="55"/>
      <c r="HI28" s="55"/>
      <c r="HJ28" s="55"/>
      <c r="HK28" s="55"/>
      <c r="HL28" s="55"/>
      <c r="HM28" s="55"/>
      <c r="HN28" s="55"/>
      <c r="HO28" s="55"/>
      <c r="HP28" s="55"/>
      <c r="HQ28" s="55"/>
      <c r="HR28" s="55"/>
      <c r="HS28" s="55"/>
      <c r="HT28" s="55"/>
      <c r="HU28" s="55"/>
      <c r="HV28" s="55"/>
      <c r="HW28" s="55"/>
      <c r="HX28" s="55"/>
      <c r="HY28" s="55"/>
      <c r="HZ28" s="55"/>
      <c r="IA28" s="55"/>
      <c r="IB28" s="55"/>
      <c r="IC28" s="55"/>
      <c r="ID28" s="55"/>
      <c r="IE28" s="55"/>
      <c r="IF28" s="55"/>
      <c r="IG28" s="55"/>
      <c r="IH28" s="55"/>
      <c r="II28" s="55"/>
      <c r="IJ28" s="55"/>
      <c r="IK28" s="55"/>
      <c r="IL28" s="55"/>
      <c r="IM28" s="55"/>
      <c r="IN28" s="55"/>
      <c r="IO28" s="55"/>
      <c r="IP28" s="55"/>
      <c r="IQ28" s="55"/>
      <c r="IR28" s="55"/>
      <c r="IS28" s="55"/>
      <c r="IT28" s="55"/>
      <c r="IU28" s="55"/>
      <c r="IV28" s="55"/>
    </row>
    <row r="29" spans="1:256" s="57" customFormat="1" ht="18" customHeight="1">
      <c r="A29" s="56" t="s">
        <v>255</v>
      </c>
      <c r="B29" s="49"/>
      <c r="C29" s="21">
        <v>46</v>
      </c>
      <c r="D29" s="21">
        <v>46</v>
      </c>
      <c r="E29" s="21">
        <v>50</v>
      </c>
      <c r="F29" s="21">
        <v>49</v>
      </c>
      <c r="G29" s="21">
        <v>46</v>
      </c>
      <c r="H29" s="21">
        <v>49</v>
      </c>
      <c r="I29" s="21">
        <v>48</v>
      </c>
      <c r="J29" s="21"/>
      <c r="K29" s="21">
        <v>46</v>
      </c>
      <c r="L29" s="21">
        <v>47</v>
      </c>
      <c r="M29" s="21">
        <v>48</v>
      </c>
      <c r="N29" s="21">
        <v>45</v>
      </c>
      <c r="O29" s="21">
        <v>49</v>
      </c>
      <c r="P29" s="21">
        <v>47</v>
      </c>
      <c r="Q29" s="49">
        <v>48</v>
      </c>
      <c r="R29" s="50">
        <f t="shared" si="12"/>
        <v>14</v>
      </c>
      <c r="S29" s="29">
        <f t="shared" si="13"/>
        <v>94.857142857142861</v>
      </c>
      <c r="T29" s="51" t="s">
        <v>57</v>
      </c>
      <c r="U29" s="63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  <c r="BY29" s="55"/>
      <c r="BZ29" s="55"/>
      <c r="CA29" s="55"/>
      <c r="CB29" s="55"/>
      <c r="CC29" s="55"/>
      <c r="CD29" s="55"/>
      <c r="CE29" s="55"/>
      <c r="CF29" s="55"/>
      <c r="CG29" s="55"/>
      <c r="CH29" s="55"/>
      <c r="CI29" s="55"/>
      <c r="CJ29" s="55"/>
      <c r="CK29" s="55"/>
      <c r="CL29" s="55"/>
      <c r="CM29" s="55"/>
      <c r="CN29" s="55"/>
      <c r="CO29" s="55"/>
      <c r="CP29" s="55"/>
      <c r="CQ29" s="55"/>
      <c r="CR29" s="55"/>
      <c r="CS29" s="55"/>
      <c r="CT29" s="55"/>
      <c r="CU29" s="55"/>
      <c r="CV29" s="55"/>
      <c r="CW29" s="55"/>
      <c r="CX29" s="55"/>
      <c r="CY29" s="55"/>
      <c r="CZ29" s="55"/>
      <c r="DA29" s="55"/>
      <c r="DB29" s="55"/>
      <c r="DC29" s="55"/>
      <c r="DD29" s="55"/>
      <c r="DE29" s="55"/>
      <c r="DF29" s="55"/>
      <c r="DG29" s="55"/>
      <c r="DH29" s="55"/>
      <c r="DI29" s="55"/>
      <c r="DJ29" s="55"/>
      <c r="DK29" s="55"/>
      <c r="DL29" s="55"/>
      <c r="DM29" s="55"/>
      <c r="DN29" s="55"/>
      <c r="DO29" s="55"/>
      <c r="DP29" s="55"/>
      <c r="DQ29" s="55"/>
      <c r="DR29" s="55"/>
      <c r="DS29" s="55"/>
      <c r="DT29" s="55"/>
      <c r="DU29" s="55"/>
      <c r="DV29" s="55"/>
      <c r="DW29" s="55"/>
      <c r="DX29" s="55"/>
      <c r="DY29" s="55"/>
      <c r="DZ29" s="55"/>
      <c r="EA29" s="55"/>
      <c r="EB29" s="55"/>
      <c r="EC29" s="55"/>
      <c r="ED29" s="55"/>
      <c r="EE29" s="55"/>
      <c r="EF29" s="55"/>
      <c r="EG29" s="55"/>
      <c r="EH29" s="55"/>
      <c r="EI29" s="55"/>
      <c r="EJ29" s="55"/>
      <c r="EK29" s="55"/>
      <c r="EL29" s="55"/>
      <c r="EM29" s="55"/>
      <c r="EN29" s="55"/>
      <c r="EO29" s="55"/>
      <c r="EP29" s="55"/>
      <c r="EQ29" s="55"/>
      <c r="ER29" s="55"/>
      <c r="ES29" s="55"/>
      <c r="ET29" s="55"/>
      <c r="EU29" s="55"/>
      <c r="EV29" s="55"/>
      <c r="EW29" s="55"/>
      <c r="EX29" s="55"/>
      <c r="EY29" s="55"/>
      <c r="EZ29" s="55"/>
      <c r="FA29" s="55"/>
      <c r="FB29" s="55"/>
      <c r="FC29" s="55"/>
      <c r="FD29" s="55"/>
      <c r="FE29" s="55"/>
      <c r="FF29" s="55"/>
      <c r="FG29" s="55"/>
      <c r="FH29" s="55"/>
      <c r="FI29" s="55"/>
      <c r="FJ29" s="55"/>
      <c r="FK29" s="55"/>
      <c r="FL29" s="55"/>
      <c r="FM29" s="55"/>
      <c r="FN29" s="55"/>
      <c r="FO29" s="55"/>
      <c r="FP29" s="55"/>
      <c r="FQ29" s="55"/>
      <c r="FR29" s="55"/>
      <c r="FS29" s="55"/>
      <c r="FT29" s="55"/>
      <c r="FU29" s="55"/>
      <c r="FV29" s="55"/>
      <c r="FW29" s="55"/>
      <c r="FX29" s="55"/>
      <c r="FY29" s="55"/>
      <c r="FZ29" s="55"/>
      <c r="GA29" s="55"/>
      <c r="GB29" s="55"/>
      <c r="GC29" s="55"/>
      <c r="GD29" s="55"/>
      <c r="GE29" s="55"/>
      <c r="GF29" s="55"/>
      <c r="GG29" s="55"/>
      <c r="GH29" s="55"/>
      <c r="GI29" s="55"/>
      <c r="GJ29" s="55"/>
      <c r="GK29" s="55"/>
      <c r="GL29" s="55"/>
      <c r="GM29" s="55"/>
      <c r="GN29" s="55"/>
      <c r="GO29" s="55"/>
      <c r="GP29" s="55"/>
      <c r="GQ29" s="55"/>
      <c r="GR29" s="55"/>
      <c r="GS29" s="55"/>
      <c r="GT29" s="55"/>
      <c r="GU29" s="55"/>
      <c r="GV29" s="55"/>
      <c r="GW29" s="55"/>
      <c r="GX29" s="55"/>
      <c r="GY29" s="55"/>
      <c r="GZ29" s="55"/>
      <c r="HA29" s="55"/>
      <c r="HB29" s="55"/>
      <c r="HC29" s="55"/>
      <c r="HD29" s="55"/>
      <c r="HE29" s="55"/>
      <c r="HF29" s="55"/>
      <c r="HG29" s="55"/>
      <c r="HH29" s="55"/>
      <c r="HI29" s="55"/>
      <c r="HJ29" s="55"/>
      <c r="HK29" s="55"/>
      <c r="HL29" s="55"/>
      <c r="HM29" s="55"/>
      <c r="HN29" s="55"/>
      <c r="HO29" s="55"/>
      <c r="HP29" s="55"/>
      <c r="HQ29" s="55"/>
      <c r="HR29" s="55"/>
      <c r="HS29" s="55"/>
      <c r="HT29" s="55"/>
      <c r="HU29" s="55"/>
      <c r="HV29" s="55"/>
      <c r="HW29" s="55"/>
      <c r="HX29" s="55"/>
      <c r="HY29" s="55"/>
      <c r="HZ29" s="55"/>
      <c r="IA29" s="55"/>
      <c r="IB29" s="55"/>
      <c r="IC29" s="55"/>
      <c r="ID29" s="55"/>
      <c r="IE29" s="55"/>
      <c r="IF29" s="55"/>
      <c r="IG29" s="55"/>
      <c r="IH29" s="55"/>
      <c r="II29" s="55"/>
      <c r="IJ29" s="55"/>
      <c r="IK29" s="55"/>
      <c r="IL29" s="55"/>
      <c r="IM29" s="55"/>
      <c r="IN29" s="55"/>
      <c r="IO29" s="55"/>
      <c r="IP29" s="55"/>
      <c r="IQ29" s="55"/>
      <c r="IR29" s="55"/>
      <c r="IS29" s="55"/>
      <c r="IT29" s="55"/>
      <c r="IU29" s="55"/>
      <c r="IV29" s="55"/>
    </row>
    <row r="30" spans="1:256" s="57" customFormat="1" ht="18" customHeight="1">
      <c r="A30" s="56" t="s">
        <v>385</v>
      </c>
      <c r="B30" s="49"/>
      <c r="C30" s="21"/>
      <c r="D30" s="21"/>
      <c r="E30" s="21"/>
      <c r="F30" s="21">
        <v>47</v>
      </c>
      <c r="G30" s="21"/>
      <c r="H30" s="21">
        <v>50</v>
      </c>
      <c r="I30" s="21">
        <v>50</v>
      </c>
      <c r="J30" s="21"/>
      <c r="K30" s="21">
        <v>48</v>
      </c>
      <c r="L30" s="21">
        <v>49</v>
      </c>
      <c r="M30" s="21"/>
      <c r="N30" s="21">
        <v>50</v>
      </c>
      <c r="O30" s="21">
        <v>48</v>
      </c>
      <c r="P30" s="21">
        <v>50</v>
      </c>
      <c r="Q30" s="49">
        <v>49</v>
      </c>
      <c r="R30" s="50">
        <f t="shared" ref="R30" si="16">COUNT(C30,D30,E30,F30,G30,H30,I30,K30,L30,M30,N30,O30,P30,Q30)</f>
        <v>9</v>
      </c>
      <c r="S30" s="29">
        <f t="shared" ref="S30" si="17">AVERAGE(C30:Q30)*2</f>
        <v>98</v>
      </c>
      <c r="T30" s="51" t="s">
        <v>57</v>
      </c>
      <c r="U30" s="63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5"/>
      <c r="CB30" s="55"/>
      <c r="CC30" s="55"/>
      <c r="CD30" s="55"/>
      <c r="CE30" s="55"/>
      <c r="CF30" s="55"/>
      <c r="CG30" s="55"/>
      <c r="CH30" s="55"/>
      <c r="CI30" s="55"/>
      <c r="CJ30" s="55"/>
      <c r="CK30" s="55"/>
      <c r="CL30" s="55"/>
      <c r="CM30" s="55"/>
      <c r="CN30" s="55"/>
      <c r="CO30" s="55"/>
      <c r="CP30" s="55"/>
      <c r="CQ30" s="55"/>
      <c r="CR30" s="55"/>
      <c r="CS30" s="55"/>
      <c r="CT30" s="55"/>
      <c r="CU30" s="55"/>
      <c r="CV30" s="55"/>
      <c r="CW30" s="55"/>
      <c r="CX30" s="55"/>
      <c r="CY30" s="55"/>
      <c r="CZ30" s="55"/>
      <c r="DA30" s="55"/>
      <c r="DB30" s="55"/>
      <c r="DC30" s="55"/>
      <c r="DD30" s="55"/>
      <c r="DE30" s="55"/>
      <c r="DF30" s="55"/>
      <c r="DG30" s="55"/>
      <c r="DH30" s="55"/>
      <c r="DI30" s="55"/>
      <c r="DJ30" s="55"/>
      <c r="DK30" s="55"/>
      <c r="DL30" s="55"/>
      <c r="DM30" s="55"/>
      <c r="DN30" s="55"/>
      <c r="DO30" s="55"/>
      <c r="DP30" s="55"/>
      <c r="DQ30" s="55"/>
      <c r="DR30" s="55"/>
      <c r="DS30" s="55"/>
      <c r="DT30" s="55"/>
      <c r="DU30" s="55"/>
      <c r="DV30" s="55"/>
      <c r="DW30" s="55"/>
      <c r="DX30" s="55"/>
      <c r="DY30" s="55"/>
      <c r="DZ30" s="55"/>
      <c r="EA30" s="55"/>
      <c r="EB30" s="55"/>
      <c r="EC30" s="55"/>
      <c r="ED30" s="55"/>
      <c r="EE30" s="55"/>
      <c r="EF30" s="55"/>
      <c r="EG30" s="55"/>
      <c r="EH30" s="55"/>
      <c r="EI30" s="55"/>
      <c r="EJ30" s="55"/>
      <c r="EK30" s="55"/>
      <c r="EL30" s="55"/>
      <c r="EM30" s="55"/>
      <c r="EN30" s="55"/>
      <c r="EO30" s="55"/>
      <c r="EP30" s="55"/>
      <c r="EQ30" s="55"/>
      <c r="ER30" s="55"/>
      <c r="ES30" s="55"/>
      <c r="ET30" s="55"/>
      <c r="EU30" s="55"/>
      <c r="EV30" s="55"/>
      <c r="EW30" s="55"/>
      <c r="EX30" s="55"/>
      <c r="EY30" s="55"/>
      <c r="EZ30" s="55"/>
      <c r="FA30" s="55"/>
      <c r="FB30" s="55"/>
      <c r="FC30" s="55"/>
      <c r="FD30" s="55"/>
      <c r="FE30" s="55"/>
      <c r="FF30" s="55"/>
      <c r="FG30" s="55"/>
      <c r="FH30" s="55"/>
      <c r="FI30" s="55"/>
      <c r="FJ30" s="55"/>
      <c r="FK30" s="55"/>
      <c r="FL30" s="55"/>
      <c r="FM30" s="55"/>
      <c r="FN30" s="55"/>
      <c r="FO30" s="55"/>
      <c r="FP30" s="55"/>
      <c r="FQ30" s="55"/>
      <c r="FR30" s="55"/>
      <c r="FS30" s="55"/>
      <c r="FT30" s="55"/>
      <c r="FU30" s="55"/>
      <c r="FV30" s="55"/>
      <c r="FW30" s="55"/>
      <c r="FX30" s="55"/>
      <c r="FY30" s="55"/>
      <c r="FZ30" s="55"/>
      <c r="GA30" s="55"/>
      <c r="GB30" s="55"/>
      <c r="GC30" s="55"/>
      <c r="GD30" s="55"/>
      <c r="GE30" s="55"/>
      <c r="GF30" s="55"/>
      <c r="GG30" s="55"/>
      <c r="GH30" s="55"/>
      <c r="GI30" s="55"/>
      <c r="GJ30" s="55"/>
      <c r="GK30" s="55"/>
      <c r="GL30" s="55"/>
      <c r="GM30" s="55"/>
      <c r="GN30" s="55"/>
      <c r="GO30" s="55"/>
      <c r="GP30" s="55"/>
      <c r="GQ30" s="55"/>
      <c r="GR30" s="55"/>
      <c r="GS30" s="55"/>
      <c r="GT30" s="55"/>
      <c r="GU30" s="55"/>
      <c r="GV30" s="55"/>
      <c r="GW30" s="55"/>
      <c r="GX30" s="55"/>
      <c r="GY30" s="55"/>
      <c r="GZ30" s="55"/>
      <c r="HA30" s="55"/>
      <c r="HB30" s="55"/>
      <c r="HC30" s="55"/>
      <c r="HD30" s="55"/>
      <c r="HE30" s="55"/>
      <c r="HF30" s="55"/>
      <c r="HG30" s="55"/>
      <c r="HH30" s="55"/>
      <c r="HI30" s="55"/>
      <c r="HJ30" s="55"/>
      <c r="HK30" s="55"/>
      <c r="HL30" s="55"/>
      <c r="HM30" s="55"/>
      <c r="HN30" s="55"/>
      <c r="HO30" s="55"/>
      <c r="HP30" s="55"/>
      <c r="HQ30" s="55"/>
      <c r="HR30" s="55"/>
      <c r="HS30" s="55"/>
      <c r="HT30" s="55"/>
      <c r="HU30" s="55"/>
      <c r="HV30" s="55"/>
      <c r="HW30" s="55"/>
      <c r="HX30" s="55"/>
      <c r="HY30" s="55"/>
      <c r="HZ30" s="55"/>
      <c r="IA30" s="55"/>
      <c r="IB30" s="55"/>
      <c r="IC30" s="55"/>
      <c r="ID30" s="55"/>
      <c r="IE30" s="55"/>
      <c r="IF30" s="55"/>
      <c r="IG30" s="55"/>
      <c r="IH30" s="55"/>
      <c r="II30" s="55"/>
      <c r="IJ30" s="55"/>
      <c r="IK30" s="55"/>
      <c r="IL30" s="55"/>
      <c r="IM30" s="55"/>
      <c r="IN30" s="55"/>
      <c r="IO30" s="55"/>
      <c r="IP30" s="55"/>
      <c r="IQ30" s="55"/>
      <c r="IR30" s="55"/>
      <c r="IS30" s="55"/>
      <c r="IT30" s="55"/>
      <c r="IU30" s="55"/>
      <c r="IV30" s="55"/>
    </row>
    <row r="31" spans="1:256" s="57" customFormat="1" ht="18" customHeight="1">
      <c r="A31" s="56" t="s">
        <v>284</v>
      </c>
      <c r="B31" s="49"/>
      <c r="C31" s="21">
        <v>49</v>
      </c>
      <c r="D31" s="21">
        <v>44</v>
      </c>
      <c r="E31" s="21"/>
      <c r="F31" s="21">
        <v>42</v>
      </c>
      <c r="G31" s="21">
        <v>47</v>
      </c>
      <c r="H31" s="21"/>
      <c r="I31" s="21"/>
      <c r="J31" s="21"/>
      <c r="K31" s="21">
        <v>47</v>
      </c>
      <c r="L31" s="21">
        <v>49</v>
      </c>
      <c r="M31" s="21"/>
      <c r="N31" s="21">
        <v>48</v>
      </c>
      <c r="O31" s="21"/>
      <c r="P31" s="21">
        <v>48</v>
      </c>
      <c r="Q31" s="49">
        <v>46</v>
      </c>
      <c r="R31" s="50">
        <f t="shared" si="12"/>
        <v>9</v>
      </c>
      <c r="S31" s="29">
        <f t="shared" si="13"/>
        <v>93.333333333333329</v>
      </c>
      <c r="T31" s="51" t="s">
        <v>57</v>
      </c>
      <c r="U31" s="63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  <c r="CH31" s="55"/>
      <c r="CI31" s="55"/>
      <c r="CJ31" s="55"/>
      <c r="CK31" s="55"/>
      <c r="CL31" s="55"/>
      <c r="CM31" s="55"/>
      <c r="CN31" s="55"/>
      <c r="CO31" s="55"/>
      <c r="CP31" s="55"/>
      <c r="CQ31" s="55"/>
      <c r="CR31" s="55"/>
      <c r="CS31" s="55"/>
      <c r="CT31" s="55"/>
      <c r="CU31" s="55"/>
      <c r="CV31" s="55"/>
      <c r="CW31" s="55"/>
      <c r="CX31" s="55"/>
      <c r="CY31" s="55"/>
      <c r="CZ31" s="55"/>
      <c r="DA31" s="55"/>
      <c r="DB31" s="55"/>
      <c r="DC31" s="55"/>
      <c r="DD31" s="55"/>
      <c r="DE31" s="55"/>
      <c r="DF31" s="55"/>
      <c r="DG31" s="55"/>
      <c r="DH31" s="55"/>
      <c r="DI31" s="55"/>
      <c r="DJ31" s="55"/>
      <c r="DK31" s="55"/>
      <c r="DL31" s="55"/>
      <c r="DM31" s="55"/>
      <c r="DN31" s="55"/>
      <c r="DO31" s="55"/>
      <c r="DP31" s="55"/>
      <c r="DQ31" s="55"/>
      <c r="DR31" s="55"/>
      <c r="DS31" s="55"/>
      <c r="DT31" s="55"/>
      <c r="DU31" s="55"/>
      <c r="DV31" s="55"/>
      <c r="DW31" s="55"/>
      <c r="DX31" s="55"/>
      <c r="DY31" s="55"/>
      <c r="DZ31" s="55"/>
      <c r="EA31" s="55"/>
      <c r="EB31" s="55"/>
      <c r="EC31" s="55"/>
      <c r="ED31" s="55"/>
      <c r="EE31" s="55"/>
      <c r="EF31" s="55"/>
      <c r="EG31" s="55"/>
      <c r="EH31" s="55"/>
      <c r="EI31" s="55"/>
      <c r="EJ31" s="55"/>
      <c r="EK31" s="55"/>
      <c r="EL31" s="55"/>
      <c r="EM31" s="55"/>
      <c r="EN31" s="55"/>
      <c r="EO31" s="55"/>
      <c r="EP31" s="55"/>
      <c r="EQ31" s="55"/>
      <c r="ER31" s="55"/>
      <c r="ES31" s="55"/>
      <c r="ET31" s="55"/>
      <c r="EU31" s="55"/>
      <c r="EV31" s="55"/>
      <c r="EW31" s="55"/>
      <c r="EX31" s="55"/>
      <c r="EY31" s="55"/>
      <c r="EZ31" s="55"/>
      <c r="FA31" s="55"/>
      <c r="FB31" s="55"/>
      <c r="FC31" s="55"/>
      <c r="FD31" s="55"/>
      <c r="FE31" s="55"/>
      <c r="FF31" s="55"/>
      <c r="FG31" s="55"/>
      <c r="FH31" s="55"/>
      <c r="FI31" s="55"/>
      <c r="FJ31" s="55"/>
      <c r="FK31" s="55"/>
      <c r="FL31" s="55"/>
      <c r="FM31" s="55"/>
      <c r="FN31" s="55"/>
      <c r="FO31" s="55"/>
      <c r="FP31" s="55"/>
      <c r="FQ31" s="55"/>
      <c r="FR31" s="55"/>
      <c r="FS31" s="55"/>
      <c r="FT31" s="55"/>
      <c r="FU31" s="55"/>
      <c r="FV31" s="55"/>
      <c r="FW31" s="55"/>
      <c r="FX31" s="55"/>
      <c r="FY31" s="55"/>
      <c r="FZ31" s="55"/>
      <c r="GA31" s="55"/>
      <c r="GB31" s="55"/>
      <c r="GC31" s="55"/>
      <c r="GD31" s="55"/>
      <c r="GE31" s="55"/>
      <c r="GF31" s="55"/>
      <c r="GG31" s="55"/>
      <c r="GH31" s="55"/>
      <c r="GI31" s="55"/>
      <c r="GJ31" s="55"/>
      <c r="GK31" s="55"/>
      <c r="GL31" s="55"/>
      <c r="GM31" s="55"/>
      <c r="GN31" s="55"/>
      <c r="GO31" s="55"/>
      <c r="GP31" s="55"/>
      <c r="GQ31" s="55"/>
      <c r="GR31" s="55"/>
      <c r="GS31" s="55"/>
      <c r="GT31" s="55"/>
      <c r="GU31" s="55"/>
      <c r="GV31" s="55"/>
      <c r="GW31" s="55"/>
      <c r="GX31" s="55"/>
      <c r="GY31" s="55"/>
      <c r="GZ31" s="55"/>
      <c r="HA31" s="55"/>
      <c r="HB31" s="55"/>
      <c r="HC31" s="55"/>
      <c r="HD31" s="55"/>
      <c r="HE31" s="55"/>
      <c r="HF31" s="55"/>
      <c r="HG31" s="55"/>
      <c r="HH31" s="55"/>
      <c r="HI31" s="55"/>
      <c r="HJ31" s="55"/>
      <c r="HK31" s="55"/>
      <c r="HL31" s="55"/>
      <c r="HM31" s="55"/>
      <c r="HN31" s="55"/>
      <c r="HO31" s="55"/>
      <c r="HP31" s="55"/>
      <c r="HQ31" s="55"/>
      <c r="HR31" s="55"/>
      <c r="HS31" s="55"/>
      <c r="HT31" s="55"/>
      <c r="HU31" s="55"/>
      <c r="HV31" s="55"/>
      <c r="HW31" s="55"/>
      <c r="HX31" s="55"/>
      <c r="HY31" s="55"/>
      <c r="HZ31" s="55"/>
      <c r="IA31" s="55"/>
      <c r="IB31" s="55"/>
      <c r="IC31" s="55"/>
      <c r="ID31" s="55"/>
      <c r="IE31" s="55"/>
      <c r="IF31" s="55"/>
      <c r="IG31" s="55"/>
      <c r="IH31" s="55"/>
      <c r="II31" s="55"/>
      <c r="IJ31" s="55"/>
      <c r="IK31" s="55"/>
      <c r="IL31" s="55"/>
      <c r="IM31" s="55"/>
      <c r="IN31" s="55"/>
      <c r="IO31" s="55"/>
      <c r="IP31" s="55"/>
      <c r="IQ31" s="55"/>
      <c r="IR31" s="55"/>
      <c r="IS31" s="55"/>
      <c r="IT31" s="55"/>
      <c r="IU31" s="55"/>
      <c r="IV31" s="55"/>
    </row>
    <row r="32" spans="1:256" s="57" customFormat="1" ht="18" customHeight="1">
      <c r="A32" s="56" t="s">
        <v>66</v>
      </c>
      <c r="B32" s="49" t="s">
        <v>21</v>
      </c>
      <c r="C32" s="21"/>
      <c r="D32" s="21"/>
      <c r="E32" s="21">
        <v>49</v>
      </c>
      <c r="F32" s="21">
        <v>48</v>
      </c>
      <c r="G32" s="21">
        <v>42</v>
      </c>
      <c r="H32" s="21">
        <v>45</v>
      </c>
      <c r="I32" s="21"/>
      <c r="J32" s="21"/>
      <c r="K32" s="21">
        <v>48</v>
      </c>
      <c r="L32" s="21">
        <v>50</v>
      </c>
      <c r="M32" s="21"/>
      <c r="N32" s="21">
        <v>49</v>
      </c>
      <c r="O32" s="21">
        <v>48</v>
      </c>
      <c r="P32" s="21">
        <v>50</v>
      </c>
      <c r="Q32" s="49">
        <v>45</v>
      </c>
      <c r="R32" s="50">
        <f t="shared" si="12"/>
        <v>10</v>
      </c>
      <c r="S32" s="29">
        <f t="shared" si="13"/>
        <v>94.8</v>
      </c>
      <c r="T32" s="51" t="s">
        <v>57</v>
      </c>
      <c r="U32" s="63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5"/>
      <c r="CD32" s="55"/>
      <c r="CE32" s="55"/>
      <c r="CF32" s="55"/>
      <c r="CG32" s="55"/>
      <c r="CH32" s="55"/>
      <c r="CI32" s="55"/>
      <c r="CJ32" s="55"/>
      <c r="CK32" s="55"/>
      <c r="CL32" s="55"/>
      <c r="CM32" s="55"/>
      <c r="CN32" s="55"/>
      <c r="CO32" s="55"/>
      <c r="CP32" s="55"/>
      <c r="CQ32" s="55"/>
      <c r="CR32" s="55"/>
      <c r="CS32" s="55"/>
      <c r="CT32" s="55"/>
      <c r="CU32" s="55"/>
      <c r="CV32" s="55"/>
      <c r="CW32" s="55"/>
      <c r="CX32" s="55"/>
      <c r="CY32" s="55"/>
      <c r="CZ32" s="55"/>
      <c r="DA32" s="55"/>
      <c r="DB32" s="55"/>
      <c r="DC32" s="55"/>
      <c r="DD32" s="55"/>
      <c r="DE32" s="55"/>
      <c r="DF32" s="55"/>
      <c r="DG32" s="55"/>
      <c r="DH32" s="55"/>
      <c r="DI32" s="55"/>
      <c r="DJ32" s="55"/>
      <c r="DK32" s="55"/>
      <c r="DL32" s="55"/>
      <c r="DM32" s="55"/>
      <c r="DN32" s="55"/>
      <c r="DO32" s="55"/>
      <c r="DP32" s="55"/>
      <c r="DQ32" s="55"/>
      <c r="DR32" s="55"/>
      <c r="DS32" s="55"/>
      <c r="DT32" s="55"/>
      <c r="DU32" s="55"/>
      <c r="DV32" s="55"/>
      <c r="DW32" s="55"/>
      <c r="DX32" s="55"/>
      <c r="DY32" s="55"/>
      <c r="DZ32" s="55"/>
      <c r="EA32" s="55"/>
      <c r="EB32" s="55"/>
      <c r="EC32" s="55"/>
      <c r="ED32" s="55"/>
      <c r="EE32" s="55"/>
      <c r="EF32" s="55"/>
      <c r="EG32" s="55"/>
      <c r="EH32" s="55"/>
      <c r="EI32" s="55"/>
      <c r="EJ32" s="55"/>
      <c r="EK32" s="55"/>
      <c r="EL32" s="55"/>
      <c r="EM32" s="55"/>
      <c r="EN32" s="55"/>
      <c r="EO32" s="55"/>
      <c r="EP32" s="55"/>
      <c r="EQ32" s="55"/>
      <c r="ER32" s="55"/>
      <c r="ES32" s="55"/>
      <c r="ET32" s="55"/>
      <c r="EU32" s="55"/>
      <c r="EV32" s="55"/>
      <c r="EW32" s="55"/>
      <c r="EX32" s="55"/>
      <c r="EY32" s="55"/>
      <c r="EZ32" s="55"/>
      <c r="FA32" s="55"/>
      <c r="FB32" s="55"/>
      <c r="FC32" s="55"/>
      <c r="FD32" s="55"/>
      <c r="FE32" s="55"/>
      <c r="FF32" s="55"/>
      <c r="FG32" s="55"/>
      <c r="FH32" s="55"/>
      <c r="FI32" s="55"/>
      <c r="FJ32" s="55"/>
      <c r="FK32" s="55"/>
      <c r="FL32" s="55"/>
      <c r="FM32" s="55"/>
      <c r="FN32" s="55"/>
      <c r="FO32" s="55"/>
      <c r="FP32" s="55"/>
      <c r="FQ32" s="55"/>
      <c r="FR32" s="55"/>
      <c r="FS32" s="55"/>
      <c r="FT32" s="55"/>
      <c r="FU32" s="55"/>
      <c r="FV32" s="55"/>
      <c r="FW32" s="55"/>
      <c r="FX32" s="55"/>
      <c r="FY32" s="55"/>
      <c r="FZ32" s="55"/>
      <c r="GA32" s="55"/>
      <c r="GB32" s="55"/>
      <c r="GC32" s="55"/>
      <c r="GD32" s="55"/>
      <c r="GE32" s="55"/>
      <c r="GF32" s="55"/>
      <c r="GG32" s="55"/>
      <c r="GH32" s="55"/>
      <c r="GI32" s="55"/>
      <c r="GJ32" s="55"/>
      <c r="GK32" s="55"/>
      <c r="GL32" s="55"/>
      <c r="GM32" s="55"/>
      <c r="GN32" s="55"/>
      <c r="GO32" s="55"/>
      <c r="GP32" s="55"/>
      <c r="GQ32" s="55"/>
      <c r="GR32" s="55"/>
      <c r="GS32" s="55"/>
      <c r="GT32" s="55"/>
      <c r="GU32" s="55"/>
      <c r="GV32" s="55"/>
      <c r="GW32" s="55"/>
      <c r="GX32" s="55"/>
      <c r="GY32" s="55"/>
      <c r="GZ32" s="55"/>
      <c r="HA32" s="55"/>
      <c r="HB32" s="55"/>
      <c r="HC32" s="55"/>
      <c r="HD32" s="55"/>
      <c r="HE32" s="55"/>
      <c r="HF32" s="55"/>
      <c r="HG32" s="55"/>
      <c r="HH32" s="55"/>
      <c r="HI32" s="55"/>
      <c r="HJ32" s="55"/>
      <c r="HK32" s="55"/>
      <c r="HL32" s="55"/>
      <c r="HM32" s="55"/>
      <c r="HN32" s="55"/>
      <c r="HO32" s="55"/>
      <c r="HP32" s="55"/>
      <c r="HQ32" s="55"/>
      <c r="HR32" s="55"/>
      <c r="HS32" s="55"/>
      <c r="HT32" s="55"/>
      <c r="HU32" s="55"/>
      <c r="HV32" s="55"/>
      <c r="HW32" s="55"/>
      <c r="HX32" s="55"/>
      <c r="HY32" s="55"/>
      <c r="HZ32" s="55"/>
      <c r="IA32" s="55"/>
      <c r="IB32" s="55"/>
      <c r="IC32" s="55"/>
      <c r="ID32" s="55"/>
      <c r="IE32" s="55"/>
      <c r="IF32" s="55"/>
      <c r="IG32" s="55"/>
      <c r="IH32" s="55"/>
      <c r="II32" s="55"/>
      <c r="IJ32" s="55"/>
      <c r="IK32" s="55"/>
      <c r="IL32" s="55"/>
      <c r="IM32" s="55"/>
      <c r="IN32" s="55"/>
      <c r="IO32" s="55"/>
      <c r="IP32" s="55"/>
      <c r="IQ32" s="55"/>
      <c r="IR32" s="55"/>
      <c r="IS32" s="55"/>
      <c r="IT32" s="55"/>
      <c r="IU32" s="55"/>
      <c r="IV32" s="55"/>
    </row>
    <row r="33" spans="1:256" s="57" customFormat="1" ht="18" customHeight="1">
      <c r="A33" s="56" t="s">
        <v>336</v>
      </c>
      <c r="B33" s="49"/>
      <c r="C33" s="21">
        <v>22</v>
      </c>
      <c r="D33" s="21">
        <v>24</v>
      </c>
      <c r="E33" s="21">
        <v>29</v>
      </c>
      <c r="F33" s="21">
        <v>28</v>
      </c>
      <c r="G33" s="21"/>
      <c r="H33" s="21">
        <v>21</v>
      </c>
      <c r="I33" s="21"/>
      <c r="J33" s="21"/>
      <c r="K33" s="21"/>
      <c r="L33" s="21"/>
      <c r="M33" s="21">
        <v>22</v>
      </c>
      <c r="N33" s="21"/>
      <c r="O33" s="21"/>
      <c r="P33" s="21"/>
      <c r="Q33" s="49"/>
      <c r="R33" s="50">
        <f t="shared" si="12"/>
        <v>6</v>
      </c>
      <c r="S33" s="29">
        <f t="shared" si="13"/>
        <v>48.666666666666664</v>
      </c>
      <c r="T33" s="51" t="s">
        <v>57</v>
      </c>
      <c r="U33" s="63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55"/>
      <c r="CT33" s="55"/>
      <c r="CU33" s="55"/>
      <c r="CV33" s="55"/>
      <c r="CW33" s="55"/>
      <c r="CX33" s="55"/>
      <c r="CY33" s="55"/>
      <c r="CZ33" s="55"/>
      <c r="DA33" s="55"/>
      <c r="DB33" s="55"/>
      <c r="DC33" s="55"/>
      <c r="DD33" s="55"/>
      <c r="DE33" s="55"/>
      <c r="DF33" s="55"/>
      <c r="DG33" s="55"/>
      <c r="DH33" s="55"/>
      <c r="DI33" s="55"/>
      <c r="DJ33" s="55"/>
      <c r="DK33" s="55"/>
      <c r="DL33" s="55"/>
      <c r="DM33" s="55"/>
      <c r="DN33" s="55"/>
      <c r="DO33" s="55"/>
      <c r="DP33" s="55"/>
      <c r="DQ33" s="55"/>
      <c r="DR33" s="55"/>
      <c r="DS33" s="55"/>
      <c r="DT33" s="55"/>
      <c r="DU33" s="55"/>
      <c r="DV33" s="55"/>
      <c r="DW33" s="55"/>
      <c r="DX33" s="55"/>
      <c r="DY33" s="55"/>
      <c r="DZ33" s="55"/>
      <c r="EA33" s="55"/>
      <c r="EB33" s="55"/>
      <c r="EC33" s="55"/>
      <c r="ED33" s="55"/>
      <c r="EE33" s="55"/>
      <c r="EF33" s="55"/>
      <c r="EG33" s="55"/>
      <c r="EH33" s="55"/>
      <c r="EI33" s="55"/>
      <c r="EJ33" s="55"/>
      <c r="EK33" s="55"/>
      <c r="EL33" s="55"/>
      <c r="EM33" s="55"/>
      <c r="EN33" s="55"/>
      <c r="EO33" s="55"/>
      <c r="EP33" s="55"/>
      <c r="EQ33" s="55"/>
      <c r="ER33" s="55"/>
      <c r="ES33" s="55"/>
      <c r="ET33" s="55"/>
      <c r="EU33" s="55"/>
      <c r="EV33" s="55"/>
      <c r="EW33" s="55"/>
      <c r="EX33" s="55"/>
      <c r="EY33" s="55"/>
      <c r="EZ33" s="55"/>
      <c r="FA33" s="55"/>
      <c r="FB33" s="55"/>
      <c r="FC33" s="55"/>
      <c r="FD33" s="55"/>
      <c r="FE33" s="55"/>
      <c r="FF33" s="55"/>
      <c r="FG33" s="55"/>
      <c r="FH33" s="55"/>
      <c r="FI33" s="55"/>
      <c r="FJ33" s="55"/>
      <c r="FK33" s="55"/>
      <c r="FL33" s="55"/>
      <c r="FM33" s="55"/>
      <c r="FN33" s="55"/>
      <c r="FO33" s="55"/>
      <c r="FP33" s="55"/>
      <c r="FQ33" s="55"/>
      <c r="FR33" s="55"/>
      <c r="FS33" s="55"/>
      <c r="FT33" s="55"/>
      <c r="FU33" s="55"/>
      <c r="FV33" s="55"/>
      <c r="FW33" s="55"/>
      <c r="FX33" s="55"/>
      <c r="FY33" s="55"/>
      <c r="FZ33" s="55"/>
      <c r="GA33" s="55"/>
      <c r="GB33" s="55"/>
      <c r="GC33" s="55"/>
      <c r="GD33" s="55"/>
      <c r="GE33" s="55"/>
      <c r="GF33" s="55"/>
      <c r="GG33" s="55"/>
      <c r="GH33" s="55"/>
      <c r="GI33" s="55"/>
      <c r="GJ33" s="55"/>
      <c r="GK33" s="55"/>
      <c r="GL33" s="55"/>
      <c r="GM33" s="55"/>
      <c r="GN33" s="55"/>
      <c r="GO33" s="55"/>
      <c r="GP33" s="55"/>
      <c r="GQ33" s="55"/>
      <c r="GR33" s="55"/>
      <c r="GS33" s="55"/>
      <c r="GT33" s="55"/>
      <c r="GU33" s="55"/>
      <c r="GV33" s="55"/>
      <c r="GW33" s="55"/>
      <c r="GX33" s="55"/>
      <c r="GY33" s="55"/>
      <c r="GZ33" s="55"/>
      <c r="HA33" s="55"/>
      <c r="HB33" s="55"/>
      <c r="HC33" s="55"/>
      <c r="HD33" s="55"/>
      <c r="HE33" s="55"/>
      <c r="HF33" s="55"/>
      <c r="HG33" s="55"/>
      <c r="HH33" s="55"/>
      <c r="HI33" s="55"/>
      <c r="HJ33" s="55"/>
      <c r="HK33" s="55"/>
      <c r="HL33" s="55"/>
      <c r="HM33" s="55"/>
      <c r="HN33" s="55"/>
      <c r="HO33" s="55"/>
      <c r="HP33" s="55"/>
      <c r="HQ33" s="55"/>
      <c r="HR33" s="55"/>
      <c r="HS33" s="55"/>
      <c r="HT33" s="55"/>
      <c r="HU33" s="55"/>
      <c r="HV33" s="55"/>
      <c r="HW33" s="55"/>
      <c r="HX33" s="55"/>
      <c r="HY33" s="55"/>
      <c r="HZ33" s="55"/>
      <c r="IA33" s="55"/>
      <c r="IB33" s="55"/>
      <c r="IC33" s="55"/>
      <c r="ID33" s="55"/>
      <c r="IE33" s="55"/>
      <c r="IF33" s="55"/>
      <c r="IG33" s="55"/>
      <c r="IH33" s="55"/>
      <c r="II33" s="55"/>
      <c r="IJ33" s="55"/>
      <c r="IK33" s="55"/>
      <c r="IL33" s="55"/>
      <c r="IM33" s="55"/>
      <c r="IN33" s="55"/>
      <c r="IO33" s="55"/>
      <c r="IP33" s="55"/>
      <c r="IQ33" s="55"/>
      <c r="IR33" s="55"/>
      <c r="IS33" s="55"/>
      <c r="IT33" s="55"/>
      <c r="IU33" s="55"/>
      <c r="IV33" s="55"/>
    </row>
    <row r="34" spans="1:256" s="57" customFormat="1" ht="18" customHeight="1">
      <c r="A34" s="56" t="s">
        <v>333</v>
      </c>
      <c r="B34" s="49"/>
      <c r="C34" s="21">
        <v>28</v>
      </c>
      <c r="D34" s="21">
        <v>34</v>
      </c>
      <c r="E34" s="21">
        <v>42</v>
      </c>
      <c r="F34" s="21"/>
      <c r="G34" s="21">
        <v>39</v>
      </c>
      <c r="H34" s="21">
        <v>36</v>
      </c>
      <c r="I34" s="21">
        <v>41</v>
      </c>
      <c r="J34" s="21"/>
      <c r="K34" s="21">
        <v>44</v>
      </c>
      <c r="L34" s="21">
        <v>45</v>
      </c>
      <c r="M34" s="21">
        <v>43</v>
      </c>
      <c r="N34" s="21">
        <v>48</v>
      </c>
      <c r="O34" s="21"/>
      <c r="P34" s="21">
        <v>42</v>
      </c>
      <c r="Q34" s="49">
        <v>48</v>
      </c>
      <c r="R34" s="50">
        <f t="shared" si="12"/>
        <v>12</v>
      </c>
      <c r="S34" s="29">
        <f t="shared" si="13"/>
        <v>81.666666666666671</v>
      </c>
      <c r="T34" s="51" t="s">
        <v>57</v>
      </c>
      <c r="U34" s="63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  <c r="IV34" s="55"/>
    </row>
    <row r="35" spans="1:256" s="57" customFormat="1" ht="18" customHeight="1">
      <c r="A35" s="56" t="s">
        <v>67</v>
      </c>
      <c r="B35" s="49"/>
      <c r="C35" s="21">
        <v>43</v>
      </c>
      <c r="D35" s="21">
        <v>43</v>
      </c>
      <c r="E35" s="21">
        <v>41</v>
      </c>
      <c r="F35" s="21">
        <v>43</v>
      </c>
      <c r="G35" s="21">
        <v>36</v>
      </c>
      <c r="H35" s="21"/>
      <c r="I35" s="21">
        <v>46</v>
      </c>
      <c r="J35" s="21"/>
      <c r="K35" s="21"/>
      <c r="L35" s="21">
        <v>46</v>
      </c>
      <c r="M35" s="21">
        <v>45</v>
      </c>
      <c r="N35" s="21"/>
      <c r="O35" s="21">
        <v>46</v>
      </c>
      <c r="P35" s="21">
        <v>41</v>
      </c>
      <c r="Q35" s="49">
        <v>40</v>
      </c>
      <c r="R35" s="50">
        <f t="shared" si="12"/>
        <v>11</v>
      </c>
      <c r="S35" s="29">
        <f t="shared" si="13"/>
        <v>85.454545454545453</v>
      </c>
      <c r="T35" s="51" t="s">
        <v>57</v>
      </c>
      <c r="U35" s="63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6" spans="1:256" s="57" customFormat="1" ht="18" customHeight="1">
      <c r="A36" s="56" t="s">
        <v>371</v>
      </c>
      <c r="B36" s="49" t="s">
        <v>17</v>
      </c>
      <c r="C36" s="21"/>
      <c r="D36" s="21">
        <v>33</v>
      </c>
      <c r="E36" s="21"/>
      <c r="F36" s="21"/>
      <c r="G36" s="21">
        <v>40</v>
      </c>
      <c r="H36" s="21"/>
      <c r="I36" s="21">
        <v>27</v>
      </c>
      <c r="J36" s="21"/>
      <c r="K36" s="21"/>
      <c r="L36" s="21">
        <v>35</v>
      </c>
      <c r="M36" s="21"/>
      <c r="N36" s="21">
        <v>37</v>
      </c>
      <c r="O36" s="21"/>
      <c r="P36" s="21"/>
      <c r="Q36" s="49"/>
      <c r="R36" s="50">
        <f t="shared" si="12"/>
        <v>5</v>
      </c>
      <c r="S36" s="29">
        <f t="shared" si="13"/>
        <v>68.8</v>
      </c>
      <c r="T36" s="51" t="s">
        <v>57</v>
      </c>
      <c r="U36" s="63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37" spans="1:256" s="57" customFormat="1" ht="18" customHeight="1">
      <c r="A37" s="56" t="s">
        <v>202</v>
      </c>
      <c r="B37" s="49" t="s">
        <v>46</v>
      </c>
      <c r="C37" s="21">
        <v>49</v>
      </c>
      <c r="D37" s="21">
        <v>41</v>
      </c>
      <c r="E37" s="21"/>
      <c r="F37" s="21">
        <v>43</v>
      </c>
      <c r="G37" s="21">
        <v>43</v>
      </c>
      <c r="H37" s="21">
        <v>47</v>
      </c>
      <c r="I37" s="21">
        <v>45</v>
      </c>
      <c r="J37" s="21"/>
      <c r="K37" s="21">
        <v>46</v>
      </c>
      <c r="L37" s="21">
        <v>43</v>
      </c>
      <c r="M37" s="21">
        <v>47</v>
      </c>
      <c r="N37" s="21">
        <v>49</v>
      </c>
      <c r="O37" s="21">
        <v>47</v>
      </c>
      <c r="P37" s="21">
        <v>45</v>
      </c>
      <c r="Q37" s="49"/>
      <c r="R37" s="50">
        <f t="shared" si="12"/>
        <v>12</v>
      </c>
      <c r="S37" s="29">
        <f t="shared" si="13"/>
        <v>90.833333333333329</v>
      </c>
      <c r="T37" s="51" t="s">
        <v>57</v>
      </c>
      <c r="U37" s="63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7" customFormat="1" ht="18" customHeight="1">
      <c r="A38" s="56" t="s">
        <v>68</v>
      </c>
      <c r="B38" s="49" t="s">
        <v>21</v>
      </c>
      <c r="C38" s="21"/>
      <c r="D38" s="21"/>
      <c r="E38" s="21">
        <v>49</v>
      </c>
      <c r="F38" s="21"/>
      <c r="G38" s="21">
        <v>47</v>
      </c>
      <c r="H38" s="21">
        <v>48</v>
      </c>
      <c r="I38" s="21">
        <v>46</v>
      </c>
      <c r="J38" s="21"/>
      <c r="K38" s="21">
        <v>48</v>
      </c>
      <c r="L38" s="21">
        <v>50</v>
      </c>
      <c r="M38" s="21"/>
      <c r="N38" s="21"/>
      <c r="O38" s="21"/>
      <c r="P38" s="21"/>
      <c r="Q38" s="49"/>
      <c r="R38" s="50">
        <f t="shared" si="12"/>
        <v>6</v>
      </c>
      <c r="S38" s="29">
        <f t="shared" si="13"/>
        <v>96</v>
      </c>
      <c r="T38" s="51" t="s">
        <v>57</v>
      </c>
      <c r="U38" s="63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39" spans="1:256" s="57" customFormat="1" ht="18" customHeight="1">
      <c r="A39" s="55" t="s">
        <v>230</v>
      </c>
      <c r="B39" s="21"/>
      <c r="C39" s="21">
        <v>42</v>
      </c>
      <c r="D39" s="21">
        <v>38</v>
      </c>
      <c r="E39" s="21">
        <v>40</v>
      </c>
      <c r="F39" s="21"/>
      <c r="G39" s="21"/>
      <c r="H39" s="21"/>
      <c r="I39" s="21"/>
      <c r="J39" s="21"/>
      <c r="K39" s="21">
        <v>45</v>
      </c>
      <c r="L39" s="21"/>
      <c r="M39" s="21">
        <v>37</v>
      </c>
      <c r="N39" s="21"/>
      <c r="O39" s="21"/>
      <c r="P39" s="21"/>
      <c r="Q39" s="21"/>
      <c r="R39" s="50">
        <f t="shared" si="12"/>
        <v>5</v>
      </c>
      <c r="S39" s="29">
        <f t="shared" si="13"/>
        <v>80.8</v>
      </c>
      <c r="T39" s="51" t="s">
        <v>57</v>
      </c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5"/>
      <c r="CO39" s="55"/>
      <c r="CP39" s="55"/>
      <c r="CQ39" s="55"/>
      <c r="CR39" s="55"/>
      <c r="CS39" s="55"/>
      <c r="CT39" s="55"/>
      <c r="CU39" s="55"/>
      <c r="CV39" s="55"/>
      <c r="CW39" s="55"/>
      <c r="CX39" s="55"/>
      <c r="CY39" s="55"/>
      <c r="CZ39" s="55"/>
      <c r="DA39" s="55"/>
      <c r="DB39" s="55"/>
      <c r="DC39" s="55"/>
      <c r="DD39" s="55"/>
      <c r="DE39" s="55"/>
      <c r="DF39" s="55"/>
      <c r="DG39" s="55"/>
      <c r="DH39" s="55"/>
      <c r="DI39" s="55"/>
      <c r="DJ39" s="55"/>
      <c r="DK39" s="55"/>
      <c r="DL39" s="55"/>
      <c r="DM39" s="55"/>
      <c r="DN39" s="55"/>
      <c r="DO39" s="55"/>
      <c r="DP39" s="55"/>
      <c r="DQ39" s="55"/>
      <c r="DR39" s="55"/>
      <c r="DS39" s="55"/>
      <c r="DT39" s="55"/>
      <c r="DU39" s="55"/>
      <c r="DV39" s="55"/>
      <c r="DW39" s="55"/>
      <c r="DX39" s="55"/>
      <c r="DY39" s="55"/>
      <c r="DZ39" s="55"/>
      <c r="EA39" s="55"/>
      <c r="EB39" s="55"/>
      <c r="EC39" s="55"/>
      <c r="ED39" s="55"/>
      <c r="EE39" s="55"/>
      <c r="EF39" s="55"/>
      <c r="EG39" s="55"/>
      <c r="EH39" s="55"/>
      <c r="EI39" s="55"/>
      <c r="EJ39" s="55"/>
      <c r="EK39" s="55"/>
      <c r="EL39" s="55"/>
      <c r="EM39" s="55"/>
      <c r="EN39" s="55"/>
      <c r="EO39" s="55"/>
      <c r="EP39" s="55"/>
      <c r="EQ39" s="55"/>
      <c r="ER39" s="55"/>
      <c r="ES39" s="55"/>
      <c r="ET39" s="55"/>
      <c r="EU39" s="55"/>
      <c r="EV39" s="55"/>
      <c r="EW39" s="55"/>
      <c r="EX39" s="55"/>
      <c r="EY39" s="55"/>
      <c r="EZ39" s="55"/>
      <c r="FA39" s="55"/>
      <c r="FB39" s="55"/>
      <c r="FC39" s="55"/>
      <c r="FD39" s="55"/>
      <c r="FE39" s="55"/>
      <c r="FF39" s="55"/>
      <c r="FG39" s="55"/>
      <c r="FH39" s="55"/>
      <c r="FI39" s="55"/>
      <c r="FJ39" s="55"/>
      <c r="FK39" s="55"/>
      <c r="FL39" s="55"/>
      <c r="FM39" s="55"/>
      <c r="FN39" s="55"/>
      <c r="FO39" s="55"/>
      <c r="FP39" s="55"/>
      <c r="FQ39" s="55"/>
      <c r="FR39" s="55"/>
      <c r="FS39" s="55"/>
      <c r="FT39" s="55"/>
      <c r="FU39" s="55"/>
      <c r="FV39" s="55"/>
      <c r="FW39" s="55"/>
      <c r="FX39" s="55"/>
      <c r="FY39" s="55"/>
      <c r="FZ39" s="55"/>
      <c r="GA39" s="55"/>
      <c r="GB39" s="55"/>
      <c r="GC39" s="55"/>
      <c r="GD39" s="55"/>
      <c r="GE39" s="55"/>
      <c r="GF39" s="55"/>
      <c r="GG39" s="55"/>
      <c r="GH39" s="55"/>
      <c r="GI39" s="55"/>
      <c r="GJ39" s="55"/>
      <c r="GK39" s="55"/>
      <c r="GL39" s="55"/>
      <c r="GM39" s="55"/>
      <c r="GN39" s="55"/>
      <c r="GO39" s="55"/>
      <c r="GP39" s="55"/>
      <c r="GQ39" s="55"/>
      <c r="GR39" s="55"/>
      <c r="GS39" s="55"/>
      <c r="GT39" s="55"/>
      <c r="GU39" s="55"/>
      <c r="GV39" s="55"/>
      <c r="GW39" s="55"/>
      <c r="GX39" s="55"/>
      <c r="GY39" s="55"/>
      <c r="GZ39" s="55"/>
      <c r="HA39" s="55"/>
      <c r="HB39" s="55"/>
      <c r="HC39" s="55"/>
      <c r="HD39" s="55"/>
      <c r="HE39" s="55"/>
      <c r="HF39" s="55"/>
      <c r="HG39" s="55"/>
      <c r="HH39" s="55"/>
      <c r="HI39" s="55"/>
      <c r="HJ39" s="55"/>
      <c r="HK39" s="55"/>
      <c r="HL39" s="55"/>
      <c r="HM39" s="55"/>
      <c r="HN39" s="55"/>
      <c r="HO39" s="55"/>
      <c r="HP39" s="55"/>
      <c r="HQ39" s="55"/>
      <c r="HR39" s="55"/>
      <c r="HS39" s="55"/>
      <c r="HT39" s="55"/>
      <c r="HU39" s="55"/>
      <c r="HV39" s="55"/>
      <c r="HW39" s="55"/>
      <c r="HX39" s="55"/>
      <c r="HY39" s="55"/>
      <c r="HZ39" s="55"/>
      <c r="IA39" s="55"/>
      <c r="IB39" s="55"/>
      <c r="IC39" s="55"/>
      <c r="ID39" s="55"/>
      <c r="IE39" s="55"/>
      <c r="IF39" s="55"/>
      <c r="IG39" s="55"/>
      <c r="IH39" s="55"/>
      <c r="II39" s="55"/>
      <c r="IJ39" s="55"/>
      <c r="IK39" s="55"/>
      <c r="IL39" s="55"/>
      <c r="IM39" s="55"/>
      <c r="IN39" s="55"/>
      <c r="IO39" s="55"/>
      <c r="IP39" s="55"/>
      <c r="IQ39" s="55"/>
      <c r="IR39" s="55"/>
      <c r="IS39" s="55"/>
      <c r="IT39" s="55"/>
      <c r="IU39" s="55"/>
      <c r="IV39" s="55"/>
    </row>
    <row r="40" spans="1:256" s="57" customFormat="1" ht="18" customHeight="1">
      <c r="A40" s="56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50"/>
      <c r="S40" s="29"/>
      <c r="T40" s="51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5"/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5"/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5"/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5"/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5"/>
      <c r="FE40" s="55"/>
      <c r="FF40" s="55"/>
      <c r="FG40" s="55"/>
      <c r="FH40" s="55"/>
      <c r="FI40" s="55"/>
      <c r="FJ40" s="55"/>
      <c r="FK40" s="55"/>
      <c r="FL40" s="55"/>
      <c r="FM40" s="55"/>
      <c r="FN40" s="55"/>
      <c r="FO40" s="55"/>
      <c r="FP40" s="55"/>
      <c r="FQ40" s="55"/>
      <c r="FR40" s="55"/>
      <c r="FS40" s="55"/>
      <c r="FT40" s="55"/>
      <c r="FU40" s="55"/>
      <c r="FV40" s="55"/>
      <c r="FW40" s="55"/>
      <c r="FX40" s="55"/>
      <c r="FY40" s="55"/>
      <c r="FZ40" s="55"/>
      <c r="GA40" s="55"/>
      <c r="GB40" s="55"/>
      <c r="GC40" s="55"/>
      <c r="GD40" s="55"/>
      <c r="GE40" s="55"/>
      <c r="GF40" s="55"/>
      <c r="GG40" s="55"/>
      <c r="GH40" s="55"/>
      <c r="GI40" s="55"/>
      <c r="GJ40" s="55"/>
      <c r="GK40" s="55"/>
      <c r="GL40" s="55"/>
      <c r="GM40" s="55"/>
      <c r="GN40" s="55"/>
      <c r="GO40" s="55"/>
      <c r="GP40" s="55"/>
      <c r="GQ40" s="5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5"/>
      <c r="HG40" s="55"/>
      <c r="HH40" s="55"/>
      <c r="HI40" s="55"/>
      <c r="HJ40" s="55"/>
      <c r="HK40" s="55"/>
      <c r="HL40" s="55"/>
      <c r="HM40" s="55"/>
      <c r="HN40" s="55"/>
      <c r="HO40" s="55"/>
      <c r="HP40" s="55"/>
      <c r="HQ40" s="55"/>
      <c r="HR40" s="55"/>
      <c r="HS40" s="55"/>
      <c r="HT40" s="55"/>
      <c r="HU40" s="55"/>
      <c r="HV40" s="55"/>
      <c r="HW40" s="55"/>
      <c r="HX40" s="55"/>
      <c r="HY40" s="55"/>
      <c r="HZ40" s="55"/>
      <c r="IA40" s="55"/>
      <c r="IB40" s="55"/>
      <c r="IC40" s="55"/>
      <c r="ID40" s="55"/>
      <c r="IE40" s="55"/>
      <c r="IF40" s="55"/>
      <c r="IG40" s="55"/>
      <c r="IH40" s="55"/>
      <c r="II40" s="55"/>
      <c r="IJ40" s="55"/>
      <c r="IK40" s="55"/>
      <c r="IL40" s="55"/>
      <c r="IM40" s="55"/>
      <c r="IN40" s="55"/>
      <c r="IO40" s="55"/>
      <c r="IP40" s="55"/>
      <c r="IQ40" s="55"/>
      <c r="IR40" s="55"/>
      <c r="IS40" s="55"/>
      <c r="IT40" s="55"/>
      <c r="IU40" s="55"/>
      <c r="IV40" s="55"/>
    </row>
    <row r="41" spans="1:256" s="57" customFormat="1" ht="18" customHeight="1">
      <c r="A41" s="65" t="s">
        <v>53</v>
      </c>
      <c r="B41" s="21"/>
      <c r="C41" s="49">
        <f t="shared" ref="C41:R41" si="18">COUNT(C4:C39)</f>
        <v>22</v>
      </c>
      <c r="D41" s="49">
        <f t="shared" si="18"/>
        <v>25</v>
      </c>
      <c r="E41" s="49">
        <f t="shared" si="18"/>
        <v>21</v>
      </c>
      <c r="F41" s="49">
        <f t="shared" si="18"/>
        <v>23</v>
      </c>
      <c r="G41" s="49">
        <f t="shared" si="18"/>
        <v>25</v>
      </c>
      <c r="H41" s="49">
        <f t="shared" si="18"/>
        <v>24</v>
      </c>
      <c r="I41" s="49">
        <f t="shared" si="18"/>
        <v>27</v>
      </c>
      <c r="J41" s="49">
        <f t="shared" si="18"/>
        <v>0</v>
      </c>
      <c r="K41" s="49">
        <f t="shared" si="18"/>
        <v>25</v>
      </c>
      <c r="L41" s="49">
        <f t="shared" si="18"/>
        <v>26</v>
      </c>
      <c r="M41" s="49">
        <f t="shared" si="18"/>
        <v>21</v>
      </c>
      <c r="N41" s="49">
        <f t="shared" si="18"/>
        <v>23</v>
      </c>
      <c r="O41" s="49">
        <f t="shared" si="18"/>
        <v>18</v>
      </c>
      <c r="P41" s="49">
        <f t="shared" si="18"/>
        <v>25</v>
      </c>
      <c r="Q41" s="49">
        <f t="shared" si="18"/>
        <v>20</v>
      </c>
      <c r="R41" s="49">
        <f t="shared" si="18"/>
        <v>36</v>
      </c>
      <c r="S41" s="21"/>
      <c r="T41" s="3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  <c r="GY41" s="55"/>
      <c r="GZ41" s="55"/>
      <c r="HA41" s="55"/>
      <c r="HB41" s="55"/>
      <c r="HC41" s="55"/>
      <c r="HD41" s="55"/>
      <c r="HE41" s="55"/>
      <c r="HF41" s="55"/>
      <c r="HG41" s="55"/>
      <c r="HH41" s="55"/>
      <c r="HI41" s="55"/>
      <c r="HJ41" s="55"/>
      <c r="HK41" s="55"/>
      <c r="HL41" s="55"/>
      <c r="HM41" s="55"/>
      <c r="HN41" s="55"/>
      <c r="HO41" s="55"/>
      <c r="HP41" s="55"/>
      <c r="HQ41" s="55"/>
      <c r="HR41" s="55"/>
      <c r="HS41" s="55"/>
      <c r="HT41" s="55"/>
      <c r="HU41" s="55"/>
      <c r="HV41" s="55"/>
      <c r="HW41" s="55"/>
      <c r="HX41" s="55"/>
      <c r="HY41" s="55"/>
      <c r="HZ41" s="55"/>
      <c r="IA41" s="55"/>
      <c r="IB41" s="55"/>
      <c r="IC41" s="55"/>
      <c r="ID41" s="55"/>
      <c r="IE41" s="55"/>
      <c r="IF41" s="55"/>
      <c r="IG41" s="55"/>
      <c r="IH41" s="55"/>
      <c r="II41" s="55"/>
      <c r="IJ41" s="55"/>
      <c r="IK41" s="55"/>
      <c r="IL41" s="55"/>
      <c r="IM41" s="55"/>
      <c r="IN41" s="55"/>
      <c r="IO41" s="55"/>
      <c r="IP41" s="55"/>
      <c r="IQ41" s="55"/>
      <c r="IR41" s="55"/>
      <c r="IS41" s="55"/>
      <c r="IT41" s="55"/>
      <c r="IU41" s="55"/>
      <c r="IV41" s="55"/>
    </row>
    <row r="42" spans="1:256" s="57" customFormat="1" ht="18" customHeight="1">
      <c r="A42" s="55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55"/>
      <c r="S42" s="21"/>
      <c r="T42" s="3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B42" s="55"/>
      <c r="CC42" s="55"/>
      <c r="CD42" s="55"/>
      <c r="CE42" s="55"/>
      <c r="CF42" s="55"/>
      <c r="CG42" s="55"/>
      <c r="CH42" s="55"/>
      <c r="CI42" s="55"/>
      <c r="CJ42" s="55"/>
      <c r="CK42" s="55"/>
      <c r="CL42" s="55"/>
      <c r="CM42" s="55"/>
      <c r="CN42" s="55"/>
      <c r="CO42" s="55"/>
      <c r="CP42" s="55"/>
      <c r="CQ42" s="55"/>
      <c r="CR42" s="55"/>
      <c r="CS42" s="55"/>
      <c r="CT42" s="55"/>
      <c r="CU42" s="55"/>
      <c r="CV42" s="55"/>
      <c r="CW42" s="55"/>
      <c r="CX42" s="55"/>
      <c r="CY42" s="55"/>
      <c r="CZ42" s="55"/>
      <c r="DA42" s="55"/>
      <c r="DB42" s="55"/>
      <c r="DC42" s="55"/>
      <c r="DD42" s="55"/>
      <c r="DE42" s="55"/>
      <c r="DF42" s="55"/>
      <c r="DG42" s="55"/>
      <c r="DH42" s="55"/>
      <c r="DI42" s="55"/>
      <c r="DJ42" s="55"/>
      <c r="DK42" s="55"/>
      <c r="DL42" s="55"/>
      <c r="DM42" s="55"/>
      <c r="DN42" s="55"/>
      <c r="DO42" s="55"/>
      <c r="DP42" s="55"/>
      <c r="DQ42" s="55"/>
      <c r="DR42" s="55"/>
      <c r="DS42" s="55"/>
      <c r="DT42" s="55"/>
      <c r="DU42" s="55"/>
      <c r="DV42" s="55"/>
      <c r="DW42" s="55"/>
      <c r="DX42" s="55"/>
      <c r="DY42" s="55"/>
      <c r="DZ42" s="55"/>
      <c r="EA42" s="55"/>
      <c r="EB42" s="55"/>
      <c r="EC42" s="55"/>
      <c r="ED42" s="55"/>
      <c r="EE42" s="55"/>
      <c r="EF42" s="55"/>
      <c r="EG42" s="55"/>
      <c r="EH42" s="55"/>
      <c r="EI42" s="55"/>
      <c r="EJ42" s="55"/>
      <c r="EK42" s="55"/>
      <c r="EL42" s="55"/>
      <c r="EM42" s="55"/>
      <c r="EN42" s="55"/>
      <c r="EO42" s="55"/>
      <c r="EP42" s="55"/>
      <c r="EQ42" s="55"/>
      <c r="ER42" s="55"/>
      <c r="ES42" s="55"/>
      <c r="ET42" s="55"/>
      <c r="EU42" s="55"/>
      <c r="EV42" s="55"/>
      <c r="EW42" s="55"/>
      <c r="EX42" s="55"/>
      <c r="EY42" s="55"/>
      <c r="EZ42" s="55"/>
      <c r="FA42" s="55"/>
      <c r="FB42" s="55"/>
      <c r="FC42" s="55"/>
      <c r="FD42" s="55"/>
      <c r="FE42" s="55"/>
      <c r="FF42" s="55"/>
      <c r="FG42" s="55"/>
      <c r="FH42" s="55"/>
      <c r="FI42" s="55"/>
      <c r="FJ42" s="55"/>
      <c r="FK42" s="55"/>
      <c r="FL42" s="55"/>
      <c r="FM42" s="55"/>
      <c r="FN42" s="55"/>
      <c r="FO42" s="55"/>
      <c r="FP42" s="55"/>
      <c r="FQ42" s="55"/>
      <c r="FR42" s="55"/>
      <c r="FS42" s="55"/>
      <c r="FT42" s="55"/>
      <c r="FU42" s="55"/>
      <c r="FV42" s="55"/>
      <c r="FW42" s="55"/>
      <c r="FX42" s="55"/>
      <c r="FY42" s="55"/>
      <c r="FZ42" s="55"/>
      <c r="GA42" s="55"/>
      <c r="GB42" s="55"/>
      <c r="GC42" s="55"/>
      <c r="GD42" s="55"/>
      <c r="GE42" s="55"/>
      <c r="GF42" s="55"/>
      <c r="GG42" s="55"/>
      <c r="GH42" s="55"/>
      <c r="GI42" s="55"/>
      <c r="GJ42" s="55"/>
      <c r="GK42" s="55"/>
      <c r="GL42" s="55"/>
      <c r="GM42" s="55"/>
      <c r="GN42" s="55"/>
      <c r="GO42" s="55"/>
      <c r="GP42" s="55"/>
      <c r="GQ42" s="55"/>
      <c r="GR42" s="55"/>
      <c r="GS42" s="55"/>
      <c r="GT42" s="55"/>
      <c r="GU42" s="55"/>
      <c r="GV42" s="55"/>
      <c r="GW42" s="55"/>
      <c r="GX42" s="55"/>
      <c r="GY42" s="55"/>
      <c r="GZ42" s="55"/>
      <c r="HA42" s="55"/>
      <c r="HB42" s="55"/>
      <c r="HC42" s="55"/>
      <c r="HD42" s="55"/>
      <c r="HE42" s="55"/>
      <c r="HF42" s="55"/>
      <c r="HG42" s="55"/>
      <c r="HH42" s="55"/>
      <c r="HI42" s="55"/>
      <c r="HJ42" s="55"/>
      <c r="HK42" s="55"/>
      <c r="HL42" s="55"/>
      <c r="HM42" s="55"/>
      <c r="HN42" s="55"/>
      <c r="HO42" s="55"/>
      <c r="HP42" s="55"/>
      <c r="HQ42" s="55"/>
      <c r="HR42" s="55"/>
      <c r="HS42" s="55"/>
      <c r="HT42" s="55"/>
      <c r="HU42" s="55"/>
      <c r="HV42" s="55"/>
      <c r="HW42" s="55"/>
      <c r="HX42" s="55"/>
      <c r="HY42" s="55"/>
      <c r="HZ42" s="55"/>
      <c r="IA42" s="55"/>
      <c r="IB42" s="55"/>
      <c r="IC42" s="55"/>
      <c r="ID42" s="55"/>
      <c r="IE42" s="55"/>
      <c r="IF42" s="55"/>
      <c r="IG42" s="55"/>
      <c r="IH42" s="55"/>
      <c r="II42" s="55"/>
      <c r="IJ42" s="55"/>
      <c r="IK42" s="55"/>
      <c r="IL42" s="55"/>
      <c r="IM42" s="55"/>
      <c r="IN42" s="55"/>
      <c r="IO42" s="55"/>
      <c r="IP42" s="55"/>
      <c r="IQ42" s="55"/>
      <c r="IR42" s="55"/>
      <c r="IS42" s="55"/>
      <c r="IT42" s="55"/>
      <c r="IU42" s="55"/>
      <c r="IV42" s="55"/>
    </row>
    <row r="43" spans="1:256" s="57" customFormat="1" ht="18" customHeight="1">
      <c r="A43" s="55" t="s">
        <v>54</v>
      </c>
      <c r="B43" s="21"/>
      <c r="C43" s="49">
        <f t="shared" ref="C43:Q43" si="19">C41*2</f>
        <v>44</v>
      </c>
      <c r="D43" s="49">
        <f t="shared" si="19"/>
        <v>50</v>
      </c>
      <c r="E43" s="49">
        <f t="shared" si="19"/>
        <v>42</v>
      </c>
      <c r="F43" s="49">
        <f t="shared" si="19"/>
        <v>46</v>
      </c>
      <c r="G43" s="49">
        <f t="shared" si="19"/>
        <v>50</v>
      </c>
      <c r="H43" s="49">
        <f t="shared" si="19"/>
        <v>48</v>
      </c>
      <c r="I43" s="49">
        <f t="shared" si="19"/>
        <v>54</v>
      </c>
      <c r="J43" s="49">
        <f t="shared" si="19"/>
        <v>0</v>
      </c>
      <c r="K43" s="49">
        <f t="shared" si="19"/>
        <v>50</v>
      </c>
      <c r="L43" s="49">
        <f t="shared" si="19"/>
        <v>52</v>
      </c>
      <c r="M43" s="49">
        <f t="shared" si="19"/>
        <v>42</v>
      </c>
      <c r="N43" s="49">
        <f t="shared" si="19"/>
        <v>46</v>
      </c>
      <c r="O43" s="49">
        <f t="shared" si="19"/>
        <v>36</v>
      </c>
      <c r="P43" s="49">
        <f t="shared" si="19"/>
        <v>50</v>
      </c>
      <c r="Q43" s="49">
        <f t="shared" si="19"/>
        <v>40</v>
      </c>
      <c r="R43" s="55"/>
      <c r="S43" s="21"/>
      <c r="T43" s="3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5"/>
      <c r="BX43" s="55"/>
      <c r="BY43" s="55"/>
      <c r="BZ43" s="55"/>
      <c r="CA43" s="55"/>
      <c r="CB43" s="55"/>
      <c r="CC43" s="55"/>
      <c r="CD43" s="55"/>
      <c r="CE43" s="55"/>
      <c r="CF43" s="55"/>
      <c r="CG43" s="55"/>
      <c r="CH43" s="55"/>
      <c r="CI43" s="55"/>
      <c r="CJ43" s="55"/>
      <c r="CK43" s="55"/>
      <c r="CL43" s="55"/>
      <c r="CM43" s="55"/>
      <c r="CN43" s="55"/>
      <c r="CO43" s="55"/>
      <c r="CP43" s="55"/>
      <c r="CQ43" s="55"/>
      <c r="CR43" s="55"/>
      <c r="CS43" s="55"/>
      <c r="CT43" s="55"/>
      <c r="CU43" s="55"/>
      <c r="CV43" s="55"/>
      <c r="CW43" s="55"/>
      <c r="CX43" s="55"/>
      <c r="CY43" s="55"/>
      <c r="CZ43" s="55"/>
      <c r="DA43" s="55"/>
      <c r="DB43" s="55"/>
      <c r="DC43" s="55"/>
      <c r="DD43" s="55"/>
      <c r="DE43" s="55"/>
      <c r="DF43" s="55"/>
      <c r="DG43" s="55"/>
      <c r="DH43" s="55"/>
      <c r="DI43" s="55"/>
      <c r="DJ43" s="55"/>
      <c r="DK43" s="55"/>
      <c r="DL43" s="55"/>
      <c r="DM43" s="55"/>
      <c r="DN43" s="55"/>
      <c r="DO43" s="55"/>
      <c r="DP43" s="55"/>
      <c r="DQ43" s="55"/>
      <c r="DR43" s="55"/>
      <c r="DS43" s="55"/>
      <c r="DT43" s="55"/>
      <c r="DU43" s="55"/>
      <c r="DV43" s="55"/>
      <c r="DW43" s="55"/>
      <c r="DX43" s="55"/>
      <c r="DY43" s="55"/>
      <c r="DZ43" s="55"/>
      <c r="EA43" s="55"/>
      <c r="EB43" s="55"/>
      <c r="EC43" s="55"/>
      <c r="ED43" s="55"/>
      <c r="EE43" s="55"/>
      <c r="EF43" s="55"/>
      <c r="EG43" s="55"/>
      <c r="EH43" s="55"/>
      <c r="EI43" s="55"/>
      <c r="EJ43" s="55"/>
      <c r="EK43" s="55"/>
      <c r="EL43" s="55"/>
      <c r="EM43" s="55"/>
      <c r="EN43" s="55"/>
      <c r="EO43" s="55"/>
      <c r="EP43" s="55"/>
      <c r="EQ43" s="55"/>
      <c r="ER43" s="55"/>
      <c r="ES43" s="55"/>
      <c r="ET43" s="55"/>
      <c r="EU43" s="55"/>
      <c r="EV43" s="55"/>
      <c r="EW43" s="55"/>
      <c r="EX43" s="55"/>
      <c r="EY43" s="55"/>
      <c r="EZ43" s="55"/>
      <c r="FA43" s="55"/>
      <c r="FB43" s="55"/>
      <c r="FC43" s="55"/>
      <c r="FD43" s="55"/>
      <c r="FE43" s="55"/>
      <c r="FF43" s="55"/>
      <c r="FG43" s="55"/>
      <c r="FH43" s="55"/>
      <c r="FI43" s="55"/>
      <c r="FJ43" s="55"/>
      <c r="FK43" s="55"/>
      <c r="FL43" s="55"/>
      <c r="FM43" s="55"/>
      <c r="FN43" s="55"/>
      <c r="FO43" s="55"/>
      <c r="FP43" s="55"/>
      <c r="FQ43" s="55"/>
      <c r="FR43" s="55"/>
      <c r="FS43" s="55"/>
      <c r="FT43" s="55"/>
      <c r="FU43" s="55"/>
      <c r="FV43" s="55"/>
      <c r="FW43" s="55"/>
      <c r="FX43" s="55"/>
      <c r="FY43" s="55"/>
      <c r="FZ43" s="55"/>
      <c r="GA43" s="55"/>
      <c r="GB43" s="55"/>
      <c r="GC43" s="55"/>
      <c r="GD43" s="55"/>
      <c r="GE43" s="55"/>
      <c r="GF43" s="55"/>
      <c r="GG43" s="55"/>
      <c r="GH43" s="55"/>
      <c r="GI43" s="55"/>
      <c r="GJ43" s="55"/>
      <c r="GK43" s="55"/>
      <c r="GL43" s="55"/>
      <c r="GM43" s="55"/>
      <c r="GN43" s="55"/>
      <c r="GO43" s="55"/>
      <c r="GP43" s="55"/>
      <c r="GQ43" s="55"/>
      <c r="GR43" s="55"/>
      <c r="GS43" s="55"/>
      <c r="GT43" s="55"/>
      <c r="GU43" s="55"/>
      <c r="GV43" s="55"/>
      <c r="GW43" s="55"/>
      <c r="GX43" s="55"/>
      <c r="GY43" s="55"/>
      <c r="GZ43" s="55"/>
      <c r="HA43" s="55"/>
      <c r="HB43" s="55"/>
      <c r="HC43" s="55"/>
      <c r="HD43" s="55"/>
      <c r="HE43" s="55"/>
      <c r="HF43" s="55"/>
      <c r="HG43" s="55"/>
      <c r="HH43" s="55"/>
      <c r="HI43" s="55"/>
      <c r="HJ43" s="55"/>
      <c r="HK43" s="55"/>
      <c r="HL43" s="55"/>
      <c r="HM43" s="55"/>
      <c r="HN43" s="55"/>
      <c r="HO43" s="55"/>
      <c r="HP43" s="55"/>
      <c r="HQ43" s="55"/>
      <c r="HR43" s="55"/>
      <c r="HS43" s="55"/>
      <c r="HT43" s="55"/>
      <c r="HU43" s="55"/>
      <c r="HV43" s="55"/>
      <c r="HW43" s="55"/>
      <c r="HX43" s="55"/>
      <c r="HY43" s="55"/>
      <c r="HZ43" s="55"/>
      <c r="IA43" s="55"/>
      <c r="IB43" s="55"/>
      <c r="IC43" s="55"/>
      <c r="ID43" s="55"/>
      <c r="IE43" s="55"/>
      <c r="IF43" s="55"/>
      <c r="IG43" s="55"/>
      <c r="IH43" s="55"/>
      <c r="II43" s="55"/>
      <c r="IJ43" s="55"/>
      <c r="IK43" s="55"/>
      <c r="IL43" s="55"/>
      <c r="IM43" s="55"/>
      <c r="IN43" s="55"/>
      <c r="IO43" s="55"/>
      <c r="IP43" s="55"/>
      <c r="IQ43" s="55"/>
      <c r="IR43" s="55"/>
      <c r="IS43" s="55"/>
      <c r="IT43" s="55"/>
      <c r="IU43" s="55"/>
      <c r="IV43" s="55"/>
    </row>
    <row r="46" spans="1:256" s="28" customFormat="1" ht="18" customHeight="1">
      <c r="A46" s="1"/>
      <c r="B46" s="14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1"/>
      <c r="S46" s="21"/>
      <c r="T46" s="2"/>
      <c r="U46" s="1"/>
      <c r="V46" s="1"/>
    </row>
  </sheetData>
  <sortState ref="A4:T56">
    <sortCondition ref="A4:A56"/>
  </sortState>
  <conditionalFormatting sqref="B3 C4:Q4 B5:Q7 C8:Q9 B10:Q38">
    <cfRule type="cellIs" dxfId="38" priority="2" stopIfTrue="1" operator="equal">
      <formula>50</formula>
    </cfRule>
  </conditionalFormatting>
  <conditionalFormatting sqref="A4:Q39">
    <cfRule type="cellIs" dxfId="37" priority="1" operator="equal">
      <formula>50</formula>
    </cfRule>
  </conditionalFormatting>
  <printOptions horizontalCentered="1"/>
  <pageMargins left="0.25" right="0.25" top="0.75" bottom="0.25" header="0.3" footer="0.05"/>
  <pageSetup scale="80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7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4" customWidth="1"/>
    <col min="3" max="3" width="5.25" style="21" customWidth="1"/>
    <col min="4" max="4" width="5.25" style="20" customWidth="1"/>
    <col min="5" max="5" width="5.25" style="15" customWidth="1"/>
    <col min="6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80</v>
      </c>
      <c r="B1" s="3" t="s">
        <v>0</v>
      </c>
      <c r="C1" s="48">
        <v>43222</v>
      </c>
      <c r="D1" s="48">
        <v>43229</v>
      </c>
      <c r="E1" s="48">
        <v>43236</v>
      </c>
      <c r="F1" s="48">
        <v>43243</v>
      </c>
      <c r="G1" s="48">
        <v>43250</v>
      </c>
      <c r="H1" s="48">
        <v>43257</v>
      </c>
      <c r="I1" s="48">
        <v>43271</v>
      </c>
      <c r="K1" s="48">
        <v>43278</v>
      </c>
      <c r="L1" s="48">
        <v>43292</v>
      </c>
      <c r="M1" s="48">
        <v>43299</v>
      </c>
      <c r="N1" s="48">
        <v>43306</v>
      </c>
      <c r="O1" s="48">
        <v>43313</v>
      </c>
      <c r="P1" s="48">
        <v>43320</v>
      </c>
      <c r="Q1" s="48">
        <v>43327</v>
      </c>
      <c r="R1" s="97" t="s">
        <v>1</v>
      </c>
      <c r="S1" s="3" t="s">
        <v>2</v>
      </c>
      <c r="T1" s="54"/>
      <c r="U1" s="4" t="s">
        <v>3</v>
      </c>
      <c r="V1" s="4" t="s">
        <v>259</v>
      </c>
      <c r="W1" s="99" t="s">
        <v>260</v>
      </c>
      <c r="X1" s="5" t="s">
        <v>4</v>
      </c>
      <c r="Y1" s="98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16" t="s">
        <v>10</v>
      </c>
      <c r="D2" s="118" t="s">
        <v>13</v>
      </c>
      <c r="E2" s="119" t="s">
        <v>248</v>
      </c>
      <c r="F2" s="10" t="s">
        <v>11</v>
      </c>
      <c r="G2" s="82" t="s">
        <v>8</v>
      </c>
      <c r="H2" s="10" t="s">
        <v>211</v>
      </c>
      <c r="I2" s="120" t="s">
        <v>9</v>
      </c>
      <c r="K2" s="79" t="s">
        <v>10</v>
      </c>
      <c r="L2" s="10" t="s">
        <v>13</v>
      </c>
      <c r="M2" s="83" t="s">
        <v>248</v>
      </c>
      <c r="N2" s="118" t="s">
        <v>11</v>
      </c>
      <c r="O2" s="117" t="s">
        <v>8</v>
      </c>
      <c r="P2" s="118" t="s">
        <v>211</v>
      </c>
      <c r="Q2" s="86" t="s">
        <v>9</v>
      </c>
      <c r="S2" s="3"/>
    </row>
    <row r="3" spans="1:256" s="28" customFormat="1" ht="18" customHeight="1">
      <c r="A3" s="27" t="s">
        <v>15</v>
      </c>
      <c r="B3" s="16"/>
      <c r="C3" s="49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28" customFormat="1" ht="18" customHeight="1">
      <c r="A4" s="105" t="s">
        <v>273</v>
      </c>
      <c r="B4" s="107" t="s">
        <v>21</v>
      </c>
      <c r="C4" s="21">
        <v>41</v>
      </c>
      <c r="D4" s="49">
        <v>39</v>
      </c>
      <c r="E4" s="49">
        <v>44</v>
      </c>
      <c r="F4" s="49">
        <v>45</v>
      </c>
      <c r="G4" s="49"/>
      <c r="H4" s="21">
        <v>42</v>
      </c>
      <c r="I4" s="21"/>
      <c r="J4" s="21"/>
      <c r="K4" s="21"/>
      <c r="L4" s="21"/>
      <c r="M4" s="21"/>
      <c r="N4" s="21"/>
      <c r="O4" s="21"/>
      <c r="P4" s="49"/>
      <c r="Q4" s="49"/>
      <c r="R4" s="50">
        <f t="shared" ref="R4:R43" si="0">COUNT(C4,D4,E4,F4,G4,H4,I4,K4,L4,M4,N4,O4,P4,Q4)</f>
        <v>5</v>
      </c>
      <c r="S4" s="29">
        <f t="shared" ref="S4:S43" si="1">AVERAGE(C4:Q4)*2</f>
        <v>84.4</v>
      </c>
      <c r="T4" s="51" t="s">
        <v>70</v>
      </c>
    </row>
    <row r="5" spans="1:256" s="28" customFormat="1" ht="18" customHeight="1">
      <c r="A5" s="105" t="s">
        <v>312</v>
      </c>
      <c r="B5" s="107" t="s">
        <v>17</v>
      </c>
      <c r="C5" s="49">
        <v>35</v>
      </c>
      <c r="D5" s="49"/>
      <c r="E5" s="49">
        <v>40</v>
      </c>
      <c r="F5" s="49">
        <v>36</v>
      </c>
      <c r="G5" s="49"/>
      <c r="H5" s="21">
        <v>39</v>
      </c>
      <c r="I5" s="21"/>
      <c r="J5" s="21"/>
      <c r="K5" s="21"/>
      <c r="L5" s="21"/>
      <c r="M5" s="21"/>
      <c r="N5" s="21"/>
      <c r="O5" s="21"/>
      <c r="P5" s="21"/>
      <c r="Q5" s="21"/>
      <c r="R5" s="50">
        <f t="shared" si="0"/>
        <v>4</v>
      </c>
      <c r="S5" s="29">
        <f t="shared" si="1"/>
        <v>75</v>
      </c>
      <c r="T5" s="51" t="s">
        <v>70</v>
      </c>
    </row>
    <row r="6" spans="1:256" s="28" customFormat="1" ht="18" customHeight="1">
      <c r="A6" s="105" t="s">
        <v>300</v>
      </c>
      <c r="B6" s="107"/>
      <c r="C6" s="21">
        <v>35</v>
      </c>
      <c r="D6" s="49">
        <v>36</v>
      </c>
      <c r="E6" s="49">
        <v>41</v>
      </c>
      <c r="F6" s="49">
        <v>35</v>
      </c>
      <c r="G6" s="49"/>
      <c r="H6" s="21">
        <v>36</v>
      </c>
      <c r="I6" s="21"/>
      <c r="J6" s="21"/>
      <c r="K6" s="21"/>
      <c r="L6" s="21"/>
      <c r="M6" s="21"/>
      <c r="N6" s="49"/>
      <c r="O6" s="49"/>
      <c r="P6" s="49"/>
      <c r="Q6" s="49"/>
      <c r="R6" s="50">
        <f t="shared" si="0"/>
        <v>5</v>
      </c>
      <c r="S6" s="29">
        <f t="shared" si="1"/>
        <v>73.2</v>
      </c>
      <c r="T6" s="51" t="s">
        <v>70</v>
      </c>
    </row>
    <row r="7" spans="1:256" s="28" customFormat="1" ht="18" customHeight="1">
      <c r="A7" s="105" t="s">
        <v>374</v>
      </c>
      <c r="B7" s="107" t="s">
        <v>21</v>
      </c>
      <c r="C7" s="21"/>
      <c r="D7" s="49">
        <v>42</v>
      </c>
      <c r="E7" s="49"/>
      <c r="F7" s="49">
        <v>41</v>
      </c>
      <c r="G7" s="49"/>
      <c r="H7" s="21">
        <v>38</v>
      </c>
      <c r="I7" s="21"/>
      <c r="J7" s="21"/>
      <c r="K7" s="21">
        <v>38</v>
      </c>
      <c r="L7" s="21"/>
      <c r="M7" s="21">
        <v>40</v>
      </c>
      <c r="N7" s="49">
        <v>35</v>
      </c>
      <c r="O7" s="49"/>
      <c r="P7" s="49">
        <v>37</v>
      </c>
      <c r="Q7" s="49">
        <v>35</v>
      </c>
      <c r="R7" s="50">
        <f t="shared" ref="R7" si="2">COUNT(C7,D7,E7,F7,G7,H7,I7,K7,L7,M7,N7,O7,P7,Q7)</f>
        <v>8</v>
      </c>
      <c r="S7" s="29">
        <f t="shared" ref="S7" si="3">AVERAGE(C7:Q7)*2</f>
        <v>76.5</v>
      </c>
      <c r="T7" s="51" t="s">
        <v>70</v>
      </c>
    </row>
    <row r="8" spans="1:256" s="28" customFormat="1" ht="18" customHeight="1">
      <c r="A8" s="112" t="s">
        <v>69</v>
      </c>
      <c r="B8" s="113" t="s">
        <v>46</v>
      </c>
      <c r="C8" s="49">
        <v>45</v>
      </c>
      <c r="D8" s="15">
        <v>43</v>
      </c>
      <c r="E8" s="15">
        <v>47</v>
      </c>
      <c r="F8" s="15">
        <v>47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50">
        <f t="shared" si="0"/>
        <v>4</v>
      </c>
      <c r="S8" s="29">
        <f t="shared" si="1"/>
        <v>91</v>
      </c>
      <c r="T8" s="51" t="s">
        <v>70</v>
      </c>
    </row>
    <row r="9" spans="1:256" s="56" customFormat="1" ht="18" customHeight="1">
      <c r="A9" s="110" t="s">
        <v>323</v>
      </c>
      <c r="B9" s="111" t="s">
        <v>46</v>
      </c>
      <c r="C9" s="49">
        <v>36</v>
      </c>
      <c r="D9" s="15"/>
      <c r="E9" s="15"/>
      <c r="F9" s="15"/>
      <c r="G9" s="15"/>
      <c r="H9" s="15"/>
      <c r="I9" s="15"/>
      <c r="J9" s="15"/>
      <c r="K9" s="15"/>
      <c r="L9" s="15">
        <v>41</v>
      </c>
      <c r="M9" s="15"/>
      <c r="N9" s="15"/>
      <c r="O9" s="15"/>
      <c r="P9" s="15"/>
      <c r="Q9" s="15"/>
      <c r="R9" s="50">
        <f t="shared" si="0"/>
        <v>2</v>
      </c>
      <c r="S9" s="29">
        <f t="shared" si="1"/>
        <v>77</v>
      </c>
      <c r="T9" s="51" t="s">
        <v>70</v>
      </c>
    </row>
    <row r="10" spans="1:256" s="56" customFormat="1" ht="18" customHeight="1">
      <c r="A10" s="112" t="s">
        <v>72</v>
      </c>
      <c r="B10" s="113" t="s">
        <v>46</v>
      </c>
      <c r="C10" s="49">
        <v>28</v>
      </c>
      <c r="D10" s="15">
        <v>44</v>
      </c>
      <c r="E10" s="15">
        <v>42</v>
      </c>
      <c r="F10" s="15">
        <v>36</v>
      </c>
      <c r="G10" s="15">
        <v>33</v>
      </c>
      <c r="H10" s="15"/>
      <c r="I10" s="15">
        <v>49</v>
      </c>
      <c r="J10" s="15"/>
      <c r="K10" s="15">
        <v>46</v>
      </c>
      <c r="L10" s="15">
        <v>41</v>
      </c>
      <c r="M10" s="15">
        <v>46</v>
      </c>
      <c r="N10" s="15">
        <v>44</v>
      </c>
      <c r="O10" s="15">
        <v>36</v>
      </c>
      <c r="P10" s="15">
        <v>37</v>
      </c>
      <c r="Q10" s="15">
        <v>42</v>
      </c>
      <c r="R10" s="50">
        <f t="shared" si="0"/>
        <v>13</v>
      </c>
      <c r="S10" s="29">
        <f t="shared" si="1"/>
        <v>80.615384615384613</v>
      </c>
      <c r="T10" s="51" t="s">
        <v>70</v>
      </c>
    </row>
    <row r="11" spans="1:256" s="56" customFormat="1" ht="18" customHeight="1">
      <c r="A11" s="112" t="s">
        <v>73</v>
      </c>
      <c r="B11" s="113"/>
      <c r="C11" s="49">
        <v>46</v>
      </c>
      <c r="D11" s="49">
        <v>47</v>
      </c>
      <c r="E11" s="49">
        <v>47</v>
      </c>
      <c r="F11" s="49">
        <v>49</v>
      </c>
      <c r="G11" s="49">
        <v>46</v>
      </c>
      <c r="H11" s="49">
        <v>49</v>
      </c>
      <c r="I11" s="49">
        <v>48</v>
      </c>
      <c r="J11" s="49"/>
      <c r="K11" s="49"/>
      <c r="L11" s="49"/>
      <c r="M11" s="49"/>
      <c r="N11" s="49">
        <v>46</v>
      </c>
      <c r="O11" s="49">
        <v>47</v>
      </c>
      <c r="P11" s="49"/>
      <c r="Q11" s="49">
        <v>49</v>
      </c>
      <c r="R11" s="50">
        <f t="shared" si="0"/>
        <v>10</v>
      </c>
      <c r="S11" s="29">
        <f t="shared" si="1"/>
        <v>94.8</v>
      </c>
      <c r="T11" s="51" t="s">
        <v>70</v>
      </c>
    </row>
    <row r="12" spans="1:256" s="56" customFormat="1" ht="18" customHeight="1">
      <c r="A12" s="112" t="s">
        <v>74</v>
      </c>
      <c r="B12" s="113"/>
      <c r="C12" s="49">
        <v>41</v>
      </c>
      <c r="D12" s="49"/>
      <c r="E12" s="49">
        <v>43</v>
      </c>
      <c r="F12" s="49">
        <v>42</v>
      </c>
      <c r="G12" s="49"/>
      <c r="H12" s="49">
        <v>37</v>
      </c>
      <c r="I12" s="49"/>
      <c r="J12" s="49"/>
      <c r="K12" s="49"/>
      <c r="L12" s="49">
        <v>36</v>
      </c>
      <c r="M12" s="49">
        <v>36</v>
      </c>
      <c r="N12" s="49">
        <v>36</v>
      </c>
      <c r="O12" s="49">
        <v>42</v>
      </c>
      <c r="P12" s="49"/>
      <c r="Q12" s="49">
        <v>37</v>
      </c>
      <c r="R12" s="50">
        <f t="shared" si="0"/>
        <v>9</v>
      </c>
      <c r="S12" s="29">
        <f t="shared" si="1"/>
        <v>77.777777777777771</v>
      </c>
      <c r="T12" s="51" t="s">
        <v>70</v>
      </c>
    </row>
    <row r="13" spans="1:256" s="56" customFormat="1" ht="18" customHeight="1">
      <c r="A13" s="110" t="s">
        <v>75</v>
      </c>
      <c r="B13" s="111" t="s">
        <v>29</v>
      </c>
      <c r="C13" s="21"/>
      <c r="D13" s="21">
        <v>48</v>
      </c>
      <c r="E13" s="21">
        <v>41</v>
      </c>
      <c r="F13" s="21">
        <v>47</v>
      </c>
      <c r="G13" s="21">
        <v>42</v>
      </c>
      <c r="H13" s="21">
        <v>41</v>
      </c>
      <c r="I13" s="21"/>
      <c r="J13" s="21"/>
      <c r="K13" s="21">
        <v>47</v>
      </c>
      <c r="L13" s="21"/>
      <c r="M13" s="21"/>
      <c r="N13" s="21"/>
      <c r="O13" s="21"/>
      <c r="P13" s="49"/>
      <c r="Q13" s="49"/>
      <c r="R13" s="50">
        <f t="shared" si="0"/>
        <v>6</v>
      </c>
      <c r="S13" s="29">
        <f t="shared" si="1"/>
        <v>88.666666666666671</v>
      </c>
      <c r="T13" s="51" t="s">
        <v>70</v>
      </c>
    </row>
    <row r="14" spans="1:256" s="56" customFormat="1" ht="18" customHeight="1">
      <c r="A14" s="110" t="s">
        <v>282</v>
      </c>
      <c r="B14" s="111"/>
      <c r="C14" s="21"/>
      <c r="D14" s="21">
        <v>36</v>
      </c>
      <c r="E14" s="21"/>
      <c r="F14" s="21">
        <v>36</v>
      </c>
      <c r="G14" s="21"/>
      <c r="H14" s="21">
        <v>47</v>
      </c>
      <c r="I14" s="21"/>
      <c r="J14" s="21"/>
      <c r="K14" s="21"/>
      <c r="L14" s="21"/>
      <c r="M14" s="21"/>
      <c r="N14" s="21"/>
      <c r="O14" s="21"/>
      <c r="P14" s="49"/>
      <c r="Q14" s="49"/>
      <c r="R14" s="50">
        <f t="shared" ref="R14" si="4">COUNT(C14,D14,E14,F14,G14,H14,I14,K14,L14,M14,N14,O14,P14,Q14)</f>
        <v>3</v>
      </c>
      <c r="S14" s="29">
        <f t="shared" ref="S14" si="5">AVERAGE(C14:Q14)*2</f>
        <v>79.333333333333329</v>
      </c>
      <c r="T14" s="51" t="s">
        <v>70</v>
      </c>
    </row>
    <row r="15" spans="1:256" s="56" customFormat="1" ht="18" customHeight="1">
      <c r="A15" s="110" t="s">
        <v>326</v>
      </c>
      <c r="B15" s="113" t="s">
        <v>21</v>
      </c>
      <c r="C15" s="21">
        <v>36</v>
      </c>
      <c r="D15" s="21">
        <v>45</v>
      </c>
      <c r="E15" s="21">
        <v>42</v>
      </c>
      <c r="F15" s="21">
        <v>37</v>
      </c>
      <c r="G15" s="21">
        <v>37</v>
      </c>
      <c r="H15" s="21">
        <v>43</v>
      </c>
      <c r="I15" s="21">
        <v>47</v>
      </c>
      <c r="J15" s="21"/>
      <c r="K15" s="21">
        <v>43</v>
      </c>
      <c r="L15" s="21">
        <v>38</v>
      </c>
      <c r="M15" s="21">
        <v>47</v>
      </c>
      <c r="N15" s="21">
        <v>44</v>
      </c>
      <c r="O15" s="21">
        <v>44</v>
      </c>
      <c r="P15" s="49">
        <v>43</v>
      </c>
      <c r="Q15" s="49">
        <v>44</v>
      </c>
      <c r="R15" s="50">
        <f t="shared" si="0"/>
        <v>14</v>
      </c>
      <c r="S15" s="29">
        <f t="shared" si="1"/>
        <v>84.285714285714292</v>
      </c>
      <c r="T15" s="51" t="s">
        <v>70</v>
      </c>
    </row>
    <row r="16" spans="1:256" s="56" customFormat="1" ht="18" customHeight="1">
      <c r="A16" s="110" t="s">
        <v>379</v>
      </c>
      <c r="B16" s="113"/>
      <c r="C16" s="21"/>
      <c r="D16" s="21"/>
      <c r="E16" s="21">
        <v>32</v>
      </c>
      <c r="F16" s="21">
        <v>35</v>
      </c>
      <c r="G16" s="21">
        <v>34</v>
      </c>
      <c r="H16" s="21">
        <v>32</v>
      </c>
      <c r="I16" s="21">
        <v>32</v>
      </c>
      <c r="J16" s="21"/>
      <c r="K16" s="21">
        <v>37</v>
      </c>
      <c r="L16" s="21">
        <v>45</v>
      </c>
      <c r="M16" s="21">
        <v>35</v>
      </c>
      <c r="N16" s="21">
        <v>31</v>
      </c>
      <c r="O16" s="21">
        <v>44</v>
      </c>
      <c r="P16" s="49">
        <v>41</v>
      </c>
      <c r="Q16" s="49">
        <v>44</v>
      </c>
      <c r="R16" s="50">
        <f t="shared" ref="R16" si="6">COUNT(C16,D16,E16,F16,G16,H16,I16,K16,L16,M16,N16,O16,P16,Q16)</f>
        <v>12</v>
      </c>
      <c r="S16" s="29">
        <f t="shared" ref="S16" si="7">AVERAGE(C16:Q16)*2</f>
        <v>73.666666666666671</v>
      </c>
      <c r="T16" s="51" t="s">
        <v>70</v>
      </c>
    </row>
    <row r="17" spans="1:20" s="56" customFormat="1" ht="18" customHeight="1">
      <c r="A17" s="110" t="s">
        <v>327</v>
      </c>
      <c r="B17" s="111"/>
      <c r="C17" s="21">
        <v>34</v>
      </c>
      <c r="D17" s="21"/>
      <c r="E17" s="21">
        <v>39</v>
      </c>
      <c r="F17" s="21">
        <v>36</v>
      </c>
      <c r="G17" s="21">
        <v>33</v>
      </c>
      <c r="H17" s="21">
        <v>32</v>
      </c>
      <c r="I17" s="21">
        <v>38</v>
      </c>
      <c r="J17" s="21"/>
      <c r="K17" s="21"/>
      <c r="L17" s="21">
        <v>37</v>
      </c>
      <c r="M17" s="21">
        <v>40</v>
      </c>
      <c r="N17" s="21">
        <v>33</v>
      </c>
      <c r="O17" s="21">
        <v>38</v>
      </c>
      <c r="P17" s="49">
        <v>32</v>
      </c>
      <c r="Q17" s="49">
        <v>27</v>
      </c>
      <c r="R17" s="50">
        <f t="shared" si="0"/>
        <v>12</v>
      </c>
      <c r="S17" s="29">
        <f t="shared" si="1"/>
        <v>69.833333333333329</v>
      </c>
      <c r="T17" s="51" t="s">
        <v>70</v>
      </c>
    </row>
    <row r="18" spans="1:20" s="56" customFormat="1" ht="18" customHeight="1">
      <c r="A18" s="112" t="s">
        <v>325</v>
      </c>
      <c r="B18" s="111" t="s">
        <v>21</v>
      </c>
      <c r="C18" s="21">
        <v>35</v>
      </c>
      <c r="D18" s="21">
        <v>38</v>
      </c>
      <c r="E18" s="21">
        <v>36</v>
      </c>
      <c r="F18" s="21">
        <v>42</v>
      </c>
      <c r="G18" s="21">
        <v>30</v>
      </c>
      <c r="H18" s="21">
        <v>37</v>
      </c>
      <c r="I18" s="21">
        <v>35</v>
      </c>
      <c r="J18" s="21"/>
      <c r="K18" s="21"/>
      <c r="L18" s="21">
        <v>32</v>
      </c>
      <c r="M18" s="21">
        <v>40</v>
      </c>
      <c r="N18" s="21">
        <v>39</v>
      </c>
      <c r="O18" s="21">
        <v>44</v>
      </c>
      <c r="P18" s="49">
        <v>43</v>
      </c>
      <c r="Q18" s="49">
        <v>41</v>
      </c>
      <c r="R18" s="50">
        <f t="shared" si="0"/>
        <v>13</v>
      </c>
      <c r="S18" s="29">
        <f t="shared" si="1"/>
        <v>75.692307692307693</v>
      </c>
      <c r="T18" s="51" t="s">
        <v>70</v>
      </c>
    </row>
    <row r="19" spans="1:20" s="56" customFormat="1" ht="18" customHeight="1">
      <c r="A19" s="110" t="s">
        <v>251</v>
      </c>
      <c r="B19" s="113"/>
      <c r="C19" s="21">
        <v>44</v>
      </c>
      <c r="D19" s="21">
        <v>43</v>
      </c>
      <c r="E19" s="21">
        <v>43</v>
      </c>
      <c r="F19" s="21">
        <v>48</v>
      </c>
      <c r="G19" s="21">
        <v>39</v>
      </c>
      <c r="H19" s="21">
        <v>42</v>
      </c>
      <c r="I19" s="21">
        <v>41</v>
      </c>
      <c r="J19" s="21"/>
      <c r="K19" s="21">
        <v>44</v>
      </c>
      <c r="L19" s="21">
        <v>42</v>
      </c>
      <c r="M19" s="21">
        <v>44</v>
      </c>
      <c r="N19" s="21">
        <v>48</v>
      </c>
      <c r="O19" s="21">
        <v>44</v>
      </c>
      <c r="P19" s="49">
        <v>43</v>
      </c>
      <c r="Q19" s="49">
        <v>47</v>
      </c>
      <c r="R19" s="50">
        <f t="shared" si="0"/>
        <v>14</v>
      </c>
      <c r="S19" s="29">
        <f t="shared" si="1"/>
        <v>87.428571428571431</v>
      </c>
      <c r="T19" s="51" t="s">
        <v>70</v>
      </c>
    </row>
    <row r="20" spans="1:20" s="56" customFormat="1" ht="18" customHeight="1">
      <c r="A20" s="112" t="s">
        <v>76</v>
      </c>
      <c r="B20" s="113" t="s">
        <v>31</v>
      </c>
      <c r="C20" s="21">
        <v>46</v>
      </c>
      <c r="D20" s="21">
        <v>45</v>
      </c>
      <c r="E20" s="21">
        <v>43</v>
      </c>
      <c r="F20" s="21">
        <v>47</v>
      </c>
      <c r="G20" s="21">
        <v>41</v>
      </c>
      <c r="H20" s="21">
        <v>48</v>
      </c>
      <c r="I20" s="21">
        <v>47</v>
      </c>
      <c r="J20" s="21"/>
      <c r="K20" s="21">
        <v>46</v>
      </c>
      <c r="L20" s="21">
        <v>45</v>
      </c>
      <c r="M20" s="21">
        <v>47</v>
      </c>
      <c r="N20" s="21">
        <v>49</v>
      </c>
      <c r="O20" s="21"/>
      <c r="P20" s="49">
        <v>46</v>
      </c>
      <c r="Q20" s="49">
        <v>48</v>
      </c>
      <c r="R20" s="50">
        <f t="shared" si="0"/>
        <v>13</v>
      </c>
      <c r="S20" s="29">
        <f t="shared" si="1"/>
        <v>92</v>
      </c>
      <c r="T20" s="51" t="s">
        <v>70</v>
      </c>
    </row>
    <row r="21" spans="1:20" s="56" customFormat="1" ht="18" customHeight="1">
      <c r="A21" s="112" t="s">
        <v>77</v>
      </c>
      <c r="B21" s="113" t="s">
        <v>29</v>
      </c>
      <c r="C21" s="21">
        <v>43</v>
      </c>
      <c r="D21" s="21"/>
      <c r="E21" s="21"/>
      <c r="F21" s="21">
        <v>47</v>
      </c>
      <c r="G21" s="21"/>
      <c r="H21" s="21">
        <v>45</v>
      </c>
      <c r="I21" s="21">
        <v>49</v>
      </c>
      <c r="J21" s="21"/>
      <c r="K21" s="21"/>
      <c r="L21" s="21">
        <v>50</v>
      </c>
      <c r="M21" s="21">
        <v>49</v>
      </c>
      <c r="N21" s="21"/>
      <c r="O21" s="21">
        <v>48</v>
      </c>
      <c r="P21" s="49"/>
      <c r="Q21" s="49"/>
      <c r="R21" s="50">
        <f t="shared" si="0"/>
        <v>7</v>
      </c>
      <c r="S21" s="29">
        <f t="shared" si="1"/>
        <v>94.571428571428569</v>
      </c>
      <c r="T21" s="51" t="s">
        <v>70</v>
      </c>
    </row>
    <row r="22" spans="1:20" s="56" customFormat="1" ht="18" customHeight="1">
      <c r="A22" s="112" t="s">
        <v>78</v>
      </c>
      <c r="B22" s="113"/>
      <c r="C22" s="21">
        <v>42</v>
      </c>
      <c r="D22" s="21">
        <v>45</v>
      </c>
      <c r="E22" s="21">
        <v>48</v>
      </c>
      <c r="F22" s="21">
        <v>44</v>
      </c>
      <c r="G22" s="21">
        <v>42</v>
      </c>
      <c r="H22" s="21">
        <v>46</v>
      </c>
      <c r="I22" s="21">
        <v>48</v>
      </c>
      <c r="J22" s="21"/>
      <c r="K22" s="21">
        <v>44</v>
      </c>
      <c r="L22" s="21">
        <v>47</v>
      </c>
      <c r="M22" s="21">
        <v>40</v>
      </c>
      <c r="N22" s="21">
        <v>45</v>
      </c>
      <c r="O22" s="21">
        <v>50</v>
      </c>
      <c r="P22" s="49">
        <v>45</v>
      </c>
      <c r="Q22" s="49">
        <v>42</v>
      </c>
      <c r="R22" s="50">
        <f t="shared" si="0"/>
        <v>14</v>
      </c>
      <c r="S22" s="29">
        <f t="shared" si="1"/>
        <v>89.714285714285708</v>
      </c>
      <c r="T22" s="51" t="s">
        <v>70</v>
      </c>
    </row>
    <row r="23" spans="1:20" s="56" customFormat="1" ht="18" customHeight="1">
      <c r="A23" s="112" t="s">
        <v>79</v>
      </c>
      <c r="B23" s="113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>
        <v>46</v>
      </c>
      <c r="O23" s="21">
        <v>42</v>
      </c>
      <c r="P23" s="49"/>
      <c r="Q23" s="49">
        <v>47</v>
      </c>
      <c r="R23" s="50">
        <f t="shared" ref="R23" si="8">COUNT(C23,D23,E23,F23,G23,H23,I23,K23,L23,M23,N23,O23,P23,Q23)</f>
        <v>3</v>
      </c>
      <c r="S23" s="29">
        <f t="shared" ref="S23" si="9">AVERAGE(C23:Q23)*2</f>
        <v>90</v>
      </c>
      <c r="T23" s="51" t="s">
        <v>70</v>
      </c>
    </row>
    <row r="24" spans="1:20" s="56" customFormat="1" ht="18" customHeight="1">
      <c r="A24" s="112" t="s">
        <v>283</v>
      </c>
      <c r="B24" s="113" t="s">
        <v>21</v>
      </c>
      <c r="C24" s="21">
        <v>44</v>
      </c>
      <c r="D24" s="21">
        <v>47</v>
      </c>
      <c r="E24" s="21">
        <v>44</v>
      </c>
      <c r="F24" s="21">
        <v>49</v>
      </c>
      <c r="G24" s="21"/>
      <c r="H24" s="21">
        <v>47</v>
      </c>
      <c r="I24" s="21">
        <v>42</v>
      </c>
      <c r="J24" s="21"/>
      <c r="K24" s="21"/>
      <c r="L24" s="21"/>
      <c r="M24" s="21"/>
      <c r="N24" s="21"/>
      <c r="O24" s="21"/>
      <c r="P24" s="49"/>
      <c r="Q24" s="49"/>
      <c r="R24" s="50">
        <f t="shared" si="0"/>
        <v>6</v>
      </c>
      <c r="S24" s="29">
        <f t="shared" si="1"/>
        <v>91</v>
      </c>
      <c r="T24" s="51" t="s">
        <v>70</v>
      </c>
    </row>
    <row r="25" spans="1:20" s="56" customFormat="1" ht="18" customHeight="1">
      <c r="A25" s="112" t="s">
        <v>328</v>
      </c>
      <c r="B25" s="113"/>
      <c r="C25" s="21">
        <v>27</v>
      </c>
      <c r="D25" s="21">
        <v>14</v>
      </c>
      <c r="E25" s="21">
        <v>23</v>
      </c>
      <c r="F25" s="21">
        <v>29</v>
      </c>
      <c r="G25" s="21"/>
      <c r="H25" s="21">
        <v>28</v>
      </c>
      <c r="I25" s="21"/>
      <c r="J25" s="21"/>
      <c r="K25" s="21"/>
      <c r="L25" s="21">
        <v>27</v>
      </c>
      <c r="M25" s="21"/>
      <c r="N25" s="21"/>
      <c r="O25" s="21"/>
      <c r="P25" s="49"/>
      <c r="Q25" s="49">
        <v>26</v>
      </c>
      <c r="R25" s="50">
        <f t="shared" si="0"/>
        <v>7</v>
      </c>
      <c r="S25" s="29">
        <f t="shared" si="1"/>
        <v>49.714285714285715</v>
      </c>
      <c r="T25" s="51" t="s">
        <v>70</v>
      </c>
    </row>
    <row r="26" spans="1:20" s="56" customFormat="1" ht="18" customHeight="1">
      <c r="A26" s="112" t="s">
        <v>329</v>
      </c>
      <c r="B26" s="113" t="s">
        <v>17</v>
      </c>
      <c r="C26" s="21">
        <v>24</v>
      </c>
      <c r="D26" s="21">
        <v>34</v>
      </c>
      <c r="E26" s="21">
        <v>32</v>
      </c>
      <c r="F26" s="21">
        <v>24</v>
      </c>
      <c r="G26" s="21">
        <v>33</v>
      </c>
      <c r="H26" s="21">
        <v>23</v>
      </c>
      <c r="I26" s="21"/>
      <c r="J26" s="21"/>
      <c r="K26" s="21"/>
      <c r="L26" s="21">
        <v>29</v>
      </c>
      <c r="M26" s="21"/>
      <c r="N26" s="21"/>
      <c r="O26" s="21"/>
      <c r="P26" s="49"/>
      <c r="Q26" s="49">
        <v>32</v>
      </c>
      <c r="R26" s="50">
        <f t="shared" si="0"/>
        <v>8</v>
      </c>
      <c r="S26" s="29">
        <f t="shared" si="1"/>
        <v>57.75</v>
      </c>
      <c r="T26" s="51" t="s">
        <v>70</v>
      </c>
    </row>
    <row r="27" spans="1:20" s="56" customFormat="1" ht="18" customHeight="1">
      <c r="A27" s="112" t="s">
        <v>207</v>
      </c>
      <c r="B27" s="113" t="s">
        <v>46</v>
      </c>
      <c r="C27" s="21">
        <v>34</v>
      </c>
      <c r="D27" s="21">
        <v>39</v>
      </c>
      <c r="E27" s="21">
        <v>42</v>
      </c>
      <c r="F27" s="21">
        <v>41</v>
      </c>
      <c r="G27" s="21">
        <v>27</v>
      </c>
      <c r="H27" s="21">
        <v>19</v>
      </c>
      <c r="I27" s="21">
        <v>39</v>
      </c>
      <c r="J27" s="21"/>
      <c r="K27" s="21">
        <v>38</v>
      </c>
      <c r="L27" s="21">
        <v>27</v>
      </c>
      <c r="M27" s="21">
        <v>33</v>
      </c>
      <c r="N27" s="21"/>
      <c r="O27" s="21">
        <v>36</v>
      </c>
      <c r="P27" s="49">
        <v>31</v>
      </c>
      <c r="Q27" s="49">
        <v>30</v>
      </c>
      <c r="R27" s="50">
        <f t="shared" si="0"/>
        <v>13</v>
      </c>
      <c r="S27" s="29">
        <f t="shared" si="1"/>
        <v>67.07692307692308</v>
      </c>
      <c r="T27" s="51" t="s">
        <v>70</v>
      </c>
    </row>
    <row r="28" spans="1:20" s="56" customFormat="1" ht="18" customHeight="1">
      <c r="A28" s="112" t="s">
        <v>81</v>
      </c>
      <c r="B28" s="113" t="s">
        <v>29</v>
      </c>
      <c r="C28" s="21">
        <v>47</v>
      </c>
      <c r="D28" s="21">
        <v>50</v>
      </c>
      <c r="E28" s="21"/>
      <c r="F28" s="21">
        <v>45</v>
      </c>
      <c r="G28" s="21"/>
      <c r="H28" s="21">
        <v>49</v>
      </c>
      <c r="I28" s="21">
        <v>48</v>
      </c>
      <c r="J28" s="21"/>
      <c r="K28" s="21"/>
      <c r="L28" s="21">
        <v>47</v>
      </c>
      <c r="M28" s="21">
        <v>48</v>
      </c>
      <c r="N28" s="21"/>
      <c r="O28" s="21">
        <v>47</v>
      </c>
      <c r="P28" s="49">
        <v>48</v>
      </c>
      <c r="Q28" s="49">
        <v>49</v>
      </c>
      <c r="R28" s="50">
        <f t="shared" si="0"/>
        <v>10</v>
      </c>
      <c r="S28" s="29">
        <f t="shared" si="1"/>
        <v>95.6</v>
      </c>
      <c r="T28" s="51" t="s">
        <v>70</v>
      </c>
    </row>
    <row r="29" spans="1:20" s="56" customFormat="1" ht="18" customHeight="1">
      <c r="A29" s="112" t="s">
        <v>206</v>
      </c>
      <c r="B29" s="113" t="s">
        <v>21</v>
      </c>
      <c r="C29" s="21">
        <v>45</v>
      </c>
      <c r="D29" s="21"/>
      <c r="E29" s="21"/>
      <c r="F29" s="21"/>
      <c r="G29" s="21"/>
      <c r="H29" s="21">
        <v>47</v>
      </c>
      <c r="I29" s="21"/>
      <c r="J29" s="21"/>
      <c r="K29" s="21"/>
      <c r="L29" s="21"/>
      <c r="M29" s="21"/>
      <c r="N29" s="21"/>
      <c r="O29" s="21"/>
      <c r="P29" s="49"/>
      <c r="Q29" s="49"/>
      <c r="R29" s="50">
        <f t="shared" si="0"/>
        <v>2</v>
      </c>
      <c r="S29" s="29">
        <f t="shared" si="1"/>
        <v>92</v>
      </c>
      <c r="T29" s="51" t="s">
        <v>70</v>
      </c>
    </row>
    <row r="30" spans="1:20" s="56" customFormat="1" ht="18" customHeight="1">
      <c r="A30" s="112" t="s">
        <v>410</v>
      </c>
      <c r="B30" s="113"/>
      <c r="C30" s="21"/>
      <c r="D30" s="21"/>
      <c r="E30" s="21"/>
      <c r="F30" s="21"/>
      <c r="G30" s="21"/>
      <c r="H30" s="21"/>
      <c r="I30" s="21"/>
      <c r="J30" s="21"/>
      <c r="K30" s="21"/>
      <c r="L30" s="21">
        <v>33</v>
      </c>
      <c r="M30" s="21"/>
      <c r="N30" s="21"/>
      <c r="O30" s="21"/>
      <c r="P30" s="49"/>
      <c r="Q30" s="49"/>
      <c r="R30" s="50">
        <f t="shared" ref="R30:R32" si="10">COUNT(C30,D30,E30,F30,G30,H30,I30,K30,L30,M30,N30,O30,P30,Q30)</f>
        <v>1</v>
      </c>
      <c r="S30" s="29">
        <f t="shared" ref="S30:S32" si="11">AVERAGE(C30:Q30)*2</f>
        <v>66</v>
      </c>
      <c r="T30" s="51" t="s">
        <v>70</v>
      </c>
    </row>
    <row r="31" spans="1:20" s="56" customFormat="1" ht="18" customHeight="1">
      <c r="A31" s="112" t="s">
        <v>82</v>
      </c>
      <c r="B31" s="113" t="s">
        <v>31</v>
      </c>
      <c r="C31" s="21">
        <v>44</v>
      </c>
      <c r="D31" s="21">
        <v>35</v>
      </c>
      <c r="E31" s="21"/>
      <c r="F31" s="21">
        <v>46</v>
      </c>
      <c r="G31" s="21">
        <v>40</v>
      </c>
      <c r="H31" s="21">
        <v>42</v>
      </c>
      <c r="I31" s="21">
        <v>39</v>
      </c>
      <c r="J31" s="21"/>
      <c r="K31" s="21">
        <v>45</v>
      </c>
      <c r="L31" s="21">
        <v>42</v>
      </c>
      <c r="M31" s="21"/>
      <c r="N31" s="21"/>
      <c r="O31" s="21">
        <v>40</v>
      </c>
      <c r="P31" s="49">
        <v>47</v>
      </c>
      <c r="Q31" s="49"/>
      <c r="R31" s="50">
        <f t="shared" si="10"/>
        <v>10</v>
      </c>
      <c r="S31" s="29">
        <f t="shared" si="11"/>
        <v>84</v>
      </c>
      <c r="T31" s="51" t="s">
        <v>70</v>
      </c>
    </row>
    <row r="32" spans="1:20" s="56" customFormat="1" ht="18" customHeight="1">
      <c r="A32" s="112" t="s">
        <v>411</v>
      </c>
      <c r="B32" s="113" t="s">
        <v>24</v>
      </c>
      <c r="C32" s="21"/>
      <c r="D32" s="21"/>
      <c r="E32" s="21"/>
      <c r="F32" s="21"/>
      <c r="G32" s="21"/>
      <c r="H32" s="21"/>
      <c r="I32" s="21"/>
      <c r="J32" s="21"/>
      <c r="K32" s="21"/>
      <c r="L32" s="21">
        <v>34</v>
      </c>
      <c r="M32" s="21"/>
      <c r="N32" s="21"/>
      <c r="O32" s="21">
        <v>41</v>
      </c>
      <c r="P32" s="49"/>
      <c r="Q32" s="49"/>
      <c r="R32" s="50">
        <f t="shared" si="10"/>
        <v>2</v>
      </c>
      <c r="S32" s="29">
        <f t="shared" si="11"/>
        <v>75</v>
      </c>
      <c r="T32" s="51" t="s">
        <v>70</v>
      </c>
    </row>
    <row r="33" spans="1:20" s="56" customFormat="1" ht="18" customHeight="1">
      <c r="A33" s="112" t="s">
        <v>83</v>
      </c>
      <c r="B33" s="113" t="s">
        <v>24</v>
      </c>
      <c r="C33" s="21"/>
      <c r="D33" s="21"/>
      <c r="E33" s="21"/>
      <c r="F33" s="21"/>
      <c r="G33" s="21">
        <v>35</v>
      </c>
      <c r="H33" s="21">
        <v>41</v>
      </c>
      <c r="I33" s="21"/>
      <c r="J33" s="21"/>
      <c r="K33" s="21">
        <v>43</v>
      </c>
      <c r="L33" s="21">
        <v>43</v>
      </c>
      <c r="M33" s="21"/>
      <c r="N33" s="21"/>
      <c r="O33" s="21"/>
      <c r="P33" s="49">
        <v>38</v>
      </c>
      <c r="Q33" s="49"/>
      <c r="R33" s="50">
        <f t="shared" si="0"/>
        <v>5</v>
      </c>
      <c r="S33" s="29">
        <f t="shared" si="1"/>
        <v>80</v>
      </c>
      <c r="T33" s="51" t="s">
        <v>70</v>
      </c>
    </row>
    <row r="34" spans="1:20" s="56" customFormat="1" ht="18" customHeight="1">
      <c r="A34" s="112" t="s">
        <v>84</v>
      </c>
      <c r="B34" s="113" t="s">
        <v>31</v>
      </c>
      <c r="C34" s="21">
        <v>48</v>
      </c>
      <c r="D34" s="21">
        <v>46</v>
      </c>
      <c r="E34" s="21"/>
      <c r="F34" s="21">
        <v>49</v>
      </c>
      <c r="G34" s="21">
        <v>50</v>
      </c>
      <c r="H34" s="21">
        <v>47</v>
      </c>
      <c r="I34" s="21">
        <v>47</v>
      </c>
      <c r="J34" s="21"/>
      <c r="K34" s="21">
        <v>49</v>
      </c>
      <c r="L34" s="21">
        <v>47</v>
      </c>
      <c r="M34" s="21">
        <v>49</v>
      </c>
      <c r="N34" s="21"/>
      <c r="O34" s="21">
        <v>50</v>
      </c>
      <c r="P34" s="49">
        <v>48</v>
      </c>
      <c r="Q34" s="49">
        <v>49</v>
      </c>
      <c r="R34" s="50">
        <f t="shared" si="0"/>
        <v>12</v>
      </c>
      <c r="S34" s="29">
        <f t="shared" si="1"/>
        <v>96.5</v>
      </c>
      <c r="T34" s="51" t="s">
        <v>70</v>
      </c>
    </row>
    <row r="35" spans="1:20" s="56" customFormat="1" ht="18" customHeight="1">
      <c r="A35" s="112" t="s">
        <v>396</v>
      </c>
      <c r="B35" s="113"/>
      <c r="C35" s="21"/>
      <c r="D35" s="21"/>
      <c r="E35" s="21"/>
      <c r="F35" s="21"/>
      <c r="G35" s="21"/>
      <c r="H35" s="21">
        <v>42</v>
      </c>
      <c r="I35" s="21">
        <v>45</v>
      </c>
      <c r="J35" s="21"/>
      <c r="K35" s="21"/>
      <c r="L35" s="21"/>
      <c r="M35" s="21"/>
      <c r="N35" s="21"/>
      <c r="O35" s="21"/>
      <c r="P35" s="49"/>
      <c r="Q35" s="49"/>
      <c r="R35" s="50">
        <f t="shared" ref="R35:R36" si="12">COUNT(C35,D35,E35,F35,G35,H35,I35,K35,L35,M35,N35,O35,P35,Q35)</f>
        <v>2</v>
      </c>
      <c r="S35" s="29">
        <f t="shared" ref="S35:S36" si="13">AVERAGE(C35:Q35)*2</f>
        <v>87</v>
      </c>
      <c r="T35" s="51" t="s">
        <v>70</v>
      </c>
    </row>
    <row r="36" spans="1:20" s="56" customFormat="1" ht="18" customHeight="1">
      <c r="A36" s="112" t="s">
        <v>397</v>
      </c>
      <c r="B36" s="113"/>
      <c r="C36" s="21"/>
      <c r="D36" s="21"/>
      <c r="E36" s="21"/>
      <c r="F36" s="21"/>
      <c r="G36" s="21"/>
      <c r="H36" s="21">
        <v>44</v>
      </c>
      <c r="I36" s="21"/>
      <c r="J36" s="21"/>
      <c r="K36" s="21"/>
      <c r="L36" s="21"/>
      <c r="M36" s="21"/>
      <c r="N36" s="21"/>
      <c r="O36" s="21"/>
      <c r="P36" s="49"/>
      <c r="Q36" s="49"/>
      <c r="R36" s="50">
        <f t="shared" si="12"/>
        <v>1</v>
      </c>
      <c r="S36" s="29">
        <f t="shared" si="13"/>
        <v>88</v>
      </c>
      <c r="T36" s="51" t="s">
        <v>70</v>
      </c>
    </row>
    <row r="37" spans="1:20" s="56" customFormat="1" ht="18" customHeight="1">
      <c r="A37" s="112" t="s">
        <v>85</v>
      </c>
      <c r="B37" s="113" t="s">
        <v>31</v>
      </c>
      <c r="C37" s="21">
        <v>45</v>
      </c>
      <c r="D37" s="21">
        <v>45</v>
      </c>
      <c r="E37" s="21">
        <v>49</v>
      </c>
      <c r="F37" s="21">
        <v>47</v>
      </c>
      <c r="G37" s="21">
        <v>47</v>
      </c>
      <c r="H37" s="21">
        <v>49</v>
      </c>
      <c r="I37" s="21">
        <v>48</v>
      </c>
      <c r="J37" s="21"/>
      <c r="K37" s="21">
        <v>44</v>
      </c>
      <c r="L37" s="21">
        <v>44</v>
      </c>
      <c r="M37" s="21">
        <v>45</v>
      </c>
      <c r="N37" s="21">
        <v>46</v>
      </c>
      <c r="O37" s="21">
        <v>50</v>
      </c>
      <c r="P37" s="49">
        <v>46</v>
      </c>
      <c r="Q37" s="49">
        <v>47</v>
      </c>
      <c r="R37" s="50">
        <f t="shared" si="0"/>
        <v>14</v>
      </c>
      <c r="S37" s="29">
        <f t="shared" si="1"/>
        <v>93.142857142857139</v>
      </c>
      <c r="T37" s="51" t="s">
        <v>70</v>
      </c>
    </row>
    <row r="38" spans="1:20" s="56" customFormat="1" ht="18" customHeight="1">
      <c r="A38" s="112" t="s">
        <v>321</v>
      </c>
      <c r="B38" s="113"/>
      <c r="C38" s="21"/>
      <c r="D38" s="21">
        <v>47</v>
      </c>
      <c r="E38" s="21">
        <v>45</v>
      </c>
      <c r="F38" s="21">
        <v>39</v>
      </c>
      <c r="G38" s="21"/>
      <c r="H38" s="21"/>
      <c r="I38" s="21">
        <v>43</v>
      </c>
      <c r="J38" s="21"/>
      <c r="K38" s="21"/>
      <c r="L38" s="21">
        <v>50</v>
      </c>
      <c r="M38" s="21">
        <v>49</v>
      </c>
      <c r="N38" s="21">
        <v>48</v>
      </c>
      <c r="O38" s="21">
        <v>47</v>
      </c>
      <c r="P38" s="49">
        <v>46</v>
      </c>
      <c r="Q38" s="49">
        <v>47</v>
      </c>
      <c r="R38" s="50">
        <f t="shared" ref="R38" si="14">COUNT(C38,D38,E38,F38,G38,H38,I38,K38,L38,M38,N38,O38,P38,Q38)</f>
        <v>10</v>
      </c>
      <c r="S38" s="29">
        <f t="shared" ref="S38" si="15">AVERAGE(C38:Q38)*2</f>
        <v>92.2</v>
      </c>
      <c r="T38" s="51" t="s">
        <v>70</v>
      </c>
    </row>
    <row r="39" spans="1:20" s="56" customFormat="1" ht="18" customHeight="1">
      <c r="A39" s="112" t="s">
        <v>86</v>
      </c>
      <c r="B39" s="113"/>
      <c r="C39" s="21">
        <v>44</v>
      </c>
      <c r="D39" s="21">
        <v>39</v>
      </c>
      <c r="E39" s="21">
        <v>44</v>
      </c>
      <c r="F39" s="21">
        <v>48</v>
      </c>
      <c r="G39" s="21">
        <v>45</v>
      </c>
      <c r="H39" s="21">
        <v>44</v>
      </c>
      <c r="I39" s="21">
        <v>49</v>
      </c>
      <c r="J39" s="21"/>
      <c r="K39" s="21">
        <v>47</v>
      </c>
      <c r="L39" s="21">
        <v>45</v>
      </c>
      <c r="M39" s="21">
        <v>46</v>
      </c>
      <c r="N39" s="21">
        <v>46</v>
      </c>
      <c r="O39" s="21">
        <v>42</v>
      </c>
      <c r="P39" s="49">
        <v>42</v>
      </c>
      <c r="Q39" s="49">
        <v>41</v>
      </c>
      <c r="R39" s="50">
        <f t="shared" si="0"/>
        <v>14</v>
      </c>
      <c r="S39" s="29">
        <f t="shared" si="1"/>
        <v>88.857142857142861</v>
      </c>
      <c r="T39" s="51" t="s">
        <v>70</v>
      </c>
    </row>
    <row r="40" spans="1:20" s="56" customFormat="1" ht="18" customHeight="1">
      <c r="A40" s="112" t="s">
        <v>406</v>
      </c>
      <c r="B40" s="113"/>
      <c r="C40" s="21"/>
      <c r="D40" s="21"/>
      <c r="E40" s="21"/>
      <c r="F40" s="21"/>
      <c r="G40" s="21"/>
      <c r="H40" s="21"/>
      <c r="I40" s="21">
        <v>41</v>
      </c>
      <c r="J40" s="21"/>
      <c r="K40" s="21"/>
      <c r="L40" s="21"/>
      <c r="M40" s="21"/>
      <c r="N40" s="21"/>
      <c r="O40" s="21"/>
      <c r="P40" s="49"/>
      <c r="Q40" s="49"/>
      <c r="R40" s="50">
        <f t="shared" ref="R40" si="16">COUNT(C40,D40,E40,F40,G40,H40,I40,K40,L40,M40,N40,O40,P40,Q40)</f>
        <v>1</v>
      </c>
      <c r="S40" s="29">
        <f t="shared" ref="S40" si="17">AVERAGE(C40:Q40)*2</f>
        <v>82</v>
      </c>
      <c r="T40" s="51" t="s">
        <v>70</v>
      </c>
    </row>
    <row r="41" spans="1:20" s="56" customFormat="1" ht="18" customHeight="1">
      <c r="A41" s="112" t="s">
        <v>330</v>
      </c>
      <c r="B41" s="113" t="s">
        <v>21</v>
      </c>
      <c r="C41" s="21">
        <v>23</v>
      </c>
      <c r="D41" s="21">
        <v>25</v>
      </c>
      <c r="E41" s="21">
        <v>28</v>
      </c>
      <c r="F41" s="21">
        <v>31</v>
      </c>
      <c r="G41" s="21"/>
      <c r="H41" s="21">
        <v>34</v>
      </c>
      <c r="I41" s="21">
        <v>28</v>
      </c>
      <c r="J41" s="21"/>
      <c r="K41" s="21"/>
      <c r="L41" s="21">
        <v>34</v>
      </c>
      <c r="M41" s="21">
        <v>29</v>
      </c>
      <c r="N41" s="21">
        <v>32</v>
      </c>
      <c r="O41" s="21">
        <v>33</v>
      </c>
      <c r="P41" s="49">
        <v>28</v>
      </c>
      <c r="Q41" s="49">
        <v>30</v>
      </c>
      <c r="R41" s="50">
        <f t="shared" si="0"/>
        <v>12</v>
      </c>
      <c r="S41" s="29">
        <f t="shared" si="1"/>
        <v>59.166666666666664</v>
      </c>
      <c r="T41" s="51" t="s">
        <v>70</v>
      </c>
    </row>
    <row r="42" spans="1:20" s="49" customFormat="1" ht="18" customHeight="1">
      <c r="A42" s="112" t="s">
        <v>302</v>
      </c>
      <c r="B42" s="113" t="s">
        <v>21</v>
      </c>
      <c r="C42" s="21">
        <v>44</v>
      </c>
      <c r="D42" s="21">
        <v>48</v>
      </c>
      <c r="E42" s="21">
        <v>46</v>
      </c>
      <c r="F42" s="21">
        <v>46</v>
      </c>
      <c r="G42" s="21">
        <v>43</v>
      </c>
      <c r="H42" s="21">
        <v>47</v>
      </c>
      <c r="I42" s="21">
        <v>35</v>
      </c>
      <c r="J42" s="21"/>
      <c r="K42" s="21"/>
      <c r="L42" s="21"/>
      <c r="M42" s="21"/>
      <c r="N42" s="21"/>
      <c r="O42" s="21"/>
      <c r="Q42" s="49">
        <v>49</v>
      </c>
      <c r="R42" s="50">
        <f t="shared" si="0"/>
        <v>8</v>
      </c>
      <c r="S42" s="29">
        <f t="shared" si="1"/>
        <v>89.5</v>
      </c>
      <c r="T42" s="51" t="s">
        <v>70</v>
      </c>
    </row>
    <row r="43" spans="1:20" s="103" customFormat="1" ht="18" customHeight="1">
      <c r="A43" s="112" t="s">
        <v>88</v>
      </c>
      <c r="B43" s="111" t="s">
        <v>31</v>
      </c>
      <c r="C43" s="21">
        <v>43</v>
      </c>
      <c r="D43" s="21">
        <v>47</v>
      </c>
      <c r="E43" s="21">
        <v>49</v>
      </c>
      <c r="F43" s="21">
        <v>44</v>
      </c>
      <c r="G43" s="21">
        <v>42</v>
      </c>
      <c r="H43" s="21">
        <v>45</v>
      </c>
      <c r="I43" s="21">
        <v>48</v>
      </c>
      <c r="J43" s="21"/>
      <c r="K43" s="21">
        <v>46</v>
      </c>
      <c r="L43" s="21">
        <v>39</v>
      </c>
      <c r="M43" s="21">
        <v>45</v>
      </c>
      <c r="N43" s="21">
        <v>46</v>
      </c>
      <c r="O43" s="21">
        <v>49</v>
      </c>
      <c r="P43" s="49">
        <v>48</v>
      </c>
      <c r="Q43" s="49">
        <v>48</v>
      </c>
      <c r="R43" s="50">
        <f t="shared" si="0"/>
        <v>14</v>
      </c>
      <c r="S43" s="29">
        <f t="shared" si="1"/>
        <v>91.285714285714292</v>
      </c>
      <c r="T43" s="51" t="s">
        <v>70</v>
      </c>
    </row>
    <row r="44" spans="1:20" s="103" customFormat="1" ht="18" customHeight="1">
      <c r="A44" s="112" t="s">
        <v>89</v>
      </c>
      <c r="B44" s="111"/>
      <c r="C44" s="21"/>
      <c r="D44" s="21"/>
      <c r="E44" s="21"/>
      <c r="F44" s="21"/>
      <c r="G44" s="21"/>
      <c r="H44" s="21">
        <v>49</v>
      </c>
      <c r="I44" s="21"/>
      <c r="J44" s="21"/>
      <c r="K44" s="21"/>
      <c r="L44" s="21"/>
      <c r="M44" s="21"/>
      <c r="N44" s="21"/>
      <c r="O44" s="21"/>
      <c r="P44" s="49"/>
      <c r="Q44" s="49"/>
      <c r="R44" s="50">
        <f t="shared" ref="R44" si="18">COUNT(C44,D44,E44,F44,G44,H44,I44,K44,L44,M44,N44,O44,P44,Q44)</f>
        <v>1</v>
      </c>
      <c r="S44" s="29">
        <f t="shared" ref="S44" si="19">AVERAGE(C44:Q44)*2</f>
        <v>98</v>
      </c>
      <c r="T44" s="51" t="s">
        <v>70</v>
      </c>
    </row>
    <row r="45" spans="1:20" s="49" customFormat="1" ht="18" customHeight="1">
      <c r="A45" s="112" t="s">
        <v>90</v>
      </c>
      <c r="B45" s="113"/>
      <c r="C45" s="21"/>
      <c r="F45" s="49">
        <v>48</v>
      </c>
      <c r="G45" s="49">
        <v>44</v>
      </c>
      <c r="H45" s="21">
        <v>45</v>
      </c>
      <c r="I45" s="21">
        <v>46</v>
      </c>
      <c r="J45" s="21"/>
      <c r="K45" s="21"/>
      <c r="L45" s="21">
        <v>43</v>
      </c>
      <c r="M45" s="21">
        <v>46</v>
      </c>
      <c r="N45" s="21">
        <v>40</v>
      </c>
      <c r="O45" s="21">
        <v>46</v>
      </c>
      <c r="P45" s="49">
        <v>45</v>
      </c>
      <c r="Q45" s="49">
        <v>49</v>
      </c>
      <c r="R45" s="50">
        <f t="shared" ref="R45:R46" si="20">COUNT(C45,D45,E45,F45,G45,H45,I45,K45,L45,M45,N45,O45,P45,Q45)</f>
        <v>10</v>
      </c>
      <c r="S45" s="29">
        <f t="shared" ref="S45:S46" si="21">AVERAGE(C45:Q45)*2</f>
        <v>90.4</v>
      </c>
      <c r="T45" s="51" t="s">
        <v>70</v>
      </c>
    </row>
    <row r="46" spans="1:20" s="56" customFormat="1" ht="18" customHeight="1">
      <c r="A46" s="112" t="s">
        <v>274</v>
      </c>
      <c r="B46" s="113" t="s">
        <v>17</v>
      </c>
      <c r="C46" s="21">
        <v>34</v>
      </c>
      <c r="D46" s="49">
        <v>40</v>
      </c>
      <c r="E46" s="49"/>
      <c r="F46" s="49"/>
      <c r="G46" s="49"/>
      <c r="H46" s="21">
        <v>42</v>
      </c>
      <c r="I46" s="21"/>
      <c r="J46" s="21"/>
      <c r="K46" s="21"/>
      <c r="L46" s="21"/>
      <c r="M46" s="21"/>
      <c r="N46" s="21"/>
      <c r="O46" s="21"/>
      <c r="P46" s="49"/>
      <c r="Q46" s="49"/>
      <c r="R46" s="50">
        <f t="shared" si="20"/>
        <v>3</v>
      </c>
      <c r="S46" s="29">
        <f t="shared" si="21"/>
        <v>77.333333333333329</v>
      </c>
      <c r="T46" s="51" t="s">
        <v>70</v>
      </c>
    </row>
    <row r="47" spans="1:20" s="64" customFormat="1" ht="18" customHeight="1">
      <c r="A47" s="112" t="s">
        <v>91</v>
      </c>
      <c r="B47" s="113"/>
      <c r="C47" s="21"/>
      <c r="D47" s="21"/>
      <c r="E47" s="21">
        <v>47</v>
      </c>
      <c r="F47" s="21">
        <v>49</v>
      </c>
      <c r="G47" s="21">
        <v>49</v>
      </c>
      <c r="H47" s="21">
        <v>49</v>
      </c>
      <c r="I47" s="21">
        <v>47</v>
      </c>
      <c r="J47" s="21"/>
      <c r="K47" s="21">
        <v>46</v>
      </c>
      <c r="L47" s="21"/>
      <c r="M47" s="21"/>
      <c r="N47" s="21"/>
      <c r="O47" s="21"/>
      <c r="P47" s="21"/>
      <c r="Q47" s="21"/>
      <c r="R47" s="50">
        <f t="shared" ref="R47:R59" si="22">COUNT(C47,D47,E47,F47,G47,H47,I47,K47,L47,M47,N47,O47,P47,Q47)</f>
        <v>6</v>
      </c>
      <c r="S47" s="29">
        <f t="shared" ref="S47:S59" si="23">AVERAGE(C47:Q47)*2</f>
        <v>95.666666666666671</v>
      </c>
      <c r="T47" s="51" t="s">
        <v>70</v>
      </c>
    </row>
    <row r="48" spans="1:20" s="64" customFormat="1" ht="18" customHeight="1">
      <c r="A48" s="112" t="s">
        <v>92</v>
      </c>
      <c r="B48" s="113" t="s">
        <v>31</v>
      </c>
      <c r="C48" s="21">
        <v>41</v>
      </c>
      <c r="D48" s="49">
        <v>45</v>
      </c>
      <c r="E48" s="49"/>
      <c r="F48" s="49">
        <v>44</v>
      </c>
      <c r="G48" s="49"/>
      <c r="H48" s="21">
        <v>46</v>
      </c>
      <c r="I48" s="21">
        <v>41</v>
      </c>
      <c r="J48" s="21"/>
      <c r="K48" s="21"/>
      <c r="L48" s="21"/>
      <c r="M48" s="21"/>
      <c r="N48" s="21"/>
      <c r="O48" s="21"/>
      <c r="P48" s="49"/>
      <c r="Q48" s="49"/>
      <c r="R48" s="50">
        <f t="shared" si="22"/>
        <v>5</v>
      </c>
      <c r="S48" s="29">
        <f t="shared" si="23"/>
        <v>86.8</v>
      </c>
      <c r="T48" s="51" t="s">
        <v>70</v>
      </c>
    </row>
    <row r="49" spans="1:256" s="64" customFormat="1" ht="18" customHeight="1">
      <c r="A49" s="112" t="s">
        <v>400</v>
      </c>
      <c r="B49" s="113" t="s">
        <v>24</v>
      </c>
      <c r="C49" s="21"/>
      <c r="D49" s="49"/>
      <c r="E49" s="49"/>
      <c r="F49" s="49"/>
      <c r="G49" s="49"/>
      <c r="H49" s="21">
        <v>41</v>
      </c>
      <c r="I49" s="21"/>
      <c r="J49" s="21"/>
      <c r="K49" s="21"/>
      <c r="L49" s="21"/>
      <c r="M49" s="21"/>
      <c r="N49" s="21"/>
      <c r="O49" s="21"/>
      <c r="P49" s="49"/>
      <c r="Q49" s="49"/>
      <c r="R49" s="50">
        <f t="shared" ref="R49" si="24">COUNT(C49,D49,E49,F49,G49,H49,I49,K49,L49,M49,N49,O49,P49,Q49)</f>
        <v>1</v>
      </c>
      <c r="S49" s="29">
        <f t="shared" ref="S49" si="25">AVERAGE(C49:Q49)*2</f>
        <v>82</v>
      </c>
      <c r="T49" s="51" t="s">
        <v>70</v>
      </c>
    </row>
    <row r="50" spans="1:256" s="64" customFormat="1" ht="18" customHeight="1">
      <c r="A50" s="112" t="s">
        <v>398</v>
      </c>
      <c r="B50" s="113" t="s">
        <v>46</v>
      </c>
      <c r="C50" s="21"/>
      <c r="D50" s="49"/>
      <c r="E50" s="49"/>
      <c r="F50" s="49"/>
      <c r="G50" s="49"/>
      <c r="H50" s="21">
        <v>45</v>
      </c>
      <c r="I50" s="21"/>
      <c r="J50" s="21"/>
      <c r="K50" s="21"/>
      <c r="L50" s="21"/>
      <c r="M50" s="21"/>
      <c r="N50" s="21"/>
      <c r="O50" s="21"/>
      <c r="P50" s="49"/>
      <c r="Q50" s="49"/>
      <c r="R50" s="50">
        <f t="shared" ref="R50" si="26">COUNT(C50,D50,E50,F50,G50,H50,I50,K50,L50,M50,N50,O50,P50,Q50)</f>
        <v>1</v>
      </c>
      <c r="S50" s="29">
        <f t="shared" ref="S50" si="27">AVERAGE(C50:Q50)*2</f>
        <v>90</v>
      </c>
      <c r="T50" s="51" t="s">
        <v>70</v>
      </c>
    </row>
    <row r="51" spans="1:256" s="56" customFormat="1" ht="18" customHeight="1">
      <c r="A51" s="112" t="s">
        <v>93</v>
      </c>
      <c r="B51" s="113" t="s">
        <v>24</v>
      </c>
      <c r="C51" s="21">
        <v>32</v>
      </c>
      <c r="D51" s="49">
        <v>38</v>
      </c>
      <c r="E51" s="49">
        <v>28</v>
      </c>
      <c r="F51" s="49">
        <v>33</v>
      </c>
      <c r="G51" s="49">
        <v>27</v>
      </c>
      <c r="H51" s="21">
        <v>31</v>
      </c>
      <c r="I51" s="21">
        <v>37</v>
      </c>
      <c r="J51" s="21"/>
      <c r="K51" s="21">
        <v>30</v>
      </c>
      <c r="L51" s="21">
        <v>32</v>
      </c>
      <c r="M51" s="21">
        <v>28</v>
      </c>
      <c r="N51" s="21"/>
      <c r="O51" s="21">
        <v>27</v>
      </c>
      <c r="P51" s="49"/>
      <c r="Q51" s="49"/>
      <c r="R51" s="50">
        <f t="shared" si="22"/>
        <v>11</v>
      </c>
      <c r="S51" s="29">
        <f t="shared" si="23"/>
        <v>62.363636363636367</v>
      </c>
      <c r="T51" s="51" t="s">
        <v>70</v>
      </c>
    </row>
    <row r="52" spans="1:256" s="56" customFormat="1" ht="18" customHeight="1">
      <c r="A52" s="112" t="s">
        <v>94</v>
      </c>
      <c r="B52" s="113" t="s">
        <v>46</v>
      </c>
      <c r="C52" s="21">
        <v>43</v>
      </c>
      <c r="D52" s="49">
        <v>41</v>
      </c>
      <c r="E52" s="49">
        <v>48</v>
      </c>
      <c r="F52" s="49">
        <v>46</v>
      </c>
      <c r="G52" s="49">
        <v>44</v>
      </c>
      <c r="H52" s="21">
        <v>48</v>
      </c>
      <c r="I52" s="21">
        <v>50</v>
      </c>
      <c r="J52" s="21"/>
      <c r="K52" s="21">
        <v>44</v>
      </c>
      <c r="L52" s="21">
        <v>44</v>
      </c>
      <c r="M52" s="21">
        <v>46</v>
      </c>
      <c r="N52" s="21"/>
      <c r="O52" s="21">
        <v>47</v>
      </c>
      <c r="P52" s="49">
        <v>46</v>
      </c>
      <c r="Q52" s="49">
        <v>42</v>
      </c>
      <c r="R52" s="50">
        <f t="shared" si="22"/>
        <v>13</v>
      </c>
      <c r="S52" s="29">
        <f t="shared" si="23"/>
        <v>90.615384615384613</v>
      </c>
      <c r="T52" s="51" t="s">
        <v>70</v>
      </c>
      <c r="U52" s="64"/>
    </row>
    <row r="53" spans="1:256" s="56" customFormat="1" ht="18" customHeight="1">
      <c r="A53" s="112" t="s">
        <v>95</v>
      </c>
      <c r="B53" s="113" t="s">
        <v>31</v>
      </c>
      <c r="C53" s="21">
        <v>40</v>
      </c>
      <c r="D53" s="49">
        <v>41</v>
      </c>
      <c r="E53" s="49">
        <v>45</v>
      </c>
      <c r="F53" s="49">
        <v>44</v>
      </c>
      <c r="G53" s="49">
        <v>39</v>
      </c>
      <c r="H53" s="21">
        <v>43</v>
      </c>
      <c r="I53" s="21">
        <v>43</v>
      </c>
      <c r="J53" s="21"/>
      <c r="K53" s="21">
        <v>44</v>
      </c>
      <c r="L53" s="21">
        <v>49</v>
      </c>
      <c r="M53" s="21">
        <v>48</v>
      </c>
      <c r="N53" s="21"/>
      <c r="O53" s="21">
        <v>48</v>
      </c>
      <c r="P53" s="49">
        <v>44</v>
      </c>
      <c r="Q53" s="49">
        <v>42</v>
      </c>
      <c r="R53" s="50">
        <f t="shared" si="22"/>
        <v>13</v>
      </c>
      <c r="S53" s="29">
        <f t="shared" si="23"/>
        <v>87.692307692307693</v>
      </c>
      <c r="T53" s="51" t="s">
        <v>70</v>
      </c>
      <c r="U53" s="62"/>
    </row>
    <row r="54" spans="1:256" s="56" customFormat="1" ht="18" customHeight="1">
      <c r="A54" s="112" t="s">
        <v>208</v>
      </c>
      <c r="B54" s="113"/>
      <c r="C54" s="21">
        <v>46</v>
      </c>
      <c r="D54" s="49"/>
      <c r="E54" s="49"/>
      <c r="F54" s="49"/>
      <c r="G54" s="49">
        <v>45</v>
      </c>
      <c r="H54" s="21"/>
      <c r="I54" s="21"/>
      <c r="J54" s="21"/>
      <c r="K54" s="21"/>
      <c r="L54" s="21"/>
      <c r="M54" s="21"/>
      <c r="N54" s="21"/>
      <c r="O54" s="21"/>
      <c r="P54" s="49"/>
      <c r="Q54" s="49"/>
      <c r="R54" s="50">
        <f t="shared" si="22"/>
        <v>2</v>
      </c>
      <c r="S54" s="29">
        <f t="shared" si="23"/>
        <v>91</v>
      </c>
      <c r="T54" s="51" t="s">
        <v>70</v>
      </c>
      <c r="U54" s="62"/>
    </row>
    <row r="55" spans="1:256" s="56" customFormat="1" ht="18" customHeight="1">
      <c r="A55" s="112" t="s">
        <v>399</v>
      </c>
      <c r="B55" s="113"/>
      <c r="C55" s="21"/>
      <c r="D55" s="49"/>
      <c r="E55" s="49"/>
      <c r="F55" s="49"/>
      <c r="G55" s="49"/>
      <c r="H55" s="21">
        <v>43</v>
      </c>
      <c r="I55" s="21"/>
      <c r="J55" s="21"/>
      <c r="K55" s="21"/>
      <c r="L55" s="21">
        <v>44</v>
      </c>
      <c r="M55" s="21">
        <v>40</v>
      </c>
      <c r="N55" s="21">
        <v>40</v>
      </c>
      <c r="O55" s="21">
        <v>43</v>
      </c>
      <c r="P55" s="49">
        <v>37</v>
      </c>
      <c r="Q55" s="49">
        <v>43</v>
      </c>
      <c r="R55" s="50">
        <f t="shared" ref="R55" si="28">COUNT(C55,D55,E55,F55,G55,H55,I55,K55,L55,M55,N55,O55,P55,Q55)</f>
        <v>7</v>
      </c>
      <c r="S55" s="29">
        <f t="shared" ref="S55" si="29">AVERAGE(C55:Q55)*2</f>
        <v>82.857142857142861</v>
      </c>
      <c r="T55" s="51" t="s">
        <v>70</v>
      </c>
      <c r="U55" s="62"/>
    </row>
    <row r="56" spans="1:256" s="56" customFormat="1" ht="18" customHeight="1">
      <c r="A56" s="112" t="s">
        <v>97</v>
      </c>
      <c r="B56" s="113"/>
      <c r="C56" s="21">
        <v>35</v>
      </c>
      <c r="D56" s="49">
        <v>35</v>
      </c>
      <c r="E56" s="49"/>
      <c r="F56" s="49">
        <v>39</v>
      </c>
      <c r="G56" s="49">
        <v>38</v>
      </c>
      <c r="H56" s="21">
        <v>42</v>
      </c>
      <c r="I56" s="21">
        <v>41</v>
      </c>
      <c r="J56" s="21"/>
      <c r="K56" s="21"/>
      <c r="L56" s="21">
        <v>40</v>
      </c>
      <c r="M56" s="21"/>
      <c r="N56" s="21"/>
      <c r="O56" s="21">
        <v>41</v>
      </c>
      <c r="P56" s="49"/>
      <c r="Q56" s="49"/>
      <c r="R56" s="50">
        <f t="shared" si="22"/>
        <v>8</v>
      </c>
      <c r="S56" s="29">
        <f t="shared" si="23"/>
        <v>77.75</v>
      </c>
      <c r="T56" s="51" t="s">
        <v>70</v>
      </c>
    </row>
    <row r="57" spans="1:256" s="56" customFormat="1" ht="18" customHeight="1">
      <c r="A57" s="112" t="s">
        <v>209</v>
      </c>
      <c r="B57" s="113"/>
      <c r="C57" s="21">
        <v>38</v>
      </c>
      <c r="D57" s="49">
        <v>42</v>
      </c>
      <c r="E57" s="49">
        <v>41</v>
      </c>
      <c r="F57" s="49">
        <v>42</v>
      </c>
      <c r="G57" s="49"/>
      <c r="H57" s="21">
        <v>40</v>
      </c>
      <c r="I57" s="21">
        <v>40</v>
      </c>
      <c r="J57" s="21"/>
      <c r="K57" s="21"/>
      <c r="L57" s="21"/>
      <c r="M57" s="21">
        <v>40</v>
      </c>
      <c r="N57" s="21"/>
      <c r="O57" s="21"/>
      <c r="P57" s="49"/>
      <c r="Q57" s="49"/>
      <c r="R57" s="50">
        <f t="shared" si="22"/>
        <v>7</v>
      </c>
      <c r="S57" s="29">
        <f t="shared" si="23"/>
        <v>80.857142857142861</v>
      </c>
      <c r="T57" s="51" t="s">
        <v>70</v>
      </c>
    </row>
    <row r="58" spans="1:256" s="64" customFormat="1" ht="18" customHeight="1">
      <c r="A58" s="112" t="s">
        <v>324</v>
      </c>
      <c r="B58" s="115"/>
      <c r="C58" s="21"/>
      <c r="D58" s="49">
        <v>44</v>
      </c>
      <c r="E58" s="49">
        <v>48</v>
      </c>
      <c r="F58" s="49">
        <v>45</v>
      </c>
      <c r="G58" s="49"/>
      <c r="H58" s="21"/>
      <c r="I58" s="21">
        <v>46</v>
      </c>
      <c r="J58" s="21"/>
      <c r="K58" s="21"/>
      <c r="L58" s="21"/>
      <c r="M58" s="21"/>
      <c r="N58" s="21"/>
      <c r="O58" s="21"/>
      <c r="P58" s="49"/>
      <c r="Q58" s="49"/>
      <c r="R58" s="50">
        <f t="shared" si="22"/>
        <v>4</v>
      </c>
      <c r="S58" s="29">
        <f t="shared" si="23"/>
        <v>91.5</v>
      </c>
      <c r="T58" s="51" t="s">
        <v>70</v>
      </c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6"/>
      <c r="DE58" s="56"/>
      <c r="DF58" s="56"/>
      <c r="DG58" s="56"/>
      <c r="DH58" s="56"/>
      <c r="DI58" s="56"/>
      <c r="DJ58" s="56"/>
      <c r="DK58" s="56"/>
      <c r="DL58" s="56"/>
      <c r="DM58" s="56"/>
      <c r="DN58" s="56"/>
      <c r="DO58" s="56"/>
      <c r="DP58" s="56"/>
      <c r="DQ58" s="56"/>
      <c r="DR58" s="56"/>
      <c r="DS58" s="56"/>
      <c r="DT58" s="56"/>
      <c r="DU58" s="56"/>
      <c r="DV58" s="56"/>
      <c r="DW58" s="56"/>
      <c r="DX58" s="56"/>
      <c r="DY58" s="56"/>
      <c r="DZ58" s="56"/>
      <c r="EA58" s="56"/>
      <c r="EB58" s="56"/>
      <c r="EC58" s="56"/>
      <c r="ED58" s="56"/>
      <c r="EE58" s="56"/>
      <c r="EF58" s="56"/>
      <c r="EG58" s="56"/>
      <c r="EH58" s="56"/>
      <c r="EI58" s="56"/>
      <c r="EJ58" s="56"/>
      <c r="EK58" s="56"/>
      <c r="EL58" s="56"/>
      <c r="EM58" s="56"/>
      <c r="EN58" s="56"/>
      <c r="EO58" s="56"/>
      <c r="EP58" s="56"/>
      <c r="EQ58" s="56"/>
      <c r="ER58" s="56"/>
      <c r="ES58" s="56"/>
      <c r="ET58" s="56"/>
      <c r="EU58" s="56"/>
      <c r="EV58" s="56"/>
      <c r="EW58" s="56"/>
      <c r="EX58" s="56"/>
      <c r="EY58" s="56"/>
      <c r="EZ58" s="56"/>
      <c r="FA58" s="56"/>
      <c r="FB58" s="56"/>
      <c r="FC58" s="56"/>
      <c r="FD58" s="56"/>
      <c r="FE58" s="56"/>
      <c r="FF58" s="56"/>
      <c r="FG58" s="56"/>
      <c r="FH58" s="56"/>
      <c r="FI58" s="56"/>
      <c r="FJ58" s="56"/>
      <c r="FK58" s="56"/>
      <c r="FL58" s="56"/>
      <c r="FM58" s="56"/>
      <c r="FN58" s="56"/>
      <c r="FO58" s="56"/>
      <c r="FP58" s="56"/>
      <c r="FQ58" s="56"/>
      <c r="FR58" s="56"/>
      <c r="FS58" s="56"/>
      <c r="FT58" s="56"/>
      <c r="FU58" s="56"/>
      <c r="FV58" s="56"/>
      <c r="FW58" s="56"/>
      <c r="FX58" s="56"/>
      <c r="FY58" s="56"/>
      <c r="FZ58" s="56"/>
      <c r="GA58" s="56"/>
      <c r="GB58" s="56"/>
      <c r="GC58" s="56"/>
      <c r="GD58" s="56"/>
      <c r="GE58" s="56"/>
      <c r="GF58" s="56"/>
      <c r="GG58" s="56"/>
      <c r="GH58" s="56"/>
      <c r="GI58" s="56"/>
      <c r="GJ58" s="56"/>
      <c r="GK58" s="56"/>
      <c r="GL58" s="56"/>
      <c r="GM58" s="56"/>
      <c r="GN58" s="56"/>
      <c r="GO58" s="56"/>
      <c r="GP58" s="56"/>
      <c r="GQ58" s="56"/>
      <c r="GR58" s="56"/>
      <c r="GS58" s="56"/>
      <c r="GT58" s="56"/>
      <c r="GU58" s="56"/>
      <c r="GV58" s="56"/>
      <c r="GW58" s="56"/>
      <c r="GX58" s="56"/>
      <c r="GY58" s="56"/>
      <c r="GZ58" s="56"/>
      <c r="HA58" s="56"/>
      <c r="HB58" s="56"/>
      <c r="HC58" s="56"/>
      <c r="HD58" s="56"/>
      <c r="HE58" s="56"/>
      <c r="HF58" s="56"/>
      <c r="HG58" s="56"/>
      <c r="HH58" s="56"/>
      <c r="HI58" s="56"/>
      <c r="HJ58" s="56"/>
      <c r="HK58" s="56"/>
      <c r="HL58" s="56"/>
      <c r="HM58" s="56"/>
      <c r="HN58" s="56"/>
      <c r="HO58" s="56"/>
      <c r="HP58" s="56"/>
      <c r="HQ58" s="56"/>
      <c r="HR58" s="56"/>
      <c r="HS58" s="56"/>
      <c r="HT58" s="56"/>
      <c r="HU58" s="56"/>
      <c r="HV58" s="56"/>
      <c r="HW58" s="56"/>
      <c r="HX58" s="56"/>
      <c r="HY58" s="56"/>
      <c r="HZ58" s="56"/>
      <c r="IA58" s="56"/>
      <c r="IB58" s="56"/>
      <c r="IC58" s="56"/>
      <c r="ID58" s="56"/>
      <c r="IE58" s="56"/>
      <c r="IF58" s="56"/>
      <c r="IG58" s="56"/>
      <c r="IH58" s="56"/>
      <c r="II58" s="56"/>
      <c r="IJ58" s="56"/>
      <c r="IK58" s="56"/>
      <c r="IL58" s="56"/>
      <c r="IM58" s="56"/>
      <c r="IN58" s="56"/>
      <c r="IO58" s="56"/>
      <c r="IP58" s="56"/>
      <c r="IQ58" s="56"/>
      <c r="IR58" s="56"/>
      <c r="IS58" s="56"/>
      <c r="IT58" s="56"/>
      <c r="IU58" s="56"/>
      <c r="IV58" s="56"/>
    </row>
    <row r="59" spans="1:256" s="64" customFormat="1" ht="18" customHeight="1">
      <c r="A59" s="114" t="s">
        <v>98</v>
      </c>
      <c r="B59" s="115" t="s">
        <v>29</v>
      </c>
      <c r="C59" s="21">
        <v>41</v>
      </c>
      <c r="D59" s="49">
        <v>44</v>
      </c>
      <c r="E59" s="49">
        <v>42</v>
      </c>
      <c r="F59" s="49">
        <v>44</v>
      </c>
      <c r="G59" s="49">
        <v>43</v>
      </c>
      <c r="H59" s="21">
        <v>47</v>
      </c>
      <c r="I59" s="21">
        <v>43</v>
      </c>
      <c r="J59" s="21"/>
      <c r="K59" s="21">
        <v>38</v>
      </c>
      <c r="L59" s="21">
        <v>41</v>
      </c>
      <c r="M59" s="21">
        <v>48</v>
      </c>
      <c r="N59" s="21"/>
      <c r="O59" s="21">
        <v>45</v>
      </c>
      <c r="P59" s="49">
        <v>46</v>
      </c>
      <c r="Q59" s="49">
        <v>43</v>
      </c>
      <c r="R59" s="50">
        <f t="shared" si="22"/>
        <v>13</v>
      </c>
      <c r="S59" s="29">
        <f t="shared" si="23"/>
        <v>86.92307692307692</v>
      </c>
      <c r="T59" s="51" t="s">
        <v>70</v>
      </c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56"/>
      <c r="CH59" s="56"/>
      <c r="CI59" s="56"/>
      <c r="CJ59" s="56"/>
      <c r="CK59" s="56"/>
      <c r="CL59" s="56"/>
      <c r="CM59" s="56"/>
      <c r="CN59" s="56"/>
      <c r="CO59" s="56"/>
      <c r="CP59" s="56"/>
      <c r="CQ59" s="56"/>
      <c r="CR59" s="56"/>
      <c r="CS59" s="56"/>
      <c r="CT59" s="56"/>
      <c r="CU59" s="56"/>
      <c r="CV59" s="56"/>
      <c r="CW59" s="56"/>
      <c r="CX59" s="56"/>
      <c r="CY59" s="56"/>
      <c r="CZ59" s="56"/>
      <c r="DA59" s="56"/>
      <c r="DB59" s="56"/>
      <c r="DC59" s="56"/>
      <c r="DD59" s="56"/>
      <c r="DE59" s="56"/>
      <c r="DF59" s="56"/>
      <c r="DG59" s="56"/>
      <c r="DH59" s="56"/>
      <c r="DI59" s="56"/>
      <c r="DJ59" s="56"/>
      <c r="DK59" s="56"/>
      <c r="DL59" s="56"/>
      <c r="DM59" s="56"/>
      <c r="DN59" s="56"/>
      <c r="DO59" s="56"/>
      <c r="DP59" s="56"/>
      <c r="DQ59" s="56"/>
      <c r="DR59" s="56"/>
      <c r="DS59" s="56"/>
      <c r="DT59" s="56"/>
      <c r="DU59" s="56"/>
      <c r="DV59" s="56"/>
      <c r="DW59" s="56"/>
      <c r="DX59" s="56"/>
      <c r="DY59" s="56"/>
      <c r="DZ59" s="56"/>
      <c r="EA59" s="56"/>
      <c r="EB59" s="56"/>
      <c r="EC59" s="56"/>
      <c r="ED59" s="56"/>
      <c r="EE59" s="56"/>
      <c r="EF59" s="56"/>
      <c r="EG59" s="56"/>
      <c r="EH59" s="56"/>
      <c r="EI59" s="56"/>
      <c r="EJ59" s="56"/>
      <c r="EK59" s="56"/>
      <c r="EL59" s="56"/>
      <c r="EM59" s="56"/>
      <c r="EN59" s="56"/>
      <c r="EO59" s="56"/>
      <c r="EP59" s="56"/>
      <c r="EQ59" s="56"/>
      <c r="ER59" s="56"/>
      <c r="ES59" s="56"/>
      <c r="ET59" s="56"/>
      <c r="EU59" s="56"/>
      <c r="EV59" s="56"/>
      <c r="EW59" s="56"/>
      <c r="EX59" s="56"/>
      <c r="EY59" s="56"/>
      <c r="EZ59" s="56"/>
      <c r="FA59" s="56"/>
      <c r="FB59" s="56"/>
      <c r="FC59" s="56"/>
      <c r="FD59" s="56"/>
      <c r="FE59" s="56"/>
      <c r="FF59" s="56"/>
      <c r="FG59" s="56"/>
      <c r="FH59" s="56"/>
      <c r="FI59" s="56"/>
      <c r="FJ59" s="56"/>
      <c r="FK59" s="56"/>
      <c r="FL59" s="56"/>
      <c r="FM59" s="56"/>
      <c r="FN59" s="56"/>
      <c r="FO59" s="56"/>
      <c r="FP59" s="56"/>
      <c r="FQ59" s="56"/>
      <c r="FR59" s="56"/>
      <c r="FS59" s="56"/>
      <c r="FT59" s="56"/>
      <c r="FU59" s="56"/>
      <c r="FV59" s="56"/>
      <c r="FW59" s="56"/>
      <c r="FX59" s="56"/>
      <c r="FY59" s="56"/>
      <c r="FZ59" s="56"/>
      <c r="GA59" s="56"/>
      <c r="GB59" s="56"/>
      <c r="GC59" s="56"/>
      <c r="GD59" s="56"/>
      <c r="GE59" s="56"/>
      <c r="GF59" s="56"/>
      <c r="GG59" s="56"/>
      <c r="GH59" s="56"/>
      <c r="GI59" s="56"/>
      <c r="GJ59" s="56"/>
      <c r="GK59" s="56"/>
      <c r="GL59" s="56"/>
      <c r="GM59" s="56"/>
      <c r="GN59" s="56"/>
      <c r="GO59" s="56"/>
      <c r="GP59" s="56"/>
      <c r="GQ59" s="56"/>
      <c r="GR59" s="56"/>
      <c r="GS59" s="56"/>
      <c r="GT59" s="56"/>
      <c r="GU59" s="56"/>
      <c r="GV59" s="56"/>
      <c r="GW59" s="56"/>
      <c r="GX59" s="56"/>
      <c r="GY59" s="56"/>
      <c r="GZ59" s="56"/>
      <c r="HA59" s="56"/>
      <c r="HB59" s="56"/>
      <c r="HC59" s="56"/>
      <c r="HD59" s="56"/>
      <c r="HE59" s="56"/>
      <c r="HF59" s="56"/>
      <c r="HG59" s="56"/>
      <c r="HH59" s="56"/>
      <c r="HI59" s="56"/>
      <c r="HJ59" s="56"/>
      <c r="HK59" s="56"/>
      <c r="HL59" s="56"/>
      <c r="HM59" s="56"/>
      <c r="HN59" s="56"/>
      <c r="HO59" s="56"/>
      <c r="HP59" s="56"/>
      <c r="HQ59" s="56"/>
      <c r="HR59" s="56"/>
      <c r="HS59" s="56"/>
      <c r="HT59" s="56"/>
      <c r="HU59" s="56"/>
      <c r="HV59" s="56"/>
      <c r="HW59" s="56"/>
      <c r="HX59" s="56"/>
      <c r="HY59" s="56"/>
      <c r="HZ59" s="56"/>
      <c r="IA59" s="56"/>
      <c r="IB59" s="56"/>
      <c r="IC59" s="56"/>
      <c r="ID59" s="56"/>
      <c r="IE59" s="56"/>
      <c r="IF59" s="56"/>
      <c r="IG59" s="56"/>
      <c r="IH59" s="56"/>
      <c r="II59" s="56"/>
      <c r="IJ59" s="56"/>
      <c r="IK59" s="56"/>
      <c r="IL59" s="56"/>
      <c r="IM59" s="56"/>
      <c r="IN59" s="56"/>
      <c r="IO59" s="56"/>
      <c r="IP59" s="56"/>
      <c r="IQ59" s="56"/>
      <c r="IR59" s="56"/>
      <c r="IS59" s="56"/>
      <c r="IT59" s="56"/>
      <c r="IU59" s="56"/>
      <c r="IV59" s="56"/>
    </row>
    <row r="60" spans="1:256" s="57" customFormat="1" ht="18" customHeight="1">
      <c r="A60" s="56"/>
      <c r="B60" s="21"/>
      <c r="C60" s="21"/>
      <c r="D60" s="49"/>
      <c r="E60" s="49"/>
      <c r="F60" s="49"/>
      <c r="G60" s="49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50">
        <f t="shared" ref="R60" si="30">COUNT(C60,D60,E60,F60,G60,H60,I60,K60,L60,M60,N60,O60,P60,Q60)</f>
        <v>0</v>
      </c>
      <c r="S60" s="29" t="e">
        <f t="shared" ref="S60" si="31">AVERAGE(C60:Q60)*2</f>
        <v>#DIV/0!</v>
      </c>
      <c r="T60" s="51" t="s">
        <v>70</v>
      </c>
      <c r="U60" s="56"/>
      <c r="V60" s="56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  <c r="BY60" s="55"/>
      <c r="BZ60" s="55"/>
      <c r="CA60" s="55"/>
      <c r="CB60" s="55"/>
      <c r="CC60" s="55"/>
      <c r="CD60" s="55"/>
      <c r="CE60" s="55"/>
      <c r="CF60" s="55"/>
      <c r="CG60" s="55"/>
      <c r="CH60" s="55"/>
      <c r="CI60" s="55"/>
      <c r="CJ60" s="55"/>
      <c r="CK60" s="55"/>
      <c r="CL60" s="55"/>
      <c r="CM60" s="55"/>
      <c r="CN60" s="55"/>
      <c r="CO60" s="55"/>
      <c r="CP60" s="55"/>
      <c r="CQ60" s="55"/>
      <c r="CR60" s="55"/>
      <c r="CS60" s="55"/>
      <c r="CT60" s="55"/>
      <c r="CU60" s="55"/>
      <c r="CV60" s="55"/>
      <c r="CW60" s="55"/>
      <c r="CX60" s="55"/>
      <c r="CY60" s="55"/>
      <c r="CZ60" s="55"/>
      <c r="DA60" s="55"/>
      <c r="DB60" s="55"/>
      <c r="DC60" s="55"/>
      <c r="DD60" s="55"/>
      <c r="DE60" s="55"/>
      <c r="DF60" s="55"/>
      <c r="DG60" s="55"/>
      <c r="DH60" s="55"/>
      <c r="DI60" s="55"/>
      <c r="DJ60" s="55"/>
      <c r="DK60" s="55"/>
      <c r="DL60" s="55"/>
      <c r="DM60" s="55"/>
      <c r="DN60" s="55"/>
      <c r="DO60" s="55"/>
      <c r="DP60" s="55"/>
      <c r="DQ60" s="55"/>
      <c r="DR60" s="55"/>
      <c r="DS60" s="55"/>
      <c r="DT60" s="55"/>
      <c r="DU60" s="55"/>
      <c r="DV60" s="55"/>
      <c r="DW60" s="55"/>
      <c r="DX60" s="55"/>
      <c r="DY60" s="55"/>
      <c r="DZ60" s="55"/>
      <c r="EA60" s="55"/>
      <c r="EB60" s="55"/>
      <c r="EC60" s="55"/>
      <c r="ED60" s="55"/>
      <c r="EE60" s="55"/>
      <c r="EF60" s="55"/>
      <c r="EG60" s="55"/>
      <c r="EH60" s="55"/>
      <c r="EI60" s="55"/>
      <c r="EJ60" s="55"/>
      <c r="EK60" s="55"/>
      <c r="EL60" s="55"/>
      <c r="EM60" s="55"/>
      <c r="EN60" s="55"/>
      <c r="EO60" s="55"/>
      <c r="EP60" s="55"/>
      <c r="EQ60" s="55"/>
      <c r="ER60" s="55"/>
      <c r="ES60" s="55"/>
      <c r="ET60" s="55"/>
      <c r="EU60" s="55"/>
      <c r="EV60" s="55"/>
      <c r="EW60" s="55"/>
      <c r="EX60" s="55"/>
      <c r="EY60" s="55"/>
      <c r="EZ60" s="55"/>
      <c r="FA60" s="55"/>
      <c r="FB60" s="55"/>
      <c r="FC60" s="55"/>
      <c r="FD60" s="55"/>
      <c r="FE60" s="55"/>
      <c r="FF60" s="55"/>
      <c r="FG60" s="55"/>
      <c r="FH60" s="55"/>
      <c r="FI60" s="55"/>
      <c r="FJ60" s="55"/>
      <c r="FK60" s="55"/>
      <c r="FL60" s="55"/>
      <c r="FM60" s="55"/>
      <c r="FN60" s="55"/>
      <c r="FO60" s="55"/>
      <c r="FP60" s="55"/>
      <c r="FQ60" s="55"/>
      <c r="FR60" s="55"/>
      <c r="FS60" s="55"/>
      <c r="FT60" s="55"/>
      <c r="FU60" s="55"/>
      <c r="FV60" s="55"/>
      <c r="FW60" s="55"/>
      <c r="FX60" s="55"/>
      <c r="FY60" s="55"/>
      <c r="FZ60" s="55"/>
      <c r="GA60" s="55"/>
      <c r="GB60" s="55"/>
      <c r="GC60" s="55"/>
      <c r="GD60" s="55"/>
      <c r="GE60" s="55"/>
      <c r="GF60" s="55"/>
      <c r="GG60" s="55"/>
      <c r="GH60" s="55"/>
      <c r="GI60" s="55"/>
      <c r="GJ60" s="55"/>
      <c r="GK60" s="55"/>
      <c r="GL60" s="55"/>
      <c r="GM60" s="55"/>
      <c r="GN60" s="55"/>
      <c r="GO60" s="55"/>
      <c r="GP60" s="55"/>
      <c r="GQ60" s="55"/>
      <c r="GR60" s="55"/>
      <c r="GS60" s="55"/>
      <c r="GT60" s="55"/>
      <c r="GU60" s="55"/>
      <c r="GV60" s="55"/>
      <c r="GW60" s="55"/>
      <c r="GX60" s="55"/>
      <c r="GY60" s="55"/>
      <c r="GZ60" s="55"/>
      <c r="HA60" s="55"/>
      <c r="HB60" s="55"/>
      <c r="HC60" s="55"/>
      <c r="HD60" s="55"/>
      <c r="HE60" s="55"/>
      <c r="HF60" s="55"/>
      <c r="HG60" s="55"/>
      <c r="HH60" s="55"/>
      <c r="HI60" s="55"/>
      <c r="HJ60" s="55"/>
      <c r="HK60" s="55"/>
      <c r="HL60" s="55"/>
      <c r="HM60" s="55"/>
      <c r="HN60" s="55"/>
      <c r="HO60" s="55"/>
      <c r="HP60" s="55"/>
      <c r="HQ60" s="55"/>
      <c r="HR60" s="55"/>
      <c r="HS60" s="55"/>
      <c r="HT60" s="55"/>
      <c r="HU60" s="55"/>
      <c r="HV60" s="55"/>
      <c r="HW60" s="55"/>
      <c r="HX60" s="55"/>
      <c r="HY60" s="55"/>
      <c r="HZ60" s="55"/>
      <c r="IA60" s="55"/>
      <c r="IB60" s="55"/>
      <c r="IC60" s="55"/>
      <c r="ID60" s="55"/>
      <c r="IE60" s="55"/>
      <c r="IF60" s="55"/>
      <c r="IG60" s="55"/>
      <c r="IH60" s="55"/>
      <c r="II60" s="55"/>
      <c r="IJ60" s="55"/>
      <c r="IK60" s="55"/>
      <c r="IL60" s="55"/>
      <c r="IM60" s="55"/>
      <c r="IN60" s="55"/>
      <c r="IO60" s="55"/>
      <c r="IP60" s="55"/>
      <c r="IQ60" s="55"/>
      <c r="IR60" s="55"/>
      <c r="IS60" s="55"/>
      <c r="IT60" s="55"/>
      <c r="IU60" s="55"/>
      <c r="IV60" s="55"/>
    </row>
    <row r="61" spans="1:256" s="57" customFormat="1" ht="18" customHeight="1">
      <c r="A61" s="55"/>
      <c r="B61" s="21"/>
      <c r="C61" s="21"/>
      <c r="D61" s="21"/>
      <c r="E61" s="49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55"/>
      <c r="S61" s="21"/>
      <c r="T61" s="51"/>
      <c r="U61" s="56"/>
      <c r="V61" s="56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  <c r="BB61" s="55"/>
      <c r="BC61" s="55"/>
      <c r="BD61" s="55"/>
      <c r="BE61" s="55"/>
      <c r="BF61" s="55"/>
      <c r="BG61" s="55"/>
      <c r="BH61" s="55"/>
      <c r="BI61" s="55"/>
      <c r="BJ61" s="55"/>
      <c r="BK61" s="55"/>
      <c r="BL61" s="55"/>
      <c r="BM61" s="55"/>
      <c r="BN61" s="55"/>
      <c r="BO61" s="55"/>
      <c r="BP61" s="55"/>
      <c r="BQ61" s="55"/>
      <c r="BR61" s="55"/>
      <c r="BS61" s="55"/>
      <c r="BT61" s="55"/>
      <c r="BU61" s="55"/>
      <c r="BV61" s="55"/>
      <c r="BW61" s="55"/>
      <c r="BX61" s="55"/>
      <c r="BY61" s="55"/>
      <c r="BZ61" s="55"/>
      <c r="CA61" s="55"/>
      <c r="CB61" s="55"/>
      <c r="CC61" s="55"/>
      <c r="CD61" s="55"/>
      <c r="CE61" s="55"/>
      <c r="CF61" s="55"/>
      <c r="CG61" s="55"/>
      <c r="CH61" s="55"/>
      <c r="CI61" s="55"/>
      <c r="CJ61" s="55"/>
      <c r="CK61" s="55"/>
      <c r="CL61" s="55"/>
      <c r="CM61" s="55"/>
      <c r="CN61" s="55"/>
      <c r="CO61" s="55"/>
      <c r="CP61" s="55"/>
      <c r="CQ61" s="55"/>
      <c r="CR61" s="55"/>
      <c r="CS61" s="55"/>
      <c r="CT61" s="55"/>
      <c r="CU61" s="55"/>
      <c r="CV61" s="55"/>
      <c r="CW61" s="55"/>
      <c r="CX61" s="55"/>
      <c r="CY61" s="55"/>
      <c r="CZ61" s="55"/>
      <c r="DA61" s="55"/>
      <c r="DB61" s="55"/>
      <c r="DC61" s="55"/>
      <c r="DD61" s="55"/>
      <c r="DE61" s="55"/>
      <c r="DF61" s="55"/>
      <c r="DG61" s="55"/>
      <c r="DH61" s="55"/>
      <c r="DI61" s="55"/>
      <c r="DJ61" s="55"/>
      <c r="DK61" s="55"/>
      <c r="DL61" s="55"/>
      <c r="DM61" s="55"/>
      <c r="DN61" s="55"/>
      <c r="DO61" s="55"/>
      <c r="DP61" s="55"/>
      <c r="DQ61" s="55"/>
      <c r="DR61" s="55"/>
      <c r="DS61" s="55"/>
      <c r="DT61" s="55"/>
      <c r="DU61" s="55"/>
      <c r="DV61" s="55"/>
      <c r="DW61" s="55"/>
      <c r="DX61" s="55"/>
      <c r="DY61" s="55"/>
      <c r="DZ61" s="55"/>
      <c r="EA61" s="55"/>
      <c r="EB61" s="55"/>
      <c r="EC61" s="55"/>
      <c r="ED61" s="55"/>
      <c r="EE61" s="55"/>
      <c r="EF61" s="55"/>
      <c r="EG61" s="55"/>
      <c r="EH61" s="55"/>
      <c r="EI61" s="55"/>
      <c r="EJ61" s="55"/>
      <c r="EK61" s="55"/>
      <c r="EL61" s="55"/>
      <c r="EM61" s="55"/>
      <c r="EN61" s="55"/>
      <c r="EO61" s="55"/>
      <c r="EP61" s="55"/>
      <c r="EQ61" s="55"/>
      <c r="ER61" s="55"/>
      <c r="ES61" s="55"/>
      <c r="ET61" s="55"/>
      <c r="EU61" s="55"/>
      <c r="EV61" s="55"/>
      <c r="EW61" s="55"/>
      <c r="EX61" s="55"/>
      <c r="EY61" s="55"/>
      <c r="EZ61" s="55"/>
      <c r="FA61" s="55"/>
      <c r="FB61" s="55"/>
      <c r="FC61" s="55"/>
      <c r="FD61" s="55"/>
      <c r="FE61" s="55"/>
      <c r="FF61" s="55"/>
      <c r="FG61" s="55"/>
      <c r="FH61" s="55"/>
      <c r="FI61" s="55"/>
      <c r="FJ61" s="55"/>
      <c r="FK61" s="55"/>
      <c r="FL61" s="55"/>
      <c r="FM61" s="55"/>
      <c r="FN61" s="55"/>
      <c r="FO61" s="55"/>
      <c r="FP61" s="55"/>
      <c r="FQ61" s="55"/>
      <c r="FR61" s="55"/>
      <c r="FS61" s="55"/>
      <c r="FT61" s="55"/>
      <c r="FU61" s="55"/>
      <c r="FV61" s="55"/>
      <c r="FW61" s="55"/>
      <c r="FX61" s="55"/>
      <c r="FY61" s="55"/>
      <c r="FZ61" s="55"/>
      <c r="GA61" s="55"/>
      <c r="GB61" s="55"/>
      <c r="GC61" s="55"/>
      <c r="GD61" s="55"/>
      <c r="GE61" s="55"/>
      <c r="GF61" s="55"/>
      <c r="GG61" s="55"/>
      <c r="GH61" s="55"/>
      <c r="GI61" s="55"/>
      <c r="GJ61" s="55"/>
      <c r="GK61" s="55"/>
      <c r="GL61" s="55"/>
      <c r="GM61" s="55"/>
      <c r="GN61" s="55"/>
      <c r="GO61" s="55"/>
      <c r="GP61" s="55"/>
      <c r="GQ61" s="55"/>
      <c r="GR61" s="55"/>
      <c r="GS61" s="55"/>
      <c r="GT61" s="55"/>
      <c r="GU61" s="55"/>
      <c r="GV61" s="55"/>
      <c r="GW61" s="55"/>
      <c r="GX61" s="55"/>
      <c r="GY61" s="55"/>
      <c r="GZ61" s="55"/>
      <c r="HA61" s="55"/>
      <c r="HB61" s="55"/>
      <c r="HC61" s="55"/>
      <c r="HD61" s="55"/>
      <c r="HE61" s="55"/>
      <c r="HF61" s="55"/>
      <c r="HG61" s="55"/>
      <c r="HH61" s="55"/>
      <c r="HI61" s="55"/>
      <c r="HJ61" s="55"/>
      <c r="HK61" s="55"/>
      <c r="HL61" s="55"/>
      <c r="HM61" s="55"/>
      <c r="HN61" s="55"/>
      <c r="HO61" s="55"/>
      <c r="HP61" s="55"/>
      <c r="HQ61" s="55"/>
      <c r="HR61" s="55"/>
      <c r="HS61" s="55"/>
      <c r="HT61" s="55"/>
      <c r="HU61" s="55"/>
      <c r="HV61" s="55"/>
      <c r="HW61" s="55"/>
      <c r="HX61" s="55"/>
      <c r="HY61" s="55"/>
      <c r="HZ61" s="55"/>
      <c r="IA61" s="55"/>
      <c r="IB61" s="55"/>
      <c r="IC61" s="55"/>
      <c r="ID61" s="55"/>
      <c r="IE61" s="55"/>
      <c r="IF61" s="55"/>
      <c r="IG61" s="55"/>
      <c r="IH61" s="55"/>
      <c r="II61" s="55"/>
      <c r="IJ61" s="55"/>
      <c r="IK61" s="55"/>
      <c r="IL61" s="55"/>
      <c r="IM61" s="55"/>
      <c r="IN61" s="55"/>
      <c r="IO61" s="55"/>
      <c r="IP61" s="55"/>
      <c r="IQ61" s="55"/>
      <c r="IR61" s="55"/>
      <c r="IS61" s="55"/>
      <c r="IT61" s="55"/>
      <c r="IU61" s="55"/>
      <c r="IV61" s="55"/>
    </row>
    <row r="62" spans="1:256" s="57" customFormat="1" ht="18" customHeight="1">
      <c r="A62" s="55" t="s">
        <v>53</v>
      </c>
      <c r="B62" s="21"/>
      <c r="C62" s="49">
        <f t="shared" ref="C62:Q62" si="32">COUNT(C4:C61)</f>
        <v>37</v>
      </c>
      <c r="D62" s="49">
        <f t="shared" si="32"/>
        <v>35</v>
      </c>
      <c r="E62" s="49">
        <f t="shared" si="32"/>
        <v>32</v>
      </c>
      <c r="F62" s="49">
        <f t="shared" si="32"/>
        <v>41</v>
      </c>
      <c r="G62" s="49">
        <f t="shared" si="32"/>
        <v>27</v>
      </c>
      <c r="H62" s="49">
        <f t="shared" si="32"/>
        <v>46</v>
      </c>
      <c r="I62" s="49">
        <f t="shared" si="32"/>
        <v>33</v>
      </c>
      <c r="J62" s="49">
        <f t="shared" si="32"/>
        <v>0</v>
      </c>
      <c r="K62" s="49">
        <f t="shared" si="32"/>
        <v>20</v>
      </c>
      <c r="L62" s="49">
        <f t="shared" si="32"/>
        <v>32</v>
      </c>
      <c r="M62" s="49">
        <f t="shared" si="32"/>
        <v>26</v>
      </c>
      <c r="N62" s="49">
        <f t="shared" si="32"/>
        <v>19</v>
      </c>
      <c r="O62" s="49">
        <f t="shared" si="32"/>
        <v>28</v>
      </c>
      <c r="P62" s="49">
        <f t="shared" si="32"/>
        <v>24</v>
      </c>
      <c r="Q62" s="49">
        <f t="shared" si="32"/>
        <v>28</v>
      </c>
      <c r="R62" s="49">
        <f>COUNT(R9:R61)</f>
        <v>52</v>
      </c>
      <c r="S62" s="21"/>
      <c r="T62" s="3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55"/>
      <c r="BB62" s="55"/>
      <c r="BC62" s="55"/>
      <c r="BD62" s="55"/>
      <c r="BE62" s="55"/>
      <c r="BF62" s="55"/>
      <c r="BG62" s="55"/>
      <c r="BH62" s="55"/>
      <c r="BI62" s="55"/>
      <c r="BJ62" s="55"/>
      <c r="BK62" s="55"/>
      <c r="BL62" s="55"/>
      <c r="BM62" s="55"/>
      <c r="BN62" s="55"/>
      <c r="BO62" s="55"/>
      <c r="BP62" s="55"/>
      <c r="BQ62" s="55"/>
      <c r="BR62" s="55"/>
      <c r="BS62" s="55"/>
      <c r="BT62" s="55"/>
      <c r="BU62" s="55"/>
      <c r="BV62" s="55"/>
      <c r="BW62" s="55"/>
      <c r="BX62" s="55"/>
      <c r="BY62" s="55"/>
      <c r="BZ62" s="55"/>
      <c r="CA62" s="55"/>
      <c r="CB62" s="55"/>
      <c r="CC62" s="55"/>
      <c r="CD62" s="55"/>
      <c r="CE62" s="55"/>
      <c r="CF62" s="55"/>
      <c r="CG62" s="55"/>
      <c r="CH62" s="55"/>
      <c r="CI62" s="55"/>
      <c r="CJ62" s="55"/>
      <c r="CK62" s="55"/>
      <c r="CL62" s="55"/>
      <c r="CM62" s="55"/>
      <c r="CN62" s="55"/>
      <c r="CO62" s="55"/>
      <c r="CP62" s="55"/>
      <c r="CQ62" s="55"/>
      <c r="CR62" s="55"/>
      <c r="CS62" s="55"/>
      <c r="CT62" s="55"/>
      <c r="CU62" s="55"/>
      <c r="CV62" s="55"/>
      <c r="CW62" s="55"/>
      <c r="CX62" s="55"/>
      <c r="CY62" s="55"/>
      <c r="CZ62" s="55"/>
      <c r="DA62" s="55"/>
      <c r="DB62" s="55"/>
      <c r="DC62" s="55"/>
      <c r="DD62" s="55"/>
      <c r="DE62" s="55"/>
      <c r="DF62" s="55"/>
      <c r="DG62" s="55"/>
      <c r="DH62" s="55"/>
      <c r="DI62" s="55"/>
      <c r="DJ62" s="55"/>
      <c r="DK62" s="55"/>
      <c r="DL62" s="55"/>
      <c r="DM62" s="55"/>
      <c r="DN62" s="55"/>
      <c r="DO62" s="55"/>
      <c r="DP62" s="55"/>
      <c r="DQ62" s="55"/>
      <c r="DR62" s="55"/>
      <c r="DS62" s="55"/>
      <c r="DT62" s="55"/>
      <c r="DU62" s="55"/>
      <c r="DV62" s="55"/>
      <c r="DW62" s="55"/>
      <c r="DX62" s="55"/>
      <c r="DY62" s="55"/>
      <c r="DZ62" s="55"/>
      <c r="EA62" s="55"/>
      <c r="EB62" s="55"/>
      <c r="EC62" s="55"/>
      <c r="ED62" s="55"/>
      <c r="EE62" s="55"/>
      <c r="EF62" s="55"/>
      <c r="EG62" s="55"/>
      <c r="EH62" s="55"/>
      <c r="EI62" s="55"/>
      <c r="EJ62" s="55"/>
      <c r="EK62" s="55"/>
      <c r="EL62" s="55"/>
      <c r="EM62" s="55"/>
      <c r="EN62" s="55"/>
      <c r="EO62" s="55"/>
      <c r="EP62" s="55"/>
      <c r="EQ62" s="55"/>
      <c r="ER62" s="55"/>
      <c r="ES62" s="55"/>
      <c r="ET62" s="55"/>
      <c r="EU62" s="55"/>
      <c r="EV62" s="55"/>
      <c r="EW62" s="55"/>
      <c r="EX62" s="55"/>
      <c r="EY62" s="55"/>
      <c r="EZ62" s="55"/>
      <c r="FA62" s="55"/>
      <c r="FB62" s="55"/>
      <c r="FC62" s="55"/>
      <c r="FD62" s="55"/>
      <c r="FE62" s="55"/>
      <c r="FF62" s="55"/>
      <c r="FG62" s="55"/>
      <c r="FH62" s="55"/>
      <c r="FI62" s="55"/>
      <c r="FJ62" s="55"/>
      <c r="FK62" s="55"/>
      <c r="FL62" s="55"/>
      <c r="FM62" s="55"/>
      <c r="FN62" s="55"/>
      <c r="FO62" s="55"/>
      <c r="FP62" s="55"/>
      <c r="FQ62" s="55"/>
      <c r="FR62" s="55"/>
      <c r="FS62" s="55"/>
      <c r="FT62" s="55"/>
      <c r="FU62" s="55"/>
      <c r="FV62" s="55"/>
      <c r="FW62" s="55"/>
      <c r="FX62" s="55"/>
      <c r="FY62" s="55"/>
      <c r="FZ62" s="55"/>
      <c r="GA62" s="55"/>
      <c r="GB62" s="55"/>
      <c r="GC62" s="55"/>
      <c r="GD62" s="55"/>
      <c r="GE62" s="55"/>
      <c r="GF62" s="55"/>
      <c r="GG62" s="55"/>
      <c r="GH62" s="55"/>
      <c r="GI62" s="55"/>
      <c r="GJ62" s="55"/>
      <c r="GK62" s="55"/>
      <c r="GL62" s="55"/>
      <c r="GM62" s="55"/>
      <c r="GN62" s="55"/>
      <c r="GO62" s="55"/>
      <c r="GP62" s="55"/>
      <c r="GQ62" s="55"/>
      <c r="GR62" s="55"/>
      <c r="GS62" s="55"/>
      <c r="GT62" s="55"/>
      <c r="GU62" s="55"/>
      <c r="GV62" s="55"/>
      <c r="GW62" s="55"/>
      <c r="GX62" s="55"/>
      <c r="GY62" s="55"/>
      <c r="GZ62" s="55"/>
      <c r="HA62" s="55"/>
      <c r="HB62" s="55"/>
      <c r="HC62" s="55"/>
      <c r="HD62" s="55"/>
      <c r="HE62" s="55"/>
      <c r="HF62" s="55"/>
      <c r="HG62" s="55"/>
      <c r="HH62" s="55"/>
      <c r="HI62" s="55"/>
      <c r="HJ62" s="55"/>
      <c r="HK62" s="55"/>
      <c r="HL62" s="55"/>
      <c r="HM62" s="55"/>
      <c r="HN62" s="55"/>
      <c r="HO62" s="55"/>
      <c r="HP62" s="55"/>
      <c r="HQ62" s="55"/>
      <c r="HR62" s="55"/>
      <c r="HS62" s="55"/>
      <c r="HT62" s="55"/>
      <c r="HU62" s="55"/>
      <c r="HV62" s="55"/>
      <c r="HW62" s="55"/>
      <c r="HX62" s="55"/>
      <c r="HY62" s="55"/>
      <c r="HZ62" s="55"/>
      <c r="IA62" s="55"/>
      <c r="IB62" s="55"/>
      <c r="IC62" s="55"/>
      <c r="ID62" s="55"/>
      <c r="IE62" s="55"/>
      <c r="IF62" s="55"/>
      <c r="IG62" s="55"/>
      <c r="IH62" s="55"/>
      <c r="II62" s="55"/>
      <c r="IJ62" s="55"/>
      <c r="IK62" s="55"/>
      <c r="IL62" s="55"/>
      <c r="IM62" s="55"/>
      <c r="IN62" s="55"/>
      <c r="IO62" s="55"/>
      <c r="IP62" s="55"/>
      <c r="IQ62" s="55"/>
      <c r="IR62" s="55"/>
      <c r="IS62" s="55"/>
      <c r="IT62" s="55"/>
      <c r="IU62" s="55"/>
      <c r="IV62" s="55"/>
    </row>
    <row r="63" spans="1:256" s="57" customFormat="1" ht="18" customHeight="1">
      <c r="B63" s="21"/>
      <c r="C63" s="21"/>
      <c r="D63" s="21"/>
      <c r="E63" s="49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55"/>
      <c r="S63" s="21"/>
      <c r="T63" s="3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  <c r="BB63" s="55"/>
      <c r="BC63" s="55"/>
      <c r="BD63" s="55"/>
      <c r="BE63" s="55"/>
      <c r="BF63" s="55"/>
      <c r="BG63" s="55"/>
      <c r="BH63" s="55"/>
      <c r="BI63" s="55"/>
      <c r="BJ63" s="55"/>
      <c r="BK63" s="55"/>
      <c r="BL63" s="55"/>
      <c r="BM63" s="55"/>
      <c r="BN63" s="55"/>
      <c r="BO63" s="55"/>
      <c r="BP63" s="55"/>
      <c r="BQ63" s="55"/>
      <c r="BR63" s="55"/>
      <c r="BS63" s="55"/>
      <c r="BT63" s="55"/>
      <c r="BU63" s="55"/>
      <c r="BV63" s="55"/>
      <c r="BW63" s="55"/>
      <c r="BX63" s="55"/>
      <c r="BY63" s="55"/>
      <c r="BZ63" s="55"/>
      <c r="CA63" s="55"/>
      <c r="CB63" s="55"/>
      <c r="CC63" s="55"/>
      <c r="CD63" s="55"/>
      <c r="CE63" s="55"/>
      <c r="CF63" s="55"/>
      <c r="CG63" s="55"/>
      <c r="CH63" s="55"/>
      <c r="CI63" s="55"/>
      <c r="CJ63" s="55"/>
      <c r="CK63" s="55"/>
      <c r="CL63" s="55"/>
      <c r="CM63" s="55"/>
      <c r="CN63" s="55"/>
      <c r="CO63" s="55"/>
      <c r="CP63" s="55"/>
      <c r="CQ63" s="55"/>
      <c r="CR63" s="55"/>
      <c r="CS63" s="55"/>
      <c r="CT63" s="55"/>
      <c r="CU63" s="55"/>
      <c r="CV63" s="55"/>
      <c r="CW63" s="55"/>
      <c r="CX63" s="55"/>
      <c r="CY63" s="55"/>
      <c r="CZ63" s="55"/>
      <c r="DA63" s="55"/>
      <c r="DB63" s="55"/>
      <c r="DC63" s="55"/>
      <c r="DD63" s="55"/>
      <c r="DE63" s="55"/>
      <c r="DF63" s="55"/>
      <c r="DG63" s="55"/>
      <c r="DH63" s="55"/>
      <c r="DI63" s="55"/>
      <c r="DJ63" s="55"/>
      <c r="DK63" s="55"/>
      <c r="DL63" s="55"/>
      <c r="DM63" s="55"/>
      <c r="DN63" s="55"/>
      <c r="DO63" s="55"/>
      <c r="DP63" s="55"/>
      <c r="DQ63" s="55"/>
      <c r="DR63" s="55"/>
      <c r="DS63" s="55"/>
      <c r="DT63" s="55"/>
      <c r="DU63" s="55"/>
      <c r="DV63" s="55"/>
      <c r="DW63" s="55"/>
      <c r="DX63" s="55"/>
      <c r="DY63" s="55"/>
      <c r="DZ63" s="55"/>
      <c r="EA63" s="55"/>
      <c r="EB63" s="55"/>
      <c r="EC63" s="55"/>
      <c r="ED63" s="55"/>
      <c r="EE63" s="55"/>
      <c r="EF63" s="55"/>
      <c r="EG63" s="55"/>
      <c r="EH63" s="55"/>
      <c r="EI63" s="55"/>
      <c r="EJ63" s="55"/>
      <c r="EK63" s="55"/>
      <c r="EL63" s="55"/>
      <c r="EM63" s="55"/>
      <c r="EN63" s="55"/>
      <c r="EO63" s="55"/>
      <c r="EP63" s="55"/>
      <c r="EQ63" s="55"/>
      <c r="ER63" s="55"/>
      <c r="ES63" s="55"/>
      <c r="ET63" s="55"/>
      <c r="EU63" s="55"/>
      <c r="EV63" s="55"/>
      <c r="EW63" s="55"/>
      <c r="EX63" s="55"/>
      <c r="EY63" s="55"/>
      <c r="EZ63" s="55"/>
      <c r="FA63" s="55"/>
      <c r="FB63" s="55"/>
      <c r="FC63" s="55"/>
      <c r="FD63" s="55"/>
      <c r="FE63" s="55"/>
      <c r="FF63" s="55"/>
      <c r="FG63" s="55"/>
      <c r="FH63" s="55"/>
      <c r="FI63" s="55"/>
      <c r="FJ63" s="55"/>
      <c r="FK63" s="55"/>
      <c r="FL63" s="55"/>
      <c r="FM63" s="55"/>
      <c r="FN63" s="55"/>
      <c r="FO63" s="55"/>
      <c r="FP63" s="55"/>
      <c r="FQ63" s="55"/>
      <c r="FR63" s="55"/>
      <c r="FS63" s="55"/>
      <c r="FT63" s="55"/>
      <c r="FU63" s="55"/>
      <c r="FV63" s="55"/>
      <c r="FW63" s="55"/>
      <c r="FX63" s="55"/>
      <c r="FY63" s="55"/>
      <c r="FZ63" s="55"/>
      <c r="GA63" s="55"/>
      <c r="GB63" s="55"/>
      <c r="GC63" s="55"/>
      <c r="GD63" s="55"/>
      <c r="GE63" s="55"/>
      <c r="GF63" s="55"/>
      <c r="GG63" s="55"/>
      <c r="GH63" s="55"/>
      <c r="GI63" s="55"/>
      <c r="GJ63" s="55"/>
      <c r="GK63" s="55"/>
      <c r="GL63" s="55"/>
      <c r="GM63" s="55"/>
      <c r="GN63" s="55"/>
      <c r="GO63" s="55"/>
      <c r="GP63" s="55"/>
      <c r="GQ63" s="55"/>
      <c r="GR63" s="55"/>
      <c r="GS63" s="55"/>
      <c r="GT63" s="55"/>
      <c r="GU63" s="55"/>
      <c r="GV63" s="55"/>
      <c r="GW63" s="55"/>
      <c r="GX63" s="55"/>
      <c r="GY63" s="55"/>
      <c r="GZ63" s="55"/>
      <c r="HA63" s="55"/>
      <c r="HB63" s="55"/>
      <c r="HC63" s="55"/>
      <c r="HD63" s="55"/>
      <c r="HE63" s="55"/>
      <c r="HF63" s="55"/>
      <c r="HG63" s="55"/>
      <c r="HH63" s="55"/>
      <c r="HI63" s="55"/>
      <c r="HJ63" s="55"/>
      <c r="HK63" s="55"/>
      <c r="HL63" s="55"/>
      <c r="HM63" s="55"/>
      <c r="HN63" s="55"/>
      <c r="HO63" s="55"/>
      <c r="HP63" s="55"/>
      <c r="HQ63" s="55"/>
      <c r="HR63" s="55"/>
      <c r="HS63" s="55"/>
      <c r="HT63" s="55"/>
      <c r="HU63" s="55"/>
      <c r="HV63" s="55"/>
      <c r="HW63" s="55"/>
      <c r="HX63" s="55"/>
      <c r="HY63" s="55"/>
      <c r="HZ63" s="55"/>
      <c r="IA63" s="55"/>
      <c r="IB63" s="55"/>
      <c r="IC63" s="55"/>
      <c r="ID63" s="55"/>
      <c r="IE63" s="55"/>
      <c r="IF63" s="55"/>
      <c r="IG63" s="55"/>
      <c r="IH63" s="55"/>
      <c r="II63" s="55"/>
      <c r="IJ63" s="55"/>
      <c r="IK63" s="55"/>
      <c r="IL63" s="55"/>
      <c r="IM63" s="55"/>
      <c r="IN63" s="55"/>
      <c r="IO63" s="55"/>
      <c r="IP63" s="55"/>
      <c r="IQ63" s="55"/>
      <c r="IR63" s="55"/>
      <c r="IS63" s="55"/>
      <c r="IT63" s="55"/>
      <c r="IU63" s="55"/>
      <c r="IV63" s="55"/>
    </row>
    <row r="64" spans="1:256" s="57" customFormat="1" ht="18" customHeight="1">
      <c r="A64" s="55" t="s">
        <v>54</v>
      </c>
      <c r="B64" s="21"/>
      <c r="C64" s="49">
        <f t="shared" ref="C64:Q64" si="33">C62*2</f>
        <v>74</v>
      </c>
      <c r="D64" s="49">
        <f t="shared" si="33"/>
        <v>70</v>
      </c>
      <c r="E64" s="49">
        <f t="shared" si="33"/>
        <v>64</v>
      </c>
      <c r="F64" s="49">
        <f t="shared" si="33"/>
        <v>82</v>
      </c>
      <c r="G64" s="49">
        <f t="shared" si="33"/>
        <v>54</v>
      </c>
      <c r="H64" s="49">
        <f t="shared" si="33"/>
        <v>92</v>
      </c>
      <c r="I64" s="49">
        <f t="shared" si="33"/>
        <v>66</v>
      </c>
      <c r="J64" s="49">
        <f t="shared" si="33"/>
        <v>0</v>
      </c>
      <c r="K64" s="49">
        <f t="shared" si="33"/>
        <v>40</v>
      </c>
      <c r="L64" s="49">
        <f t="shared" si="33"/>
        <v>64</v>
      </c>
      <c r="M64" s="49">
        <f t="shared" si="33"/>
        <v>52</v>
      </c>
      <c r="N64" s="49">
        <f t="shared" si="33"/>
        <v>38</v>
      </c>
      <c r="O64" s="49">
        <f t="shared" si="33"/>
        <v>56</v>
      </c>
      <c r="P64" s="49">
        <f t="shared" si="33"/>
        <v>48</v>
      </c>
      <c r="Q64" s="49">
        <f t="shared" si="33"/>
        <v>56</v>
      </c>
      <c r="R64" s="55"/>
      <c r="S64" s="21"/>
      <c r="T64" s="3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  <c r="BB64" s="55"/>
      <c r="BC64" s="55"/>
      <c r="BD64" s="55"/>
      <c r="BE64" s="55"/>
      <c r="BF64" s="55"/>
      <c r="BG64" s="55"/>
      <c r="BH64" s="55"/>
      <c r="BI64" s="55"/>
      <c r="BJ64" s="55"/>
      <c r="BK64" s="55"/>
      <c r="BL64" s="55"/>
      <c r="BM64" s="55"/>
      <c r="BN64" s="55"/>
      <c r="BO64" s="55"/>
      <c r="BP64" s="55"/>
      <c r="BQ64" s="55"/>
      <c r="BR64" s="55"/>
      <c r="BS64" s="55"/>
      <c r="BT64" s="55"/>
      <c r="BU64" s="55"/>
      <c r="BV64" s="55"/>
      <c r="BW64" s="55"/>
      <c r="BX64" s="55"/>
      <c r="BY64" s="55"/>
      <c r="BZ64" s="55"/>
      <c r="CA64" s="55"/>
      <c r="CB64" s="55"/>
      <c r="CC64" s="55"/>
      <c r="CD64" s="55"/>
      <c r="CE64" s="55"/>
      <c r="CF64" s="55"/>
      <c r="CG64" s="55"/>
      <c r="CH64" s="55"/>
      <c r="CI64" s="55"/>
      <c r="CJ64" s="55"/>
      <c r="CK64" s="55"/>
      <c r="CL64" s="55"/>
      <c r="CM64" s="55"/>
      <c r="CN64" s="55"/>
      <c r="CO64" s="55"/>
      <c r="CP64" s="55"/>
      <c r="CQ64" s="55"/>
      <c r="CR64" s="55"/>
      <c r="CS64" s="55"/>
      <c r="CT64" s="55"/>
      <c r="CU64" s="55"/>
      <c r="CV64" s="55"/>
      <c r="CW64" s="55"/>
      <c r="CX64" s="55"/>
      <c r="CY64" s="55"/>
      <c r="CZ64" s="55"/>
      <c r="DA64" s="55"/>
      <c r="DB64" s="55"/>
      <c r="DC64" s="55"/>
      <c r="DD64" s="55"/>
      <c r="DE64" s="55"/>
      <c r="DF64" s="55"/>
      <c r="DG64" s="55"/>
      <c r="DH64" s="55"/>
      <c r="DI64" s="55"/>
      <c r="DJ64" s="55"/>
      <c r="DK64" s="55"/>
      <c r="DL64" s="55"/>
      <c r="DM64" s="55"/>
      <c r="DN64" s="55"/>
      <c r="DO64" s="55"/>
      <c r="DP64" s="55"/>
      <c r="DQ64" s="55"/>
      <c r="DR64" s="55"/>
      <c r="DS64" s="55"/>
      <c r="DT64" s="55"/>
      <c r="DU64" s="55"/>
      <c r="DV64" s="55"/>
      <c r="DW64" s="55"/>
      <c r="DX64" s="55"/>
      <c r="DY64" s="55"/>
      <c r="DZ64" s="55"/>
      <c r="EA64" s="55"/>
      <c r="EB64" s="55"/>
      <c r="EC64" s="55"/>
      <c r="ED64" s="55"/>
      <c r="EE64" s="55"/>
      <c r="EF64" s="55"/>
      <c r="EG64" s="55"/>
      <c r="EH64" s="55"/>
      <c r="EI64" s="55"/>
      <c r="EJ64" s="55"/>
      <c r="EK64" s="55"/>
      <c r="EL64" s="55"/>
      <c r="EM64" s="55"/>
      <c r="EN64" s="55"/>
      <c r="EO64" s="55"/>
      <c r="EP64" s="55"/>
      <c r="EQ64" s="55"/>
      <c r="ER64" s="55"/>
      <c r="ES64" s="55"/>
      <c r="ET64" s="55"/>
      <c r="EU64" s="55"/>
      <c r="EV64" s="55"/>
      <c r="EW64" s="55"/>
      <c r="EX64" s="55"/>
      <c r="EY64" s="55"/>
      <c r="EZ64" s="55"/>
      <c r="FA64" s="55"/>
      <c r="FB64" s="55"/>
      <c r="FC64" s="55"/>
      <c r="FD64" s="55"/>
      <c r="FE64" s="55"/>
      <c r="FF64" s="55"/>
      <c r="FG64" s="55"/>
      <c r="FH64" s="55"/>
      <c r="FI64" s="55"/>
      <c r="FJ64" s="55"/>
      <c r="FK64" s="55"/>
      <c r="FL64" s="55"/>
      <c r="FM64" s="55"/>
      <c r="FN64" s="55"/>
      <c r="FO64" s="55"/>
      <c r="FP64" s="55"/>
      <c r="FQ64" s="55"/>
      <c r="FR64" s="55"/>
      <c r="FS64" s="55"/>
      <c r="FT64" s="55"/>
      <c r="FU64" s="55"/>
      <c r="FV64" s="55"/>
      <c r="FW64" s="55"/>
      <c r="FX64" s="55"/>
      <c r="FY64" s="55"/>
      <c r="FZ64" s="55"/>
      <c r="GA64" s="55"/>
      <c r="GB64" s="55"/>
      <c r="GC64" s="55"/>
      <c r="GD64" s="55"/>
      <c r="GE64" s="55"/>
      <c r="GF64" s="55"/>
      <c r="GG64" s="55"/>
      <c r="GH64" s="55"/>
      <c r="GI64" s="55"/>
      <c r="GJ64" s="55"/>
      <c r="GK64" s="55"/>
      <c r="GL64" s="55"/>
      <c r="GM64" s="55"/>
      <c r="GN64" s="55"/>
      <c r="GO64" s="55"/>
      <c r="GP64" s="55"/>
      <c r="GQ64" s="55"/>
      <c r="GR64" s="55"/>
      <c r="GS64" s="55"/>
      <c r="GT64" s="55"/>
      <c r="GU64" s="55"/>
      <c r="GV64" s="55"/>
      <c r="GW64" s="55"/>
      <c r="GX64" s="55"/>
      <c r="GY64" s="55"/>
      <c r="GZ64" s="55"/>
      <c r="HA64" s="55"/>
      <c r="HB64" s="55"/>
      <c r="HC64" s="55"/>
      <c r="HD64" s="55"/>
      <c r="HE64" s="55"/>
      <c r="HF64" s="55"/>
      <c r="HG64" s="55"/>
      <c r="HH64" s="55"/>
      <c r="HI64" s="55"/>
      <c r="HJ64" s="55"/>
      <c r="HK64" s="55"/>
      <c r="HL64" s="55"/>
      <c r="HM64" s="55"/>
      <c r="HN64" s="55"/>
      <c r="HO64" s="55"/>
      <c r="HP64" s="55"/>
      <c r="HQ64" s="55"/>
      <c r="HR64" s="55"/>
      <c r="HS64" s="55"/>
      <c r="HT64" s="55"/>
      <c r="HU64" s="55"/>
      <c r="HV64" s="55"/>
      <c r="HW64" s="55"/>
      <c r="HX64" s="55"/>
      <c r="HY64" s="55"/>
      <c r="HZ64" s="55"/>
      <c r="IA64" s="55"/>
      <c r="IB64" s="55"/>
      <c r="IC64" s="55"/>
      <c r="ID64" s="55"/>
      <c r="IE64" s="55"/>
      <c r="IF64" s="55"/>
      <c r="IG64" s="55"/>
      <c r="IH64" s="55"/>
      <c r="II64" s="55"/>
      <c r="IJ64" s="55"/>
      <c r="IK64" s="55"/>
      <c r="IL64" s="55"/>
      <c r="IM64" s="55"/>
      <c r="IN64" s="55"/>
      <c r="IO64" s="55"/>
      <c r="IP64" s="55"/>
      <c r="IQ64" s="55"/>
      <c r="IR64" s="55"/>
      <c r="IS64" s="55"/>
      <c r="IT64" s="55"/>
      <c r="IU64" s="55"/>
      <c r="IV64" s="55"/>
    </row>
    <row r="65" spans="1:48" ht="18" customHeight="1">
      <c r="A65" s="55"/>
    </row>
    <row r="67" spans="1:48" ht="18" customHeight="1">
      <c r="T67" s="30"/>
      <c r="U67" s="28"/>
      <c r="V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</row>
    <row r="68" spans="1:48" ht="18" customHeight="1">
      <c r="T68" s="30"/>
      <c r="U68" s="28"/>
      <c r="V68" s="28"/>
      <c r="Z68" s="28"/>
      <c r="AA68" s="28"/>
      <c r="AB68" s="28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</row>
    <row r="69" spans="1:48" ht="18" customHeight="1"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</row>
    <row r="70" spans="1:48" ht="18" customHeight="1">
      <c r="Z70" s="28"/>
      <c r="AA70" s="28"/>
      <c r="AB70" s="28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</row>
    <row r="71" spans="1:48" ht="18" customHeight="1"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</row>
    <row r="72" spans="1:48" ht="18" customHeight="1">
      <c r="Z72" s="28"/>
      <c r="AA72" s="28"/>
      <c r="AB72" s="28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</row>
    <row r="73" spans="1:48" ht="18" customHeight="1"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</row>
    <row r="74" spans="1:48" ht="18" customHeight="1">
      <c r="Z74" s="28"/>
      <c r="AA74" s="28"/>
      <c r="AB74" s="28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</row>
    <row r="75" spans="1:48" ht="18" customHeight="1"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</row>
    <row r="76" spans="1:48" ht="18" customHeight="1">
      <c r="Z76" s="28"/>
      <c r="AA76" s="28"/>
      <c r="AB76" s="28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M76" s="31"/>
      <c r="AN76" s="31"/>
      <c r="AO76" s="31"/>
      <c r="AP76" s="31"/>
      <c r="AQ76" s="31"/>
      <c r="AR76" s="31"/>
      <c r="AS76" s="31"/>
      <c r="AT76" s="31"/>
      <c r="AU76" s="31"/>
      <c r="AV76" s="31"/>
    </row>
    <row r="77" spans="1:48" ht="18" customHeight="1"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</row>
  </sheetData>
  <sortState ref="A4:S55">
    <sortCondition ref="A4:A55"/>
  </sortState>
  <conditionalFormatting sqref="C2:I2 S2:IV2 A2:B3 C3:IV4 B60:IV65548 A64:A65549 K2:Q2 B58:S59 U5:IV59 A59:A62 C56:S57 T56:T60 C5:T55">
    <cfRule type="cellIs" dxfId="36" priority="3" stopIfTrue="1" operator="equal">
      <formula>50</formula>
    </cfRule>
  </conditionalFormatting>
  <conditionalFormatting sqref="C6:Q60">
    <cfRule type="cellIs" dxfId="35" priority="2" operator="equal">
      <formula>50</formula>
    </cfRule>
  </conditionalFormatting>
  <conditionalFormatting sqref="B6:B57">
    <cfRule type="cellIs" dxfId="34" priority="1" stopIfTrue="1" operator="equal">
      <formula>50</formula>
    </cfRule>
  </conditionalFormatting>
  <printOptions horizontalCentered="1" gridLines="1"/>
  <pageMargins left="0.25" right="0.25" top="0.5" bottom="0.5" header="0.05" footer="0.75"/>
  <pageSetup scale="75" fitToHeight="0" pageOrder="overThenDown" orientation="landscape" r:id="rId1"/>
  <headerFooter alignWithMargins="0">
    <oddHeader>&amp;C&amp;"Calibri,Bold"&amp;20&amp;EKALBFUS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73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21" customWidth="1"/>
    <col min="3" max="4" width="5.25" style="21" customWidth="1"/>
    <col min="5" max="5" width="5.25" style="49" customWidth="1"/>
    <col min="6" max="17" width="5.25" style="21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80</v>
      </c>
      <c r="B1" s="3" t="s">
        <v>0</v>
      </c>
      <c r="C1" s="48">
        <v>43222</v>
      </c>
      <c r="D1" s="48">
        <v>43229</v>
      </c>
      <c r="E1" s="48">
        <v>43236</v>
      </c>
      <c r="F1" s="48">
        <v>43243</v>
      </c>
      <c r="G1" s="48">
        <v>43250</v>
      </c>
      <c r="H1" s="48">
        <v>43257</v>
      </c>
      <c r="I1" s="48">
        <v>43271</v>
      </c>
      <c r="K1" s="48">
        <v>43278</v>
      </c>
      <c r="L1" s="48">
        <v>43292</v>
      </c>
      <c r="M1" s="48">
        <v>43299</v>
      </c>
      <c r="N1" s="48">
        <v>43306</v>
      </c>
      <c r="O1" s="48">
        <v>43313</v>
      </c>
      <c r="P1" s="48">
        <v>43320</v>
      </c>
      <c r="Q1" s="48">
        <v>43327</v>
      </c>
      <c r="R1" s="97" t="s">
        <v>1</v>
      </c>
      <c r="S1" s="3" t="s">
        <v>2</v>
      </c>
      <c r="T1" s="54"/>
      <c r="U1" s="4" t="s">
        <v>3</v>
      </c>
      <c r="V1" s="4" t="s">
        <v>259</v>
      </c>
      <c r="W1" s="99" t="s">
        <v>260</v>
      </c>
      <c r="X1" s="5" t="s">
        <v>4</v>
      </c>
      <c r="Y1" s="98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3"/>
      <c r="C2" s="79" t="s">
        <v>11</v>
      </c>
      <c r="D2" s="59" t="s">
        <v>14</v>
      </c>
      <c r="E2" s="79" t="s">
        <v>8</v>
      </c>
      <c r="F2" s="59" t="s">
        <v>9</v>
      </c>
      <c r="G2" s="85" t="s">
        <v>55</v>
      </c>
      <c r="H2" s="59" t="s">
        <v>10</v>
      </c>
      <c r="I2" s="126" t="s">
        <v>12</v>
      </c>
      <c r="K2" s="59" t="s">
        <v>11</v>
      </c>
      <c r="L2" s="79" t="s">
        <v>14</v>
      </c>
      <c r="M2" s="59" t="s">
        <v>8</v>
      </c>
      <c r="N2" s="79" t="s">
        <v>9</v>
      </c>
      <c r="O2" s="59" t="s">
        <v>55</v>
      </c>
      <c r="P2" s="85" t="s">
        <v>10</v>
      </c>
      <c r="Q2" s="59" t="s">
        <v>12</v>
      </c>
      <c r="S2" s="3"/>
    </row>
    <row r="3" spans="1:256" s="28" customFormat="1" ht="18" customHeight="1">
      <c r="A3" s="27" t="s">
        <v>15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S3" s="29"/>
      <c r="T3" s="30"/>
    </row>
    <row r="4" spans="1:256" s="28" customFormat="1" ht="18" customHeight="1">
      <c r="A4" s="87" t="s">
        <v>349</v>
      </c>
      <c r="B4" s="49"/>
      <c r="C4" s="49">
        <v>40</v>
      </c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50">
        <f t="shared" ref="R4:R18" si="0">COUNT(C4,D4,E4,F4,G4,H4,I4,K4,L4,M4,N4,O4,P4,Q4)</f>
        <v>1</v>
      </c>
      <c r="S4" s="29">
        <f t="shared" ref="S4:S18" si="1">AVERAGE(C4:Q4)*2</f>
        <v>80</v>
      </c>
      <c r="T4" s="51" t="s">
        <v>13</v>
      </c>
    </row>
    <row r="5" spans="1:256" s="28" customFormat="1" ht="18" customHeight="1">
      <c r="A5" s="87" t="s">
        <v>279</v>
      </c>
      <c r="B5" s="49"/>
      <c r="C5" s="49">
        <v>45</v>
      </c>
      <c r="D5" s="49">
        <v>47</v>
      </c>
      <c r="E5" s="49"/>
      <c r="F5" s="49">
        <v>41</v>
      </c>
      <c r="G5" s="49">
        <v>46</v>
      </c>
      <c r="H5" s="49">
        <v>47</v>
      </c>
      <c r="I5" s="49">
        <v>47</v>
      </c>
      <c r="J5" s="49"/>
      <c r="K5" s="49"/>
      <c r="L5" s="49"/>
      <c r="M5" s="49"/>
      <c r="N5" s="49"/>
      <c r="O5" s="49"/>
      <c r="P5" s="49"/>
      <c r="Q5" s="49"/>
      <c r="R5" s="50">
        <f t="shared" si="0"/>
        <v>6</v>
      </c>
      <c r="S5" s="29">
        <f t="shared" si="1"/>
        <v>91</v>
      </c>
      <c r="T5" s="51" t="s">
        <v>13</v>
      </c>
    </row>
    <row r="6" spans="1:256" s="28" customFormat="1" ht="18" customHeight="1">
      <c r="A6" s="87" t="s">
        <v>280</v>
      </c>
      <c r="B6" s="49" t="s">
        <v>21</v>
      </c>
      <c r="C6" s="49">
        <v>34</v>
      </c>
      <c r="D6" s="49"/>
      <c r="E6" s="49"/>
      <c r="F6" s="49">
        <v>42</v>
      </c>
      <c r="G6" s="49">
        <v>42</v>
      </c>
      <c r="H6" s="49">
        <v>44</v>
      </c>
      <c r="I6" s="49">
        <v>49</v>
      </c>
      <c r="J6" s="49"/>
      <c r="K6" s="49">
        <v>47</v>
      </c>
      <c r="L6" s="49"/>
      <c r="M6" s="49"/>
      <c r="N6" s="49">
        <v>44</v>
      </c>
      <c r="O6" s="49"/>
      <c r="P6" s="49"/>
      <c r="Q6" s="49"/>
      <c r="R6" s="50">
        <f t="shared" si="0"/>
        <v>7</v>
      </c>
      <c r="S6" s="29">
        <f t="shared" si="1"/>
        <v>86.285714285714292</v>
      </c>
      <c r="T6" s="51" t="s">
        <v>13</v>
      </c>
    </row>
    <row r="7" spans="1:256" s="28" customFormat="1" ht="18" customHeight="1">
      <c r="A7" s="87" t="s">
        <v>219</v>
      </c>
      <c r="B7" s="49" t="s">
        <v>46</v>
      </c>
      <c r="C7" s="49">
        <v>37</v>
      </c>
      <c r="D7" s="49">
        <v>42</v>
      </c>
      <c r="E7" s="49"/>
      <c r="F7" s="49">
        <v>41</v>
      </c>
      <c r="G7" s="49">
        <v>35</v>
      </c>
      <c r="H7" s="49">
        <v>42</v>
      </c>
      <c r="I7" s="49">
        <v>40</v>
      </c>
      <c r="J7" s="49"/>
      <c r="K7" s="49">
        <v>37</v>
      </c>
      <c r="L7" s="49">
        <v>39</v>
      </c>
      <c r="M7" s="49">
        <v>44</v>
      </c>
      <c r="N7" s="49"/>
      <c r="O7" s="49">
        <v>41</v>
      </c>
      <c r="P7" s="49">
        <v>44</v>
      </c>
      <c r="Q7" s="49">
        <v>46</v>
      </c>
      <c r="R7" s="50">
        <f t="shared" si="0"/>
        <v>12</v>
      </c>
      <c r="S7" s="29">
        <f t="shared" si="1"/>
        <v>81.333333333333329</v>
      </c>
      <c r="T7" s="51" t="s">
        <v>13</v>
      </c>
    </row>
    <row r="8" spans="1:256" s="28" customFormat="1" ht="18" customHeight="1">
      <c r="A8" s="87" t="s">
        <v>372</v>
      </c>
      <c r="B8" s="49" t="s">
        <v>17</v>
      </c>
      <c r="C8" s="49"/>
      <c r="D8" s="49">
        <v>47</v>
      </c>
      <c r="E8" s="49">
        <v>43</v>
      </c>
      <c r="F8" s="49">
        <v>43</v>
      </c>
      <c r="G8" s="49">
        <v>41</v>
      </c>
      <c r="H8" s="49">
        <v>46</v>
      </c>
      <c r="I8" s="49">
        <v>46</v>
      </c>
      <c r="J8" s="49"/>
      <c r="K8" s="49">
        <v>45</v>
      </c>
      <c r="L8" s="49">
        <v>43</v>
      </c>
      <c r="M8" s="49">
        <v>49</v>
      </c>
      <c r="N8" s="49"/>
      <c r="O8" s="49"/>
      <c r="P8" s="49">
        <v>45</v>
      </c>
      <c r="Q8" s="49">
        <v>47</v>
      </c>
      <c r="R8" s="50">
        <f t="shared" ref="R8" si="2">COUNT(C8,D8,E8,F8,G8,H8,I8,K8,L8,M8,N8,O8,P8,Q8)</f>
        <v>11</v>
      </c>
      <c r="S8" s="29">
        <f t="shared" ref="S8" si="3">AVERAGE(C8:Q8)*2</f>
        <v>90</v>
      </c>
      <c r="T8" s="51" t="s">
        <v>13</v>
      </c>
    </row>
    <row r="9" spans="1:256" s="56" customFormat="1" ht="18" customHeight="1">
      <c r="A9" s="74" t="s">
        <v>71</v>
      </c>
      <c r="B9" s="49" t="s">
        <v>29</v>
      </c>
      <c r="C9" s="49"/>
      <c r="D9" s="49">
        <v>41</v>
      </c>
      <c r="E9" s="49"/>
      <c r="F9" s="49">
        <v>44</v>
      </c>
      <c r="G9" s="49">
        <v>44</v>
      </c>
      <c r="H9" s="49"/>
      <c r="I9" s="49">
        <v>46</v>
      </c>
      <c r="J9" s="49"/>
      <c r="K9" s="49"/>
      <c r="L9" s="49"/>
      <c r="M9" s="49">
        <v>46</v>
      </c>
      <c r="N9" s="49">
        <v>45</v>
      </c>
      <c r="O9" s="49">
        <v>45</v>
      </c>
      <c r="P9" s="49">
        <v>42</v>
      </c>
      <c r="Q9" s="49">
        <v>45</v>
      </c>
      <c r="R9" s="50">
        <f t="shared" si="0"/>
        <v>9</v>
      </c>
      <c r="S9" s="29">
        <f t="shared" si="1"/>
        <v>88.444444444444443</v>
      </c>
      <c r="T9" s="51" t="s">
        <v>13</v>
      </c>
    </row>
    <row r="10" spans="1:256" s="56" customFormat="1" ht="18" customHeight="1">
      <c r="A10" s="56" t="s">
        <v>99</v>
      </c>
      <c r="B10" s="49" t="s">
        <v>24</v>
      </c>
      <c r="C10" s="21">
        <v>44</v>
      </c>
      <c r="D10" s="21">
        <v>43</v>
      </c>
      <c r="E10" s="21">
        <v>46</v>
      </c>
      <c r="F10" s="21">
        <v>44</v>
      </c>
      <c r="G10" s="21">
        <v>45</v>
      </c>
      <c r="H10" s="21">
        <v>47</v>
      </c>
      <c r="I10" s="21">
        <v>48</v>
      </c>
      <c r="J10" s="21"/>
      <c r="K10" s="21">
        <v>45</v>
      </c>
      <c r="L10" s="21">
        <v>48</v>
      </c>
      <c r="M10" s="21">
        <v>49</v>
      </c>
      <c r="N10" s="21">
        <v>47</v>
      </c>
      <c r="O10" s="21">
        <v>50</v>
      </c>
      <c r="P10" s="49">
        <v>50</v>
      </c>
      <c r="Q10" s="49">
        <v>49</v>
      </c>
      <c r="R10" s="50">
        <f t="shared" si="0"/>
        <v>14</v>
      </c>
      <c r="S10" s="29">
        <f t="shared" si="1"/>
        <v>93.571428571428569</v>
      </c>
      <c r="T10" s="51" t="s">
        <v>13</v>
      </c>
    </row>
    <row r="11" spans="1:256" s="56" customFormat="1" ht="18" customHeight="1">
      <c r="A11" s="56" t="s">
        <v>100</v>
      </c>
      <c r="B11" s="49"/>
      <c r="C11" s="21">
        <v>41</v>
      </c>
      <c r="D11" s="21">
        <v>47</v>
      </c>
      <c r="E11" s="21">
        <v>42</v>
      </c>
      <c r="F11" s="21">
        <v>48</v>
      </c>
      <c r="G11" s="21">
        <v>41</v>
      </c>
      <c r="H11" s="21">
        <v>47</v>
      </c>
      <c r="I11" s="21">
        <v>48</v>
      </c>
      <c r="J11" s="21"/>
      <c r="K11" s="21">
        <v>48</v>
      </c>
      <c r="L11" s="21">
        <v>49</v>
      </c>
      <c r="M11" s="21">
        <v>49</v>
      </c>
      <c r="N11" s="21">
        <v>46</v>
      </c>
      <c r="O11" s="21">
        <v>47</v>
      </c>
      <c r="P11" s="49">
        <v>47</v>
      </c>
      <c r="Q11" s="49">
        <v>49</v>
      </c>
      <c r="R11" s="50">
        <f t="shared" si="0"/>
        <v>14</v>
      </c>
      <c r="S11" s="29">
        <f t="shared" si="1"/>
        <v>92.714285714285708</v>
      </c>
      <c r="T11" s="51" t="s">
        <v>13</v>
      </c>
    </row>
    <row r="12" spans="1:256" s="56" customFormat="1" ht="18" customHeight="1">
      <c r="A12" s="56" t="s">
        <v>347</v>
      </c>
      <c r="B12" s="49"/>
      <c r="C12" s="21">
        <v>43</v>
      </c>
      <c r="D12" s="21">
        <v>45</v>
      </c>
      <c r="E12" s="21"/>
      <c r="F12" s="21">
        <v>47</v>
      </c>
      <c r="G12" s="21"/>
      <c r="H12" s="21">
        <v>43</v>
      </c>
      <c r="I12" s="21"/>
      <c r="J12" s="21"/>
      <c r="K12" s="21"/>
      <c r="L12" s="21"/>
      <c r="M12" s="21"/>
      <c r="N12" s="21"/>
      <c r="O12" s="21"/>
      <c r="P12" s="49"/>
      <c r="Q12" s="49"/>
      <c r="R12" s="50">
        <f t="shared" si="0"/>
        <v>4</v>
      </c>
      <c r="S12" s="29">
        <f t="shared" si="1"/>
        <v>89</v>
      </c>
      <c r="T12" s="51" t="s">
        <v>13</v>
      </c>
    </row>
    <row r="13" spans="1:256" s="56" customFormat="1" ht="18" customHeight="1">
      <c r="A13" s="56" t="s">
        <v>348</v>
      </c>
      <c r="B13" s="49" t="s">
        <v>31</v>
      </c>
      <c r="C13" s="21">
        <v>37</v>
      </c>
      <c r="D13" s="21">
        <v>42</v>
      </c>
      <c r="E13" s="21"/>
      <c r="F13" s="21">
        <v>21</v>
      </c>
      <c r="G13" s="21">
        <v>28</v>
      </c>
      <c r="H13" s="21"/>
      <c r="I13" s="21"/>
      <c r="J13" s="21"/>
      <c r="K13" s="21"/>
      <c r="L13" s="21"/>
      <c r="M13" s="21"/>
      <c r="N13" s="21"/>
      <c r="O13" s="21">
        <v>40</v>
      </c>
      <c r="P13" s="49"/>
      <c r="Q13" s="49"/>
      <c r="R13" s="50">
        <f t="shared" si="0"/>
        <v>5</v>
      </c>
      <c r="S13" s="29">
        <f t="shared" si="1"/>
        <v>67.2</v>
      </c>
      <c r="T13" s="51" t="s">
        <v>13</v>
      </c>
    </row>
    <row r="14" spans="1:256" s="56" customFormat="1" ht="18" customHeight="1">
      <c r="A14" s="56" t="s">
        <v>218</v>
      </c>
      <c r="B14" s="49" t="s">
        <v>21</v>
      </c>
      <c r="C14" s="21"/>
      <c r="D14" s="21">
        <v>44</v>
      </c>
      <c r="E14" s="21"/>
      <c r="F14" s="21">
        <v>47</v>
      </c>
      <c r="G14" s="21"/>
      <c r="H14" s="21">
        <v>43</v>
      </c>
      <c r="I14" s="21"/>
      <c r="J14" s="21"/>
      <c r="K14" s="21"/>
      <c r="L14" s="21"/>
      <c r="M14" s="21"/>
      <c r="N14" s="21"/>
      <c r="O14" s="21"/>
      <c r="P14" s="49">
        <v>44</v>
      </c>
      <c r="Q14" s="49">
        <v>46</v>
      </c>
      <c r="R14" s="50">
        <f t="shared" si="0"/>
        <v>5</v>
      </c>
      <c r="S14" s="29">
        <f t="shared" si="1"/>
        <v>89.6</v>
      </c>
      <c r="T14" s="51" t="s">
        <v>13</v>
      </c>
    </row>
    <row r="15" spans="1:256" s="56" customFormat="1" ht="18" customHeight="1">
      <c r="A15" s="56" t="s">
        <v>217</v>
      </c>
      <c r="B15" s="49"/>
      <c r="C15" s="21">
        <v>38</v>
      </c>
      <c r="D15" s="21">
        <v>45</v>
      </c>
      <c r="E15" s="21"/>
      <c r="F15" s="21">
        <v>41</v>
      </c>
      <c r="G15" s="21">
        <v>42</v>
      </c>
      <c r="H15" s="21">
        <v>40</v>
      </c>
      <c r="I15" s="21"/>
      <c r="J15" s="21"/>
      <c r="K15" s="21"/>
      <c r="L15" s="21">
        <v>47</v>
      </c>
      <c r="M15" s="21">
        <v>44</v>
      </c>
      <c r="N15" s="21">
        <v>47</v>
      </c>
      <c r="O15" s="21">
        <v>47</v>
      </c>
      <c r="P15" s="49">
        <v>45</v>
      </c>
      <c r="Q15" s="49">
        <v>45</v>
      </c>
      <c r="R15" s="50">
        <f t="shared" si="0"/>
        <v>11</v>
      </c>
      <c r="S15" s="29">
        <f t="shared" si="1"/>
        <v>87.454545454545453</v>
      </c>
      <c r="T15" s="51" t="s">
        <v>13</v>
      </c>
    </row>
    <row r="16" spans="1:256" s="56" customFormat="1" ht="18" customHeight="1">
      <c r="A16" s="56" t="s">
        <v>101</v>
      </c>
      <c r="B16" s="49"/>
      <c r="C16" s="21">
        <v>41</v>
      </c>
      <c r="D16" s="21">
        <v>37</v>
      </c>
      <c r="E16" s="21"/>
      <c r="F16" s="21"/>
      <c r="G16" s="21">
        <v>40</v>
      </c>
      <c r="H16" s="21"/>
      <c r="I16" s="21"/>
      <c r="J16" s="21"/>
      <c r="K16" s="21"/>
      <c r="L16" s="21"/>
      <c r="M16" s="21"/>
      <c r="N16" s="21"/>
      <c r="O16" s="21"/>
      <c r="P16" s="49"/>
      <c r="Q16" s="49"/>
      <c r="R16" s="50">
        <f t="shared" si="0"/>
        <v>3</v>
      </c>
      <c r="S16" s="29">
        <f t="shared" si="1"/>
        <v>78.666666666666671</v>
      </c>
      <c r="T16" s="51" t="s">
        <v>13</v>
      </c>
    </row>
    <row r="17" spans="1:20" s="56" customFormat="1" ht="18" customHeight="1">
      <c r="A17" s="56" t="s">
        <v>102</v>
      </c>
      <c r="B17" s="49" t="s">
        <v>46</v>
      </c>
      <c r="C17" s="21"/>
      <c r="D17" s="21">
        <v>29</v>
      </c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49"/>
      <c r="Q17" s="49"/>
      <c r="R17" s="50">
        <f t="shared" ref="R17" si="4">COUNT(C17,D17,E17,F17,G17,H17,I17,K17,L17,M17,N17,O17,P17,Q17)</f>
        <v>1</v>
      </c>
      <c r="S17" s="29">
        <f t="shared" ref="S17" si="5">AVERAGE(C17:Q17)*2</f>
        <v>58</v>
      </c>
      <c r="T17" s="51" t="s">
        <v>13</v>
      </c>
    </row>
    <row r="18" spans="1:20" s="56" customFormat="1" ht="18" customHeight="1">
      <c r="A18" s="56" t="s">
        <v>103</v>
      </c>
      <c r="B18" s="49"/>
      <c r="C18" s="21">
        <v>34</v>
      </c>
      <c r="D18" s="21">
        <v>48</v>
      </c>
      <c r="E18" s="21">
        <v>49</v>
      </c>
      <c r="F18" s="21">
        <v>49</v>
      </c>
      <c r="G18" s="21">
        <v>48</v>
      </c>
      <c r="H18" s="21">
        <v>48</v>
      </c>
      <c r="I18" s="21">
        <v>49</v>
      </c>
      <c r="J18" s="21"/>
      <c r="K18" s="21">
        <v>48</v>
      </c>
      <c r="L18" s="21">
        <v>46</v>
      </c>
      <c r="M18" s="21">
        <v>46</v>
      </c>
      <c r="N18" s="21">
        <v>48</v>
      </c>
      <c r="O18" s="21">
        <v>48</v>
      </c>
      <c r="P18" s="49">
        <v>44</v>
      </c>
      <c r="Q18" s="49">
        <v>47</v>
      </c>
      <c r="R18" s="50">
        <f t="shared" si="0"/>
        <v>14</v>
      </c>
      <c r="S18" s="29">
        <f t="shared" si="1"/>
        <v>93.142857142857139</v>
      </c>
      <c r="T18" s="51" t="s">
        <v>13</v>
      </c>
    </row>
    <row r="19" spans="1:20" s="56" customFormat="1" ht="18" customHeight="1">
      <c r="A19" s="56" t="s">
        <v>196</v>
      </c>
      <c r="B19" s="49"/>
      <c r="C19" s="21"/>
      <c r="D19" s="21"/>
      <c r="E19" s="21"/>
      <c r="F19" s="21"/>
      <c r="G19" s="21">
        <v>48</v>
      </c>
      <c r="H19" s="21"/>
      <c r="I19" s="21"/>
      <c r="J19" s="21"/>
      <c r="K19" s="21"/>
      <c r="L19" s="21"/>
      <c r="M19" s="21"/>
      <c r="N19" s="21"/>
      <c r="O19" s="21">
        <v>45</v>
      </c>
      <c r="P19" s="49"/>
      <c r="Q19" s="49"/>
      <c r="R19" s="50">
        <f t="shared" ref="R19" si="6">COUNT(C19,D19,E19,F19,G19,H19,I19,K19,L19,M19,N19,O19,P19,Q19)</f>
        <v>2</v>
      </c>
      <c r="S19" s="29">
        <f t="shared" ref="S19" si="7">AVERAGE(C19:Q19)*2</f>
        <v>93</v>
      </c>
      <c r="T19" s="51" t="s">
        <v>13</v>
      </c>
    </row>
    <row r="20" spans="1:20" s="56" customFormat="1" ht="18" customHeight="1">
      <c r="A20" s="56" t="s">
        <v>351</v>
      </c>
      <c r="B20" s="49" t="s">
        <v>17</v>
      </c>
      <c r="C20" s="21">
        <v>28</v>
      </c>
      <c r="D20" s="21">
        <v>37</v>
      </c>
      <c r="E20" s="21"/>
      <c r="F20" s="21">
        <v>27</v>
      </c>
      <c r="G20" s="21"/>
      <c r="H20" s="21">
        <v>38</v>
      </c>
      <c r="I20" s="21"/>
      <c r="J20" s="21"/>
      <c r="K20" s="21">
        <v>45</v>
      </c>
      <c r="L20" s="21"/>
      <c r="M20" s="21">
        <v>41</v>
      </c>
      <c r="N20" s="21">
        <v>37</v>
      </c>
      <c r="O20" s="21">
        <v>38</v>
      </c>
      <c r="P20" s="49"/>
      <c r="Q20" s="49">
        <v>41</v>
      </c>
      <c r="R20" s="50">
        <f t="shared" ref="R20:R22" si="8">COUNT(C20,D20,E20,F20,G20,H20,I20,K20,L20,M20,N20,O20,P20,Q20)</f>
        <v>9</v>
      </c>
      <c r="S20" s="29">
        <f t="shared" ref="S20:S22" si="9">AVERAGE(C20:Q20)*2</f>
        <v>73.777777777777771</v>
      </c>
      <c r="T20" s="51" t="s">
        <v>13</v>
      </c>
    </row>
    <row r="21" spans="1:20" s="56" customFormat="1" ht="18" customHeight="1">
      <c r="A21" s="56" t="s">
        <v>352</v>
      </c>
      <c r="B21" s="49"/>
      <c r="C21" s="21">
        <v>41</v>
      </c>
      <c r="D21" s="21">
        <v>42</v>
      </c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49"/>
      <c r="Q21" s="49"/>
      <c r="R21" s="50">
        <f t="shared" si="8"/>
        <v>2</v>
      </c>
      <c r="S21" s="29">
        <f t="shared" si="9"/>
        <v>83</v>
      </c>
      <c r="T21" s="51" t="s">
        <v>13</v>
      </c>
    </row>
    <row r="22" spans="1:20" s="56" customFormat="1" ht="18" customHeight="1">
      <c r="A22" s="56" t="s">
        <v>350</v>
      </c>
      <c r="B22" s="49"/>
      <c r="C22" s="21">
        <v>44</v>
      </c>
      <c r="D22" s="21">
        <v>43</v>
      </c>
      <c r="E22" s="21"/>
      <c r="F22" s="21">
        <v>42</v>
      </c>
      <c r="G22" s="21"/>
      <c r="H22" s="21">
        <v>45</v>
      </c>
      <c r="I22" s="21"/>
      <c r="J22" s="21"/>
      <c r="K22" s="21">
        <v>43</v>
      </c>
      <c r="L22" s="21">
        <v>43</v>
      </c>
      <c r="M22" s="21">
        <v>45</v>
      </c>
      <c r="N22" s="21">
        <v>46</v>
      </c>
      <c r="O22" s="21">
        <v>42</v>
      </c>
      <c r="P22" s="49"/>
      <c r="Q22" s="49">
        <v>39</v>
      </c>
      <c r="R22" s="50">
        <f t="shared" si="8"/>
        <v>10</v>
      </c>
      <c r="S22" s="29">
        <f t="shared" si="9"/>
        <v>86.4</v>
      </c>
      <c r="T22" s="51" t="s">
        <v>13</v>
      </c>
    </row>
    <row r="23" spans="1:20" s="56" customFormat="1" ht="18" customHeight="1">
      <c r="A23" s="56" t="s">
        <v>220</v>
      </c>
      <c r="B23" s="49" t="s">
        <v>21</v>
      </c>
      <c r="C23" s="21"/>
      <c r="D23" s="21">
        <v>48</v>
      </c>
      <c r="E23" s="21"/>
      <c r="F23" s="21">
        <v>46</v>
      </c>
      <c r="G23" s="21">
        <v>41</v>
      </c>
      <c r="H23" s="21">
        <v>47</v>
      </c>
      <c r="I23" s="21"/>
      <c r="J23" s="21"/>
      <c r="K23" s="21"/>
      <c r="L23" s="21"/>
      <c r="M23" s="21"/>
      <c r="N23" s="21">
        <v>48</v>
      </c>
      <c r="O23" s="21"/>
      <c r="P23" s="49"/>
      <c r="Q23" s="49"/>
      <c r="R23" s="50">
        <f t="shared" ref="R23:R56" si="10">COUNT(C23,D23,E23,F23,G23,H23,I23,K23,L23,M23,N23,O23,P23,Q23)</f>
        <v>5</v>
      </c>
      <c r="S23" s="29">
        <f t="shared" ref="S23:S56" si="11">AVERAGE(C23:Q23)*2</f>
        <v>92</v>
      </c>
      <c r="T23" s="51" t="s">
        <v>13</v>
      </c>
    </row>
    <row r="24" spans="1:20" s="56" customFormat="1" ht="18" customHeight="1">
      <c r="A24" s="56" t="s">
        <v>272</v>
      </c>
      <c r="B24" s="49"/>
      <c r="C24" s="21"/>
      <c r="D24" s="21">
        <v>47</v>
      </c>
      <c r="E24" s="21"/>
      <c r="F24" s="21">
        <v>44</v>
      </c>
      <c r="G24" s="21">
        <v>42</v>
      </c>
      <c r="H24" s="21">
        <v>44</v>
      </c>
      <c r="I24" s="21"/>
      <c r="J24" s="21"/>
      <c r="K24" s="21"/>
      <c r="L24" s="21"/>
      <c r="M24" s="21"/>
      <c r="N24" s="21">
        <v>46</v>
      </c>
      <c r="O24" s="21"/>
      <c r="P24" s="49"/>
      <c r="Q24" s="49"/>
      <c r="R24" s="50">
        <f t="shared" si="10"/>
        <v>5</v>
      </c>
      <c r="S24" s="29">
        <f t="shared" si="11"/>
        <v>89.2</v>
      </c>
      <c r="T24" s="51" t="s">
        <v>13</v>
      </c>
    </row>
    <row r="25" spans="1:20" s="56" customFormat="1" ht="18" customHeight="1">
      <c r="A25" s="56" t="s">
        <v>104</v>
      </c>
      <c r="B25" s="49" t="s">
        <v>80</v>
      </c>
      <c r="C25" s="21"/>
      <c r="D25" s="21">
        <v>42</v>
      </c>
      <c r="E25" s="21">
        <v>45</v>
      </c>
      <c r="F25" s="21">
        <v>50</v>
      </c>
      <c r="G25" s="21">
        <v>43</v>
      </c>
      <c r="H25" s="21">
        <v>48</v>
      </c>
      <c r="I25" s="21">
        <v>46</v>
      </c>
      <c r="J25" s="21"/>
      <c r="K25" s="21">
        <v>43</v>
      </c>
      <c r="L25" s="21">
        <v>47</v>
      </c>
      <c r="M25" s="21">
        <v>48</v>
      </c>
      <c r="N25" s="21">
        <v>49</v>
      </c>
      <c r="O25" s="21">
        <v>49</v>
      </c>
      <c r="P25" s="49">
        <v>49</v>
      </c>
      <c r="Q25" s="49">
        <v>45</v>
      </c>
      <c r="R25" s="50">
        <f t="shared" si="10"/>
        <v>13</v>
      </c>
      <c r="S25" s="29">
        <f t="shared" si="11"/>
        <v>92.92307692307692</v>
      </c>
      <c r="T25" s="51" t="s">
        <v>13</v>
      </c>
    </row>
    <row r="26" spans="1:20" s="56" customFormat="1" ht="18" customHeight="1">
      <c r="A26" s="56" t="s">
        <v>420</v>
      </c>
      <c r="B26" s="4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49">
        <v>48</v>
      </c>
      <c r="Q26" s="49"/>
      <c r="R26" s="50">
        <f t="shared" ref="R26" si="12">COUNT(C26,D26,E26,F26,G26,H26,I26,K26,L26,M26,N26,O26,P26,Q26)</f>
        <v>1</v>
      </c>
      <c r="S26" s="29">
        <f t="shared" ref="S26" si="13">AVERAGE(C26:Q26)*2</f>
        <v>96</v>
      </c>
      <c r="T26" s="51" t="s">
        <v>13</v>
      </c>
    </row>
    <row r="27" spans="1:20" s="56" customFormat="1" ht="18" customHeight="1">
      <c r="A27" s="56" t="s">
        <v>221</v>
      </c>
      <c r="B27" s="49"/>
      <c r="C27" s="21">
        <v>42</v>
      </c>
      <c r="D27" s="21">
        <v>46</v>
      </c>
      <c r="E27" s="21">
        <v>46</v>
      </c>
      <c r="F27" s="21"/>
      <c r="G27" s="21">
        <v>37</v>
      </c>
      <c r="H27" s="21">
        <v>48</v>
      </c>
      <c r="I27" s="21">
        <v>48</v>
      </c>
      <c r="J27" s="21"/>
      <c r="K27" s="21">
        <v>45</v>
      </c>
      <c r="L27" s="21"/>
      <c r="M27" s="21"/>
      <c r="N27" s="21">
        <v>43</v>
      </c>
      <c r="O27" s="21">
        <v>46</v>
      </c>
      <c r="P27" s="49">
        <v>46</v>
      </c>
      <c r="Q27" s="49">
        <v>50</v>
      </c>
      <c r="R27" s="50">
        <f t="shared" si="10"/>
        <v>11</v>
      </c>
      <c r="S27" s="29">
        <f t="shared" si="11"/>
        <v>90.36363636363636</v>
      </c>
      <c r="T27" s="51" t="s">
        <v>13</v>
      </c>
    </row>
    <row r="28" spans="1:20" s="56" customFormat="1" ht="18" customHeight="1">
      <c r="A28" s="56" t="s">
        <v>293</v>
      </c>
      <c r="B28" s="49"/>
      <c r="C28" s="21">
        <v>42</v>
      </c>
      <c r="D28" s="21">
        <v>47</v>
      </c>
      <c r="E28" s="21"/>
      <c r="F28" s="21">
        <v>46</v>
      </c>
      <c r="G28" s="21">
        <v>47</v>
      </c>
      <c r="H28" s="21">
        <v>47</v>
      </c>
      <c r="I28" s="21"/>
      <c r="J28" s="21"/>
      <c r="K28" s="21">
        <v>48</v>
      </c>
      <c r="L28" s="21">
        <v>49</v>
      </c>
      <c r="M28" s="21">
        <v>47</v>
      </c>
      <c r="N28" s="21">
        <v>45</v>
      </c>
      <c r="O28" s="21">
        <v>46</v>
      </c>
      <c r="P28" s="49">
        <v>43</v>
      </c>
      <c r="Q28" s="49">
        <v>45</v>
      </c>
      <c r="R28" s="50">
        <f t="shared" si="10"/>
        <v>12</v>
      </c>
      <c r="S28" s="29">
        <f t="shared" si="11"/>
        <v>92</v>
      </c>
      <c r="T28" s="51" t="s">
        <v>13</v>
      </c>
    </row>
    <row r="29" spans="1:20" s="56" customFormat="1" ht="18" customHeight="1">
      <c r="A29" s="56" t="s">
        <v>105</v>
      </c>
      <c r="B29" s="49" t="s">
        <v>31</v>
      </c>
      <c r="C29" s="21">
        <v>37</v>
      </c>
      <c r="D29" s="21">
        <v>37</v>
      </c>
      <c r="E29" s="21">
        <v>39</v>
      </c>
      <c r="F29" s="21"/>
      <c r="G29" s="21">
        <v>43</v>
      </c>
      <c r="H29" s="21">
        <v>47</v>
      </c>
      <c r="I29" s="21"/>
      <c r="J29" s="21"/>
      <c r="K29" s="21">
        <v>47</v>
      </c>
      <c r="L29" s="21">
        <v>43</v>
      </c>
      <c r="M29" s="21">
        <v>46</v>
      </c>
      <c r="N29" s="21">
        <v>46</v>
      </c>
      <c r="O29" s="21">
        <v>42</v>
      </c>
      <c r="P29" s="49">
        <v>47</v>
      </c>
      <c r="Q29" s="49">
        <v>45</v>
      </c>
      <c r="R29" s="50">
        <f t="shared" si="10"/>
        <v>12</v>
      </c>
      <c r="S29" s="29">
        <f t="shared" si="11"/>
        <v>86.5</v>
      </c>
      <c r="T29" s="51" t="s">
        <v>13</v>
      </c>
    </row>
    <row r="30" spans="1:20" s="56" customFormat="1" ht="17.25" customHeight="1">
      <c r="A30" s="56" t="s">
        <v>264</v>
      </c>
      <c r="B30" s="49" t="s">
        <v>24</v>
      </c>
      <c r="C30" s="21">
        <v>34</v>
      </c>
      <c r="D30" s="21">
        <v>44</v>
      </c>
      <c r="E30" s="21">
        <v>42</v>
      </c>
      <c r="F30" s="21">
        <v>42</v>
      </c>
      <c r="G30" s="21">
        <v>38</v>
      </c>
      <c r="H30" s="21">
        <v>40</v>
      </c>
      <c r="I30" s="21">
        <v>42</v>
      </c>
      <c r="J30" s="21"/>
      <c r="K30" s="21">
        <v>41</v>
      </c>
      <c r="L30" s="21">
        <v>33</v>
      </c>
      <c r="M30" s="21">
        <v>40</v>
      </c>
      <c r="N30" s="21"/>
      <c r="O30" s="21">
        <v>47</v>
      </c>
      <c r="P30" s="49">
        <v>43</v>
      </c>
      <c r="Q30" s="49">
        <v>44</v>
      </c>
      <c r="R30" s="50">
        <f t="shared" si="10"/>
        <v>13</v>
      </c>
      <c r="S30" s="29">
        <f t="shared" si="11"/>
        <v>81.538461538461533</v>
      </c>
      <c r="T30" s="51" t="s">
        <v>13</v>
      </c>
    </row>
    <row r="31" spans="1:20" s="56" customFormat="1" ht="17.25" customHeight="1">
      <c r="A31" s="56" t="s">
        <v>322</v>
      </c>
      <c r="B31" s="49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>
        <v>42</v>
      </c>
      <c r="P31" s="49"/>
      <c r="Q31" s="49"/>
      <c r="R31" s="50">
        <f t="shared" ref="R31" si="14">COUNT(C31,D31,E31,F31,G31,H31,I31,K31,L31,M31,N31,O31,P31,Q31)</f>
        <v>1</v>
      </c>
      <c r="S31" s="29">
        <f t="shared" ref="S31" si="15">AVERAGE(C31:Q31)*2</f>
        <v>84</v>
      </c>
      <c r="T31" s="51" t="s">
        <v>13</v>
      </c>
    </row>
    <row r="32" spans="1:20" s="56" customFormat="1" ht="18" customHeight="1">
      <c r="A32" s="56" t="s">
        <v>107</v>
      </c>
      <c r="B32" s="49" t="s">
        <v>46</v>
      </c>
      <c r="C32" s="21">
        <v>38</v>
      </c>
      <c r="D32" s="21">
        <v>45</v>
      </c>
      <c r="E32" s="21"/>
      <c r="F32" s="21">
        <v>44</v>
      </c>
      <c r="G32" s="21">
        <v>49</v>
      </c>
      <c r="H32" s="21">
        <v>50</v>
      </c>
      <c r="I32" s="21"/>
      <c r="J32" s="21"/>
      <c r="K32" s="21">
        <v>46</v>
      </c>
      <c r="L32" s="21"/>
      <c r="M32" s="21">
        <v>50</v>
      </c>
      <c r="N32" s="21">
        <v>43</v>
      </c>
      <c r="O32" s="21">
        <v>43</v>
      </c>
      <c r="P32" s="49"/>
      <c r="Q32" s="49">
        <v>50</v>
      </c>
      <c r="R32" s="50">
        <f t="shared" si="10"/>
        <v>10</v>
      </c>
      <c r="S32" s="29">
        <f t="shared" si="11"/>
        <v>91.6</v>
      </c>
      <c r="T32" s="51" t="s">
        <v>13</v>
      </c>
    </row>
    <row r="33" spans="1:21" s="56" customFormat="1" ht="18" customHeight="1">
      <c r="A33" s="56" t="s">
        <v>108</v>
      </c>
      <c r="B33" s="49" t="s">
        <v>29</v>
      </c>
      <c r="C33" s="21">
        <v>42</v>
      </c>
      <c r="D33" s="21">
        <v>50</v>
      </c>
      <c r="E33" s="21"/>
      <c r="F33" s="21">
        <v>47</v>
      </c>
      <c r="G33" s="21">
        <v>47</v>
      </c>
      <c r="H33" s="21">
        <v>47</v>
      </c>
      <c r="I33" s="21"/>
      <c r="J33" s="21"/>
      <c r="K33" s="21">
        <v>49</v>
      </c>
      <c r="L33" s="21"/>
      <c r="M33" s="21">
        <v>46</v>
      </c>
      <c r="N33" s="21">
        <v>46</v>
      </c>
      <c r="O33" s="21">
        <v>49</v>
      </c>
      <c r="P33" s="49">
        <v>45</v>
      </c>
      <c r="Q33" s="49">
        <v>47</v>
      </c>
      <c r="R33" s="50">
        <f t="shared" si="10"/>
        <v>11</v>
      </c>
      <c r="S33" s="29">
        <f t="shared" si="11"/>
        <v>93.63636363636364</v>
      </c>
      <c r="T33" s="51" t="s">
        <v>13</v>
      </c>
    </row>
    <row r="34" spans="1:21" s="49" customFormat="1" ht="18" customHeight="1">
      <c r="A34" s="58" t="s">
        <v>109</v>
      </c>
      <c r="B34" s="49" t="s">
        <v>29</v>
      </c>
      <c r="C34" s="21">
        <v>45</v>
      </c>
      <c r="D34" s="49">
        <v>50</v>
      </c>
      <c r="E34" s="49">
        <v>49</v>
      </c>
      <c r="F34" s="49">
        <v>49</v>
      </c>
      <c r="G34" s="49">
        <v>47</v>
      </c>
      <c r="H34" s="21">
        <v>49</v>
      </c>
      <c r="I34" s="21">
        <v>50</v>
      </c>
      <c r="J34" s="21"/>
      <c r="K34" s="21">
        <v>49</v>
      </c>
      <c r="L34" s="21">
        <v>48</v>
      </c>
      <c r="M34" s="21">
        <v>50</v>
      </c>
      <c r="N34" s="21">
        <v>50</v>
      </c>
      <c r="O34" s="21">
        <v>50</v>
      </c>
      <c r="P34" s="49">
        <v>50</v>
      </c>
      <c r="Q34" s="49">
        <v>49</v>
      </c>
      <c r="R34" s="50">
        <f t="shared" si="10"/>
        <v>14</v>
      </c>
      <c r="S34" s="29">
        <f t="shared" si="11"/>
        <v>97.857142857142861</v>
      </c>
      <c r="T34" s="51" t="s">
        <v>13</v>
      </c>
    </row>
    <row r="35" spans="1:21" s="49" customFormat="1" ht="18" customHeight="1">
      <c r="A35" s="58" t="s">
        <v>222</v>
      </c>
      <c r="B35" s="49" t="s">
        <v>24</v>
      </c>
      <c r="C35" s="21">
        <v>39</v>
      </c>
      <c r="F35" s="49">
        <v>44</v>
      </c>
      <c r="H35" s="21"/>
      <c r="I35" s="21"/>
      <c r="J35" s="21"/>
      <c r="K35" s="21"/>
      <c r="L35" s="21"/>
      <c r="M35" s="21">
        <v>46</v>
      </c>
      <c r="N35" s="21">
        <v>31</v>
      </c>
      <c r="O35" s="21">
        <v>38</v>
      </c>
      <c r="Q35" s="49">
        <v>29</v>
      </c>
      <c r="R35" s="50">
        <f t="shared" si="10"/>
        <v>6</v>
      </c>
      <c r="S35" s="29">
        <f t="shared" si="11"/>
        <v>75.666666666666671</v>
      </c>
      <c r="T35" s="51" t="s">
        <v>13</v>
      </c>
    </row>
    <row r="36" spans="1:21" s="56" customFormat="1" ht="18" customHeight="1">
      <c r="A36" s="56" t="s">
        <v>110</v>
      </c>
      <c r="B36" s="49"/>
      <c r="C36" s="21">
        <v>44</v>
      </c>
      <c r="D36" s="49">
        <v>44</v>
      </c>
      <c r="E36" s="49">
        <v>48</v>
      </c>
      <c r="F36" s="49">
        <v>46</v>
      </c>
      <c r="G36" s="49">
        <v>49</v>
      </c>
      <c r="H36" s="21">
        <v>44</v>
      </c>
      <c r="I36" s="21">
        <v>41</v>
      </c>
      <c r="J36" s="21"/>
      <c r="K36" s="21">
        <v>50</v>
      </c>
      <c r="L36" s="21">
        <v>48</v>
      </c>
      <c r="M36" s="21">
        <v>48</v>
      </c>
      <c r="N36" s="21">
        <v>47</v>
      </c>
      <c r="O36" s="21">
        <v>50</v>
      </c>
      <c r="P36" s="49">
        <v>48</v>
      </c>
      <c r="Q36" s="49">
        <v>49</v>
      </c>
      <c r="R36" s="50">
        <f t="shared" si="10"/>
        <v>14</v>
      </c>
      <c r="S36" s="29">
        <f t="shared" si="11"/>
        <v>93.714285714285708</v>
      </c>
      <c r="T36" s="51" t="s">
        <v>13</v>
      </c>
    </row>
    <row r="37" spans="1:21" s="64" customFormat="1" ht="18" customHeight="1">
      <c r="A37" s="56" t="s">
        <v>421</v>
      </c>
      <c r="B37" s="49"/>
      <c r="C37" s="21"/>
      <c r="D37" s="49"/>
      <c r="E37" s="49"/>
      <c r="F37" s="49"/>
      <c r="G37" s="49"/>
      <c r="H37" s="21"/>
      <c r="I37" s="21"/>
      <c r="J37" s="21"/>
      <c r="K37" s="21"/>
      <c r="L37" s="21"/>
      <c r="M37" s="21"/>
      <c r="N37" s="21"/>
      <c r="O37" s="21"/>
      <c r="P37" s="49">
        <v>49</v>
      </c>
      <c r="Q37" s="49"/>
      <c r="R37" s="50">
        <f t="shared" ref="R37" si="16">COUNT(C37,D37,E37,F37,G37,H37,I37,K37,L37,M37,N37,O37,P37,Q37)</f>
        <v>1</v>
      </c>
      <c r="S37" s="29">
        <f t="shared" ref="S37" si="17">AVERAGE(C37:Q37)*2</f>
        <v>98</v>
      </c>
      <c r="T37" s="51" t="s">
        <v>13</v>
      </c>
    </row>
    <row r="38" spans="1:21" s="64" customFormat="1" ht="18" customHeight="1">
      <c r="A38" s="55" t="s">
        <v>223</v>
      </c>
      <c r="B38" s="21"/>
      <c r="C38" s="21">
        <v>38</v>
      </c>
      <c r="D38" s="49">
        <v>49</v>
      </c>
      <c r="E38" s="49"/>
      <c r="F38" s="49">
        <v>45</v>
      </c>
      <c r="G38" s="49"/>
      <c r="H38" s="21">
        <v>46</v>
      </c>
      <c r="I38" s="21"/>
      <c r="J38" s="21"/>
      <c r="K38" s="21"/>
      <c r="L38" s="21">
        <v>47</v>
      </c>
      <c r="M38" s="21">
        <v>49</v>
      </c>
      <c r="N38" s="21">
        <v>45</v>
      </c>
      <c r="O38" s="21"/>
      <c r="P38" s="49">
        <v>48</v>
      </c>
      <c r="Q38" s="49">
        <v>46</v>
      </c>
      <c r="R38" s="50">
        <f t="shared" si="10"/>
        <v>9</v>
      </c>
      <c r="S38" s="29">
        <f t="shared" si="11"/>
        <v>91.777777777777771</v>
      </c>
      <c r="T38" s="51" t="s">
        <v>13</v>
      </c>
    </row>
    <row r="39" spans="1:21" s="64" customFormat="1" ht="18" customHeight="1">
      <c r="A39" s="55" t="s">
        <v>281</v>
      </c>
      <c r="B39" s="21" t="s">
        <v>21</v>
      </c>
      <c r="C39" s="21"/>
      <c r="D39" s="49">
        <v>45</v>
      </c>
      <c r="E39" s="49"/>
      <c r="F39" s="49"/>
      <c r="G39" s="49"/>
      <c r="H39" s="21">
        <v>45</v>
      </c>
      <c r="I39" s="21"/>
      <c r="J39" s="21"/>
      <c r="K39" s="21">
        <v>42</v>
      </c>
      <c r="L39" s="21">
        <v>47</v>
      </c>
      <c r="M39" s="21">
        <v>45</v>
      </c>
      <c r="N39" s="21">
        <v>40</v>
      </c>
      <c r="O39" s="21">
        <v>40</v>
      </c>
      <c r="P39" s="49"/>
      <c r="Q39" s="49">
        <v>45</v>
      </c>
      <c r="R39" s="50">
        <f t="shared" si="10"/>
        <v>8</v>
      </c>
      <c r="S39" s="29">
        <f t="shared" si="11"/>
        <v>87.25</v>
      </c>
      <c r="T39" s="51" t="s">
        <v>13</v>
      </c>
    </row>
    <row r="40" spans="1:21" s="60" customFormat="1" ht="18" customHeight="1">
      <c r="A40" s="55" t="s">
        <v>111</v>
      </c>
      <c r="B40" s="21" t="s">
        <v>31</v>
      </c>
      <c r="C40" s="21">
        <v>44</v>
      </c>
      <c r="D40" s="21">
        <v>40</v>
      </c>
      <c r="E40" s="21"/>
      <c r="F40" s="21">
        <v>48</v>
      </c>
      <c r="G40" s="21"/>
      <c r="H40" s="21">
        <v>45</v>
      </c>
      <c r="I40" s="21">
        <v>44</v>
      </c>
      <c r="J40" s="21"/>
      <c r="K40" s="21">
        <v>43</v>
      </c>
      <c r="L40" s="21">
        <v>42</v>
      </c>
      <c r="M40" s="21">
        <v>45</v>
      </c>
      <c r="N40" s="21">
        <v>45</v>
      </c>
      <c r="O40" s="21">
        <v>44</v>
      </c>
      <c r="P40" s="21">
        <v>49</v>
      </c>
      <c r="Q40" s="21">
        <v>45</v>
      </c>
      <c r="R40" s="50">
        <f t="shared" si="10"/>
        <v>12</v>
      </c>
      <c r="S40" s="29">
        <f t="shared" si="11"/>
        <v>89</v>
      </c>
      <c r="T40" s="51" t="s">
        <v>13</v>
      </c>
    </row>
    <row r="41" spans="1:21" s="56" customFormat="1" ht="18" customHeight="1">
      <c r="A41" s="56" t="s">
        <v>112</v>
      </c>
      <c r="B41" s="49"/>
      <c r="C41" s="21">
        <v>39</v>
      </c>
      <c r="D41" s="49">
        <v>47</v>
      </c>
      <c r="E41" s="49">
        <v>44</v>
      </c>
      <c r="F41" s="49">
        <v>49</v>
      </c>
      <c r="G41" s="49">
        <v>40</v>
      </c>
      <c r="H41" s="21">
        <v>47</v>
      </c>
      <c r="I41" s="21"/>
      <c r="J41" s="21"/>
      <c r="K41" s="21">
        <v>43</v>
      </c>
      <c r="L41" s="21">
        <v>45</v>
      </c>
      <c r="M41" s="21">
        <v>42</v>
      </c>
      <c r="N41" s="21">
        <v>44</v>
      </c>
      <c r="O41" s="21">
        <v>47</v>
      </c>
      <c r="P41" s="49">
        <v>46</v>
      </c>
      <c r="Q41" s="49">
        <v>49</v>
      </c>
      <c r="R41" s="50">
        <f t="shared" si="10"/>
        <v>13</v>
      </c>
      <c r="S41" s="29">
        <f t="shared" si="11"/>
        <v>89.538461538461533</v>
      </c>
      <c r="T41" s="51" t="s">
        <v>13</v>
      </c>
    </row>
    <row r="42" spans="1:21" s="56" customFormat="1" ht="18" customHeight="1">
      <c r="A42" s="56" t="s">
        <v>153</v>
      </c>
      <c r="B42" s="49"/>
      <c r="C42" s="21">
        <v>46</v>
      </c>
      <c r="D42" s="49">
        <v>50</v>
      </c>
      <c r="E42" s="49">
        <v>46</v>
      </c>
      <c r="F42" s="49">
        <v>48</v>
      </c>
      <c r="G42" s="49">
        <v>43</v>
      </c>
      <c r="H42" s="21">
        <v>45</v>
      </c>
      <c r="I42" s="21"/>
      <c r="J42" s="21"/>
      <c r="K42" s="21">
        <v>48</v>
      </c>
      <c r="L42" s="21">
        <v>47</v>
      </c>
      <c r="M42" s="21"/>
      <c r="N42" s="21">
        <v>44</v>
      </c>
      <c r="O42" s="21"/>
      <c r="P42" s="49">
        <v>46</v>
      </c>
      <c r="Q42" s="49">
        <v>49</v>
      </c>
      <c r="R42" s="50">
        <f t="shared" si="10"/>
        <v>11</v>
      </c>
      <c r="S42" s="29">
        <f t="shared" si="11"/>
        <v>93.090909090909093</v>
      </c>
      <c r="T42" s="51" t="s">
        <v>13</v>
      </c>
      <c r="U42" s="64"/>
    </row>
    <row r="43" spans="1:21" s="56" customFormat="1" ht="18" customHeight="1">
      <c r="A43" s="56" t="s">
        <v>315</v>
      </c>
      <c r="B43" s="49"/>
      <c r="C43" s="21"/>
      <c r="D43" s="49">
        <v>43</v>
      </c>
      <c r="E43" s="49"/>
      <c r="F43" s="49"/>
      <c r="G43" s="49"/>
      <c r="H43" s="21"/>
      <c r="I43" s="21"/>
      <c r="J43" s="21"/>
      <c r="K43" s="21"/>
      <c r="L43" s="21">
        <v>47</v>
      </c>
      <c r="M43" s="21">
        <v>45</v>
      </c>
      <c r="N43" s="21"/>
      <c r="O43" s="21"/>
      <c r="P43" s="49"/>
      <c r="Q43" s="49">
        <v>40</v>
      </c>
      <c r="R43" s="50">
        <f t="shared" si="10"/>
        <v>4</v>
      </c>
      <c r="S43" s="29">
        <f t="shared" si="11"/>
        <v>87.5</v>
      </c>
      <c r="T43" s="51" t="s">
        <v>13</v>
      </c>
      <c r="U43" s="64"/>
    </row>
    <row r="44" spans="1:21" s="56" customFormat="1" ht="18" customHeight="1">
      <c r="A44" s="56" t="s">
        <v>113</v>
      </c>
      <c r="B44" s="49" t="s">
        <v>29</v>
      </c>
      <c r="C44" s="21">
        <v>44</v>
      </c>
      <c r="D44" s="49">
        <v>46</v>
      </c>
      <c r="E44" s="49">
        <v>41</v>
      </c>
      <c r="F44" s="49">
        <v>44</v>
      </c>
      <c r="G44" s="49">
        <v>33</v>
      </c>
      <c r="H44" s="21">
        <v>46</v>
      </c>
      <c r="I44" s="21">
        <v>45</v>
      </c>
      <c r="J44" s="21"/>
      <c r="K44" s="21">
        <v>48</v>
      </c>
      <c r="L44" s="21">
        <v>47</v>
      </c>
      <c r="M44" s="21">
        <v>46</v>
      </c>
      <c r="N44" s="21">
        <v>43</v>
      </c>
      <c r="O44" s="21"/>
      <c r="P44" s="49">
        <v>44</v>
      </c>
      <c r="Q44" s="49">
        <v>48</v>
      </c>
      <c r="R44" s="50">
        <f t="shared" si="10"/>
        <v>13</v>
      </c>
      <c r="S44" s="29">
        <f t="shared" si="11"/>
        <v>88.461538461538467</v>
      </c>
      <c r="T44" s="51" t="s">
        <v>13</v>
      </c>
      <c r="U44" s="62"/>
    </row>
    <row r="45" spans="1:21" s="56" customFormat="1" ht="18" customHeight="1">
      <c r="A45" s="56" t="s">
        <v>394</v>
      </c>
      <c r="B45" s="49"/>
      <c r="C45" s="21"/>
      <c r="D45" s="49"/>
      <c r="E45" s="49"/>
      <c r="F45" s="49"/>
      <c r="G45" s="49"/>
      <c r="H45" s="21">
        <v>43</v>
      </c>
      <c r="I45" s="21"/>
      <c r="J45" s="21"/>
      <c r="K45" s="21"/>
      <c r="L45" s="21"/>
      <c r="M45" s="21"/>
      <c r="N45" s="21"/>
      <c r="O45" s="21"/>
      <c r="P45" s="49"/>
      <c r="Q45" s="49"/>
      <c r="R45" s="50">
        <f t="shared" ref="R45" si="18">COUNT(C45,D45,E45,F45,G45,H45,I45,K45,L45,M45,N45,O45,P45,Q45)</f>
        <v>1</v>
      </c>
      <c r="S45" s="29">
        <f t="shared" ref="S45" si="19">AVERAGE(C45:Q45)*2</f>
        <v>86</v>
      </c>
      <c r="T45" s="51" t="s">
        <v>13</v>
      </c>
      <c r="U45" s="62"/>
    </row>
    <row r="46" spans="1:21" s="56" customFormat="1" ht="18" customHeight="1">
      <c r="A46" s="56" t="s">
        <v>225</v>
      </c>
      <c r="B46" s="49" t="s">
        <v>31</v>
      </c>
      <c r="C46" s="21">
        <v>35</v>
      </c>
      <c r="D46" s="49">
        <v>37</v>
      </c>
      <c r="E46" s="49"/>
      <c r="F46" s="49">
        <v>47</v>
      </c>
      <c r="G46" s="49">
        <v>44</v>
      </c>
      <c r="H46" s="21">
        <v>48</v>
      </c>
      <c r="I46" s="21"/>
      <c r="J46" s="21"/>
      <c r="K46" s="21"/>
      <c r="L46" s="21">
        <v>46</v>
      </c>
      <c r="M46" s="21">
        <v>47</v>
      </c>
      <c r="N46" s="21">
        <v>42</v>
      </c>
      <c r="O46" s="21">
        <v>47</v>
      </c>
      <c r="P46" s="49">
        <v>44</v>
      </c>
      <c r="Q46" s="49">
        <v>42</v>
      </c>
      <c r="R46" s="50">
        <f t="shared" si="10"/>
        <v>11</v>
      </c>
      <c r="S46" s="29">
        <f t="shared" si="11"/>
        <v>87.090909090909093</v>
      </c>
      <c r="T46" s="51" t="s">
        <v>13</v>
      </c>
      <c r="U46" s="62"/>
    </row>
    <row r="47" spans="1:21" s="56" customFormat="1" ht="18" customHeight="1">
      <c r="A47" s="56" t="s">
        <v>265</v>
      </c>
      <c r="B47" s="49" t="s">
        <v>31</v>
      </c>
      <c r="C47" s="21">
        <v>44</v>
      </c>
      <c r="D47" s="49">
        <v>45</v>
      </c>
      <c r="E47" s="49">
        <v>42</v>
      </c>
      <c r="F47" s="49">
        <v>49</v>
      </c>
      <c r="G47" s="49">
        <v>42</v>
      </c>
      <c r="H47" s="21">
        <v>47</v>
      </c>
      <c r="I47" s="21">
        <v>45</v>
      </c>
      <c r="J47" s="21"/>
      <c r="K47" s="21">
        <v>47</v>
      </c>
      <c r="L47" s="21">
        <v>41</v>
      </c>
      <c r="M47" s="21">
        <v>46</v>
      </c>
      <c r="N47" s="21">
        <v>46</v>
      </c>
      <c r="O47" s="21">
        <v>49</v>
      </c>
      <c r="P47" s="49">
        <v>48</v>
      </c>
      <c r="Q47" s="49">
        <v>46</v>
      </c>
      <c r="R47" s="50">
        <f t="shared" si="10"/>
        <v>14</v>
      </c>
      <c r="S47" s="29">
        <f t="shared" si="11"/>
        <v>91</v>
      </c>
      <c r="T47" s="51" t="s">
        <v>13</v>
      </c>
    </row>
    <row r="48" spans="1:21" s="56" customFormat="1" ht="18" customHeight="1">
      <c r="A48" s="56" t="s">
        <v>431</v>
      </c>
      <c r="B48" s="49"/>
      <c r="C48" s="21"/>
      <c r="D48" s="49"/>
      <c r="E48" s="49"/>
      <c r="F48" s="49"/>
      <c r="G48" s="49"/>
      <c r="H48" s="21"/>
      <c r="I48" s="21"/>
      <c r="J48" s="21"/>
      <c r="K48" s="21"/>
      <c r="L48" s="21"/>
      <c r="M48" s="21"/>
      <c r="N48" s="21"/>
      <c r="O48" s="21"/>
      <c r="P48" s="49"/>
      <c r="Q48" s="49">
        <v>39</v>
      </c>
      <c r="R48" s="50">
        <f t="shared" ref="R48" si="20">COUNT(C48,D48,E48,F48,G48,H48,I48,K48,L48,M48,N48,O48,P48,Q48)</f>
        <v>1</v>
      </c>
      <c r="S48" s="29">
        <f t="shared" ref="S48" si="21">AVERAGE(C48:Q48)*2</f>
        <v>78</v>
      </c>
      <c r="T48" s="51" t="s">
        <v>13</v>
      </c>
    </row>
    <row r="49" spans="1:256" s="56" customFormat="1" ht="18" customHeight="1">
      <c r="A49" s="56" t="s">
        <v>96</v>
      </c>
      <c r="B49" s="49" t="s">
        <v>29</v>
      </c>
      <c r="C49" s="21">
        <v>43</v>
      </c>
      <c r="D49" s="49">
        <v>46</v>
      </c>
      <c r="E49" s="49">
        <v>42</v>
      </c>
      <c r="F49" s="49">
        <v>45</v>
      </c>
      <c r="G49" s="49">
        <v>42</v>
      </c>
      <c r="H49" s="21">
        <v>47</v>
      </c>
      <c r="I49" s="21">
        <v>49</v>
      </c>
      <c r="J49" s="21"/>
      <c r="K49" s="21">
        <v>47</v>
      </c>
      <c r="L49" s="21">
        <v>46</v>
      </c>
      <c r="M49" s="21">
        <v>48</v>
      </c>
      <c r="N49" s="21">
        <v>46</v>
      </c>
      <c r="O49" s="21">
        <v>50</v>
      </c>
      <c r="P49" s="49">
        <v>48</v>
      </c>
      <c r="Q49" s="49">
        <v>47</v>
      </c>
      <c r="R49" s="50">
        <f t="shared" si="10"/>
        <v>14</v>
      </c>
      <c r="S49" s="29">
        <f t="shared" si="11"/>
        <v>92.285714285714292</v>
      </c>
      <c r="T49" s="51" t="s">
        <v>13</v>
      </c>
    </row>
    <row r="50" spans="1:256" s="56" customFormat="1" ht="18" customHeight="1">
      <c r="A50" s="56" t="s">
        <v>114</v>
      </c>
      <c r="B50" s="49"/>
      <c r="C50" s="21">
        <v>40</v>
      </c>
      <c r="D50" s="49">
        <v>47</v>
      </c>
      <c r="E50" s="49"/>
      <c r="F50" s="49"/>
      <c r="G50" s="49">
        <v>44</v>
      </c>
      <c r="H50" s="21">
        <v>47</v>
      </c>
      <c r="I50" s="21">
        <v>45</v>
      </c>
      <c r="J50" s="21"/>
      <c r="K50" s="21"/>
      <c r="L50" s="21">
        <v>46</v>
      </c>
      <c r="M50" s="21">
        <v>48</v>
      </c>
      <c r="N50" s="21">
        <v>48</v>
      </c>
      <c r="O50" s="21">
        <v>49</v>
      </c>
      <c r="P50" s="49">
        <v>50</v>
      </c>
      <c r="Q50" s="49">
        <v>48</v>
      </c>
      <c r="R50" s="50">
        <f t="shared" si="10"/>
        <v>11</v>
      </c>
      <c r="S50" s="29">
        <f t="shared" si="11"/>
        <v>93.090909090909093</v>
      </c>
      <c r="T50" s="51" t="s">
        <v>13</v>
      </c>
    </row>
    <row r="51" spans="1:256" s="64" customFormat="1" ht="18" customHeight="1">
      <c r="A51" s="56" t="s">
        <v>432</v>
      </c>
      <c r="B51" s="49" t="s">
        <v>21</v>
      </c>
      <c r="C51" s="21"/>
      <c r="D51" s="49"/>
      <c r="E51" s="49"/>
      <c r="F51" s="49"/>
      <c r="G51" s="49"/>
      <c r="H51" s="21"/>
      <c r="I51" s="21"/>
      <c r="J51" s="21"/>
      <c r="K51" s="21"/>
      <c r="L51" s="21"/>
      <c r="M51" s="21"/>
      <c r="N51" s="21"/>
      <c r="O51" s="21"/>
      <c r="P51" s="49"/>
      <c r="Q51" s="49">
        <v>47</v>
      </c>
      <c r="R51" s="50">
        <f t="shared" ref="R51:R52" si="22">COUNT(C51,D51,E51,F51,G51,H51,I51,K51,L51,M51,N51,O51,P51,Q51)</f>
        <v>1</v>
      </c>
      <c r="S51" s="29">
        <f t="shared" ref="S51:S52" si="23">AVERAGE(C51:Q51)*2</f>
        <v>94</v>
      </c>
      <c r="T51" s="51" t="s">
        <v>13</v>
      </c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6"/>
      <c r="EY51" s="56"/>
      <c r="EZ51" s="56"/>
      <c r="FA51" s="56"/>
      <c r="FB51" s="56"/>
      <c r="FC51" s="56"/>
      <c r="FD51" s="56"/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56"/>
      <c r="FT51" s="56"/>
      <c r="FU51" s="56"/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56"/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  <c r="IR51" s="56"/>
      <c r="IS51" s="56"/>
      <c r="IT51" s="56"/>
      <c r="IU51" s="56"/>
      <c r="IV51" s="56"/>
    </row>
    <row r="52" spans="1:256" s="64" customFormat="1" ht="18" customHeight="1">
      <c r="A52" s="56" t="s">
        <v>433</v>
      </c>
      <c r="B52" s="49"/>
      <c r="C52" s="21"/>
      <c r="D52" s="49"/>
      <c r="E52" s="49"/>
      <c r="F52" s="49"/>
      <c r="G52" s="49"/>
      <c r="H52" s="21"/>
      <c r="I52" s="21"/>
      <c r="J52" s="21"/>
      <c r="K52" s="21"/>
      <c r="L52" s="21"/>
      <c r="M52" s="21"/>
      <c r="N52" s="21"/>
      <c r="O52" s="21"/>
      <c r="P52" s="49"/>
      <c r="Q52" s="49">
        <v>45</v>
      </c>
      <c r="R52" s="50">
        <f t="shared" si="22"/>
        <v>1</v>
      </c>
      <c r="S52" s="29">
        <f t="shared" si="23"/>
        <v>90</v>
      </c>
      <c r="T52" s="51" t="s">
        <v>13</v>
      </c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6"/>
      <c r="EX52" s="56"/>
      <c r="EY52" s="56"/>
      <c r="EZ52" s="56"/>
      <c r="FA52" s="56"/>
      <c r="FB52" s="56"/>
      <c r="FC52" s="56"/>
      <c r="FD52" s="56"/>
      <c r="FE52" s="56"/>
      <c r="FF52" s="56"/>
      <c r="FG52" s="56"/>
      <c r="FH52" s="56"/>
      <c r="FI52" s="56"/>
      <c r="FJ52" s="56"/>
      <c r="FK52" s="56"/>
      <c r="FL52" s="56"/>
      <c r="FM52" s="56"/>
      <c r="FN52" s="56"/>
      <c r="FO52" s="56"/>
      <c r="FP52" s="56"/>
      <c r="FQ52" s="56"/>
      <c r="FR52" s="56"/>
      <c r="FS52" s="56"/>
      <c r="FT52" s="56"/>
      <c r="FU52" s="56"/>
      <c r="FV52" s="56"/>
      <c r="FW52" s="56"/>
      <c r="FX52" s="56"/>
      <c r="FY52" s="56"/>
      <c r="FZ52" s="56"/>
      <c r="GA52" s="56"/>
      <c r="GB52" s="56"/>
      <c r="GC52" s="56"/>
      <c r="GD52" s="56"/>
      <c r="GE52" s="56"/>
      <c r="GF52" s="56"/>
      <c r="GG52" s="56"/>
      <c r="GH52" s="56"/>
      <c r="GI52" s="56"/>
      <c r="GJ52" s="56"/>
      <c r="GK52" s="56"/>
      <c r="GL52" s="56"/>
      <c r="GM52" s="56"/>
      <c r="GN52" s="56"/>
      <c r="GO52" s="56"/>
      <c r="GP52" s="56"/>
      <c r="GQ52" s="56"/>
      <c r="GR52" s="56"/>
      <c r="GS52" s="56"/>
      <c r="GT52" s="56"/>
      <c r="GU52" s="56"/>
      <c r="GV52" s="56"/>
      <c r="GW52" s="56"/>
      <c r="GX52" s="56"/>
      <c r="GY52" s="56"/>
      <c r="GZ52" s="56"/>
      <c r="HA52" s="56"/>
      <c r="HB52" s="56"/>
      <c r="HC52" s="56"/>
      <c r="HD52" s="56"/>
      <c r="HE52" s="56"/>
      <c r="HF52" s="56"/>
      <c r="HG52" s="56"/>
      <c r="HH52" s="56"/>
      <c r="HI52" s="56"/>
      <c r="HJ52" s="56"/>
      <c r="HK52" s="56"/>
      <c r="HL52" s="56"/>
      <c r="HM52" s="56"/>
      <c r="HN52" s="56"/>
      <c r="HO52" s="56"/>
      <c r="HP52" s="56"/>
      <c r="HQ52" s="56"/>
      <c r="HR52" s="56"/>
      <c r="HS52" s="56"/>
      <c r="HT52" s="56"/>
      <c r="HU52" s="56"/>
      <c r="HV52" s="56"/>
      <c r="HW52" s="56"/>
      <c r="HX52" s="56"/>
      <c r="HY52" s="56"/>
      <c r="HZ52" s="56"/>
      <c r="IA52" s="56"/>
      <c r="IB52" s="56"/>
      <c r="IC52" s="56"/>
      <c r="ID52" s="56"/>
      <c r="IE52" s="56"/>
      <c r="IF52" s="56"/>
      <c r="IG52" s="56"/>
      <c r="IH52" s="56"/>
      <c r="II52" s="56"/>
      <c r="IJ52" s="56"/>
      <c r="IK52" s="56"/>
      <c r="IL52" s="56"/>
      <c r="IM52" s="56"/>
      <c r="IN52" s="56"/>
      <c r="IO52" s="56"/>
      <c r="IP52" s="56"/>
      <c r="IQ52" s="56"/>
      <c r="IR52" s="56"/>
      <c r="IS52" s="56"/>
      <c r="IT52" s="56"/>
      <c r="IU52" s="56"/>
      <c r="IV52" s="56"/>
    </row>
    <row r="53" spans="1:256" s="64" customFormat="1" ht="18" customHeight="1">
      <c r="A53" s="56" t="s">
        <v>373</v>
      </c>
      <c r="B53" s="49" t="s">
        <v>29</v>
      </c>
      <c r="C53" s="21"/>
      <c r="D53" s="49">
        <v>47</v>
      </c>
      <c r="E53" s="49"/>
      <c r="F53" s="49"/>
      <c r="G53" s="49"/>
      <c r="H53" s="21"/>
      <c r="I53" s="21"/>
      <c r="J53" s="21"/>
      <c r="K53" s="21"/>
      <c r="L53" s="21"/>
      <c r="M53" s="21"/>
      <c r="N53" s="21"/>
      <c r="O53" s="21"/>
      <c r="P53" s="49"/>
      <c r="Q53" s="49"/>
      <c r="R53" s="50">
        <f t="shared" ref="R53" si="24">COUNT(C53,D53,E53,F53,G53,H53,I53,K53,L53,M53,N53,O53,P53,Q53)</f>
        <v>1</v>
      </c>
      <c r="S53" s="29">
        <f t="shared" ref="S53" si="25">AVERAGE(C53:Q53)*2</f>
        <v>94</v>
      </c>
      <c r="T53" s="51" t="s">
        <v>13</v>
      </c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6"/>
      <c r="EX53" s="56"/>
      <c r="EY53" s="56"/>
      <c r="EZ53" s="56"/>
      <c r="FA53" s="56"/>
      <c r="FB53" s="56"/>
      <c r="FC53" s="56"/>
      <c r="FD53" s="56"/>
      <c r="FE53" s="56"/>
      <c r="FF53" s="56"/>
      <c r="FG53" s="56"/>
      <c r="FH53" s="56"/>
      <c r="FI53" s="56"/>
      <c r="FJ53" s="56"/>
      <c r="FK53" s="56"/>
      <c r="FL53" s="56"/>
      <c r="FM53" s="56"/>
      <c r="FN53" s="56"/>
      <c r="FO53" s="56"/>
      <c r="FP53" s="56"/>
      <c r="FQ53" s="56"/>
      <c r="FR53" s="56"/>
      <c r="FS53" s="56"/>
      <c r="FT53" s="56"/>
      <c r="FU53" s="56"/>
      <c r="FV53" s="56"/>
      <c r="FW53" s="56"/>
      <c r="FX53" s="56"/>
      <c r="FY53" s="56"/>
      <c r="FZ53" s="56"/>
      <c r="GA53" s="56"/>
      <c r="GB53" s="56"/>
      <c r="GC53" s="56"/>
      <c r="GD53" s="56"/>
      <c r="GE53" s="56"/>
      <c r="GF53" s="56"/>
      <c r="GG53" s="56"/>
      <c r="GH53" s="56"/>
      <c r="GI53" s="56"/>
      <c r="GJ53" s="56"/>
      <c r="GK53" s="56"/>
      <c r="GL53" s="56"/>
      <c r="GM53" s="56"/>
      <c r="GN53" s="56"/>
      <c r="GO53" s="56"/>
      <c r="GP53" s="56"/>
      <c r="GQ53" s="56"/>
      <c r="GR53" s="56"/>
      <c r="GS53" s="56"/>
      <c r="GT53" s="56"/>
      <c r="GU53" s="56"/>
      <c r="GV53" s="56"/>
      <c r="GW53" s="56"/>
      <c r="GX53" s="56"/>
      <c r="GY53" s="56"/>
      <c r="GZ53" s="56"/>
      <c r="HA53" s="56"/>
      <c r="HB53" s="56"/>
      <c r="HC53" s="56"/>
      <c r="HD53" s="56"/>
      <c r="HE53" s="56"/>
      <c r="HF53" s="56"/>
      <c r="HG53" s="56"/>
      <c r="HH53" s="56"/>
      <c r="HI53" s="56"/>
      <c r="HJ53" s="56"/>
      <c r="HK53" s="56"/>
      <c r="HL53" s="56"/>
      <c r="HM53" s="56"/>
      <c r="HN53" s="56"/>
      <c r="HO53" s="56"/>
      <c r="HP53" s="56"/>
      <c r="HQ53" s="56"/>
      <c r="HR53" s="56"/>
      <c r="HS53" s="56"/>
      <c r="HT53" s="56"/>
      <c r="HU53" s="56"/>
      <c r="HV53" s="56"/>
      <c r="HW53" s="56"/>
      <c r="HX53" s="56"/>
      <c r="HY53" s="56"/>
      <c r="HZ53" s="56"/>
      <c r="IA53" s="56"/>
      <c r="IB53" s="56"/>
      <c r="IC53" s="56"/>
      <c r="ID53" s="56"/>
      <c r="IE53" s="56"/>
      <c r="IF53" s="56"/>
      <c r="IG53" s="56"/>
      <c r="IH53" s="56"/>
      <c r="II53" s="56"/>
      <c r="IJ53" s="56"/>
      <c r="IK53" s="56"/>
      <c r="IL53" s="56"/>
      <c r="IM53" s="56"/>
      <c r="IN53" s="56"/>
      <c r="IO53" s="56"/>
      <c r="IP53" s="56"/>
      <c r="IQ53" s="56"/>
      <c r="IR53" s="56"/>
      <c r="IS53" s="56"/>
      <c r="IT53" s="56"/>
      <c r="IU53" s="56"/>
      <c r="IV53" s="56"/>
    </row>
    <row r="54" spans="1:256" s="57" customFormat="1" ht="18" customHeight="1">
      <c r="A54" s="56" t="s">
        <v>115</v>
      </c>
      <c r="B54" s="49" t="s">
        <v>46</v>
      </c>
      <c r="C54" s="21">
        <v>46</v>
      </c>
      <c r="D54" s="49">
        <v>45</v>
      </c>
      <c r="E54" s="49">
        <v>47</v>
      </c>
      <c r="F54" s="49">
        <v>48</v>
      </c>
      <c r="G54" s="49">
        <v>40</v>
      </c>
      <c r="H54" s="21">
        <v>48</v>
      </c>
      <c r="I54" s="21">
        <v>47</v>
      </c>
      <c r="J54" s="21"/>
      <c r="K54" s="21">
        <v>47</v>
      </c>
      <c r="L54" s="21">
        <v>46</v>
      </c>
      <c r="M54" s="21">
        <v>44</v>
      </c>
      <c r="N54" s="49">
        <v>46</v>
      </c>
      <c r="O54" s="49">
        <v>46</v>
      </c>
      <c r="P54" s="49">
        <v>47</v>
      </c>
      <c r="Q54" s="49">
        <v>44</v>
      </c>
      <c r="R54" s="50">
        <f t="shared" si="10"/>
        <v>14</v>
      </c>
      <c r="S54" s="29">
        <f t="shared" si="11"/>
        <v>91.571428571428569</v>
      </c>
      <c r="T54" s="51" t="s">
        <v>13</v>
      </c>
      <c r="U54" s="56"/>
      <c r="V54" s="56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  <c r="BB54" s="55"/>
      <c r="BC54" s="55"/>
      <c r="BD54" s="55"/>
      <c r="BE54" s="55"/>
      <c r="BF54" s="55"/>
      <c r="BG54" s="55"/>
      <c r="BH54" s="55"/>
      <c r="BI54" s="55"/>
      <c r="BJ54" s="55"/>
      <c r="BK54" s="55"/>
      <c r="BL54" s="55"/>
      <c r="BM54" s="55"/>
      <c r="BN54" s="55"/>
      <c r="BO54" s="55"/>
      <c r="BP54" s="55"/>
      <c r="BQ54" s="55"/>
      <c r="BR54" s="55"/>
      <c r="BS54" s="55"/>
      <c r="BT54" s="55"/>
      <c r="BU54" s="55"/>
      <c r="BV54" s="55"/>
      <c r="BW54" s="55"/>
      <c r="BX54" s="55"/>
      <c r="BY54" s="55"/>
      <c r="BZ54" s="55"/>
      <c r="CA54" s="55"/>
      <c r="CB54" s="55"/>
      <c r="CC54" s="55"/>
      <c r="CD54" s="55"/>
      <c r="CE54" s="55"/>
      <c r="CF54" s="55"/>
      <c r="CG54" s="55"/>
      <c r="CH54" s="55"/>
      <c r="CI54" s="55"/>
      <c r="CJ54" s="55"/>
      <c r="CK54" s="55"/>
      <c r="CL54" s="55"/>
      <c r="CM54" s="55"/>
      <c r="CN54" s="55"/>
      <c r="CO54" s="55"/>
      <c r="CP54" s="55"/>
      <c r="CQ54" s="55"/>
      <c r="CR54" s="55"/>
      <c r="CS54" s="55"/>
      <c r="CT54" s="55"/>
      <c r="CU54" s="55"/>
      <c r="CV54" s="55"/>
      <c r="CW54" s="55"/>
      <c r="CX54" s="55"/>
      <c r="CY54" s="55"/>
      <c r="CZ54" s="55"/>
      <c r="DA54" s="55"/>
      <c r="DB54" s="55"/>
      <c r="DC54" s="55"/>
      <c r="DD54" s="55"/>
      <c r="DE54" s="55"/>
      <c r="DF54" s="55"/>
      <c r="DG54" s="55"/>
      <c r="DH54" s="55"/>
      <c r="DI54" s="55"/>
      <c r="DJ54" s="55"/>
      <c r="DK54" s="55"/>
      <c r="DL54" s="55"/>
      <c r="DM54" s="55"/>
      <c r="DN54" s="55"/>
      <c r="DO54" s="55"/>
      <c r="DP54" s="55"/>
      <c r="DQ54" s="55"/>
      <c r="DR54" s="55"/>
      <c r="DS54" s="55"/>
      <c r="DT54" s="55"/>
      <c r="DU54" s="55"/>
      <c r="DV54" s="55"/>
      <c r="DW54" s="55"/>
      <c r="DX54" s="55"/>
      <c r="DY54" s="55"/>
      <c r="DZ54" s="55"/>
      <c r="EA54" s="55"/>
      <c r="EB54" s="55"/>
      <c r="EC54" s="55"/>
      <c r="ED54" s="55"/>
      <c r="EE54" s="55"/>
      <c r="EF54" s="55"/>
      <c r="EG54" s="55"/>
      <c r="EH54" s="55"/>
      <c r="EI54" s="55"/>
      <c r="EJ54" s="55"/>
      <c r="EK54" s="55"/>
      <c r="EL54" s="55"/>
      <c r="EM54" s="55"/>
      <c r="EN54" s="55"/>
      <c r="EO54" s="55"/>
      <c r="EP54" s="55"/>
      <c r="EQ54" s="55"/>
      <c r="ER54" s="55"/>
      <c r="ES54" s="55"/>
      <c r="ET54" s="55"/>
      <c r="EU54" s="55"/>
      <c r="EV54" s="55"/>
      <c r="EW54" s="55"/>
      <c r="EX54" s="55"/>
      <c r="EY54" s="55"/>
      <c r="EZ54" s="55"/>
      <c r="FA54" s="55"/>
      <c r="FB54" s="55"/>
      <c r="FC54" s="55"/>
      <c r="FD54" s="55"/>
      <c r="FE54" s="55"/>
      <c r="FF54" s="55"/>
      <c r="FG54" s="55"/>
      <c r="FH54" s="55"/>
      <c r="FI54" s="55"/>
      <c r="FJ54" s="55"/>
      <c r="FK54" s="55"/>
      <c r="FL54" s="55"/>
      <c r="FM54" s="55"/>
      <c r="FN54" s="55"/>
      <c r="FO54" s="55"/>
      <c r="FP54" s="55"/>
      <c r="FQ54" s="55"/>
      <c r="FR54" s="55"/>
      <c r="FS54" s="55"/>
      <c r="FT54" s="55"/>
      <c r="FU54" s="55"/>
      <c r="FV54" s="55"/>
      <c r="FW54" s="55"/>
      <c r="FX54" s="55"/>
      <c r="FY54" s="55"/>
      <c r="FZ54" s="55"/>
      <c r="GA54" s="55"/>
      <c r="GB54" s="55"/>
      <c r="GC54" s="55"/>
      <c r="GD54" s="55"/>
      <c r="GE54" s="55"/>
      <c r="GF54" s="55"/>
      <c r="GG54" s="55"/>
      <c r="GH54" s="55"/>
      <c r="GI54" s="55"/>
      <c r="GJ54" s="55"/>
      <c r="GK54" s="55"/>
      <c r="GL54" s="55"/>
      <c r="GM54" s="55"/>
      <c r="GN54" s="55"/>
      <c r="GO54" s="55"/>
      <c r="GP54" s="55"/>
      <c r="GQ54" s="55"/>
      <c r="GR54" s="55"/>
      <c r="GS54" s="55"/>
      <c r="GT54" s="55"/>
      <c r="GU54" s="55"/>
      <c r="GV54" s="55"/>
      <c r="GW54" s="55"/>
      <c r="GX54" s="55"/>
      <c r="GY54" s="55"/>
      <c r="GZ54" s="55"/>
      <c r="HA54" s="55"/>
      <c r="HB54" s="55"/>
      <c r="HC54" s="55"/>
      <c r="HD54" s="55"/>
      <c r="HE54" s="55"/>
      <c r="HF54" s="55"/>
      <c r="HG54" s="55"/>
      <c r="HH54" s="55"/>
      <c r="HI54" s="55"/>
      <c r="HJ54" s="55"/>
      <c r="HK54" s="55"/>
      <c r="HL54" s="55"/>
      <c r="HM54" s="55"/>
      <c r="HN54" s="55"/>
      <c r="HO54" s="55"/>
      <c r="HP54" s="55"/>
      <c r="HQ54" s="55"/>
      <c r="HR54" s="55"/>
      <c r="HS54" s="55"/>
      <c r="HT54" s="55"/>
      <c r="HU54" s="55"/>
      <c r="HV54" s="55"/>
      <c r="HW54" s="55"/>
      <c r="HX54" s="55"/>
      <c r="HY54" s="55"/>
      <c r="HZ54" s="55"/>
      <c r="IA54" s="55"/>
      <c r="IB54" s="55"/>
      <c r="IC54" s="55"/>
      <c r="ID54" s="55"/>
      <c r="IE54" s="55"/>
      <c r="IF54" s="55"/>
      <c r="IG54" s="55"/>
      <c r="IH54" s="55"/>
      <c r="II54" s="55"/>
      <c r="IJ54" s="55"/>
      <c r="IK54" s="55"/>
      <c r="IL54" s="55"/>
      <c r="IM54" s="55"/>
      <c r="IN54" s="55"/>
      <c r="IO54" s="55"/>
      <c r="IP54" s="55"/>
      <c r="IQ54" s="55"/>
      <c r="IR54" s="55"/>
      <c r="IS54" s="55"/>
      <c r="IT54" s="55"/>
      <c r="IU54" s="55"/>
      <c r="IV54" s="55"/>
    </row>
    <row r="55" spans="1:256" s="57" customFormat="1" ht="18" customHeight="1">
      <c r="A55" s="56" t="s">
        <v>116</v>
      </c>
      <c r="B55" s="49" t="s">
        <v>46</v>
      </c>
      <c r="C55" s="49">
        <v>42</v>
      </c>
      <c r="D55" s="49">
        <v>49</v>
      </c>
      <c r="E55" s="49">
        <v>47</v>
      </c>
      <c r="F55" s="49"/>
      <c r="G55" s="49">
        <v>43</v>
      </c>
      <c r="H55" s="21"/>
      <c r="I55" s="21">
        <v>48</v>
      </c>
      <c r="J55" s="21"/>
      <c r="K55" s="21">
        <v>48</v>
      </c>
      <c r="L55" s="21">
        <v>47</v>
      </c>
      <c r="M55" s="21">
        <v>47</v>
      </c>
      <c r="N55" s="21">
        <v>43</v>
      </c>
      <c r="O55" s="21">
        <v>45</v>
      </c>
      <c r="P55" s="21">
        <v>48</v>
      </c>
      <c r="Q55" s="21">
        <v>47</v>
      </c>
      <c r="R55" s="50">
        <f t="shared" si="10"/>
        <v>12</v>
      </c>
      <c r="S55" s="29">
        <f t="shared" si="11"/>
        <v>92.333333333333329</v>
      </c>
      <c r="T55" s="51" t="s">
        <v>13</v>
      </c>
      <c r="U55" s="56"/>
      <c r="V55" s="56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55"/>
      <c r="BB55" s="55"/>
      <c r="BC55" s="55"/>
      <c r="BD55" s="55"/>
      <c r="BE55" s="55"/>
      <c r="BF55" s="55"/>
      <c r="BG55" s="55"/>
      <c r="BH55" s="55"/>
      <c r="BI55" s="55"/>
      <c r="BJ55" s="55"/>
      <c r="BK55" s="55"/>
      <c r="BL55" s="55"/>
      <c r="BM55" s="55"/>
      <c r="BN55" s="55"/>
      <c r="BO55" s="55"/>
      <c r="BP55" s="55"/>
      <c r="BQ55" s="55"/>
      <c r="BR55" s="55"/>
      <c r="BS55" s="55"/>
      <c r="BT55" s="55"/>
      <c r="BU55" s="55"/>
      <c r="BV55" s="55"/>
      <c r="BW55" s="55"/>
      <c r="BX55" s="55"/>
      <c r="BY55" s="55"/>
      <c r="BZ55" s="55"/>
      <c r="CA55" s="55"/>
      <c r="CB55" s="55"/>
      <c r="CC55" s="55"/>
      <c r="CD55" s="55"/>
      <c r="CE55" s="55"/>
      <c r="CF55" s="55"/>
      <c r="CG55" s="55"/>
      <c r="CH55" s="55"/>
      <c r="CI55" s="55"/>
      <c r="CJ55" s="55"/>
      <c r="CK55" s="55"/>
      <c r="CL55" s="55"/>
      <c r="CM55" s="55"/>
      <c r="CN55" s="55"/>
      <c r="CO55" s="55"/>
      <c r="CP55" s="55"/>
      <c r="CQ55" s="55"/>
      <c r="CR55" s="55"/>
      <c r="CS55" s="55"/>
      <c r="CT55" s="55"/>
      <c r="CU55" s="55"/>
      <c r="CV55" s="55"/>
      <c r="CW55" s="55"/>
      <c r="CX55" s="55"/>
      <c r="CY55" s="55"/>
      <c r="CZ55" s="55"/>
      <c r="DA55" s="55"/>
      <c r="DB55" s="55"/>
      <c r="DC55" s="55"/>
      <c r="DD55" s="55"/>
      <c r="DE55" s="55"/>
      <c r="DF55" s="55"/>
      <c r="DG55" s="55"/>
      <c r="DH55" s="55"/>
      <c r="DI55" s="55"/>
      <c r="DJ55" s="55"/>
      <c r="DK55" s="55"/>
      <c r="DL55" s="55"/>
      <c r="DM55" s="55"/>
      <c r="DN55" s="55"/>
      <c r="DO55" s="55"/>
      <c r="DP55" s="55"/>
      <c r="DQ55" s="55"/>
      <c r="DR55" s="55"/>
      <c r="DS55" s="55"/>
      <c r="DT55" s="55"/>
      <c r="DU55" s="55"/>
      <c r="DV55" s="55"/>
      <c r="DW55" s="55"/>
      <c r="DX55" s="55"/>
      <c r="DY55" s="55"/>
      <c r="DZ55" s="55"/>
      <c r="EA55" s="55"/>
      <c r="EB55" s="55"/>
      <c r="EC55" s="55"/>
      <c r="ED55" s="55"/>
      <c r="EE55" s="55"/>
      <c r="EF55" s="55"/>
      <c r="EG55" s="55"/>
      <c r="EH55" s="55"/>
      <c r="EI55" s="55"/>
      <c r="EJ55" s="55"/>
      <c r="EK55" s="55"/>
      <c r="EL55" s="55"/>
      <c r="EM55" s="55"/>
      <c r="EN55" s="55"/>
      <c r="EO55" s="55"/>
      <c r="EP55" s="55"/>
      <c r="EQ55" s="55"/>
      <c r="ER55" s="55"/>
      <c r="ES55" s="55"/>
      <c r="ET55" s="55"/>
      <c r="EU55" s="55"/>
      <c r="EV55" s="55"/>
      <c r="EW55" s="55"/>
      <c r="EX55" s="55"/>
      <c r="EY55" s="55"/>
      <c r="EZ55" s="55"/>
      <c r="FA55" s="55"/>
      <c r="FB55" s="55"/>
      <c r="FC55" s="55"/>
      <c r="FD55" s="55"/>
      <c r="FE55" s="55"/>
      <c r="FF55" s="55"/>
      <c r="FG55" s="55"/>
      <c r="FH55" s="55"/>
      <c r="FI55" s="55"/>
      <c r="FJ55" s="55"/>
      <c r="FK55" s="55"/>
      <c r="FL55" s="55"/>
      <c r="FM55" s="55"/>
      <c r="FN55" s="55"/>
      <c r="FO55" s="55"/>
      <c r="FP55" s="55"/>
      <c r="FQ55" s="55"/>
      <c r="FR55" s="55"/>
      <c r="FS55" s="55"/>
      <c r="FT55" s="55"/>
      <c r="FU55" s="55"/>
      <c r="FV55" s="55"/>
      <c r="FW55" s="55"/>
      <c r="FX55" s="55"/>
      <c r="FY55" s="55"/>
      <c r="FZ55" s="55"/>
      <c r="GA55" s="55"/>
      <c r="GB55" s="55"/>
      <c r="GC55" s="55"/>
      <c r="GD55" s="55"/>
      <c r="GE55" s="55"/>
      <c r="GF55" s="55"/>
      <c r="GG55" s="55"/>
      <c r="GH55" s="55"/>
      <c r="GI55" s="55"/>
      <c r="GJ55" s="55"/>
      <c r="GK55" s="55"/>
      <c r="GL55" s="55"/>
      <c r="GM55" s="55"/>
      <c r="GN55" s="55"/>
      <c r="GO55" s="55"/>
      <c r="GP55" s="55"/>
      <c r="GQ55" s="55"/>
      <c r="GR55" s="55"/>
      <c r="GS55" s="55"/>
      <c r="GT55" s="55"/>
      <c r="GU55" s="55"/>
      <c r="GV55" s="55"/>
      <c r="GW55" s="55"/>
      <c r="GX55" s="55"/>
      <c r="GY55" s="55"/>
      <c r="GZ55" s="55"/>
      <c r="HA55" s="55"/>
      <c r="HB55" s="55"/>
      <c r="HC55" s="55"/>
      <c r="HD55" s="55"/>
      <c r="HE55" s="55"/>
      <c r="HF55" s="55"/>
      <c r="HG55" s="55"/>
      <c r="HH55" s="55"/>
      <c r="HI55" s="55"/>
      <c r="HJ55" s="55"/>
      <c r="HK55" s="55"/>
      <c r="HL55" s="55"/>
      <c r="HM55" s="55"/>
      <c r="HN55" s="55"/>
      <c r="HO55" s="55"/>
      <c r="HP55" s="55"/>
      <c r="HQ55" s="55"/>
      <c r="HR55" s="55"/>
      <c r="HS55" s="55"/>
      <c r="HT55" s="55"/>
      <c r="HU55" s="55"/>
      <c r="HV55" s="55"/>
      <c r="HW55" s="55"/>
      <c r="HX55" s="55"/>
      <c r="HY55" s="55"/>
      <c r="HZ55" s="55"/>
      <c r="IA55" s="55"/>
      <c r="IB55" s="55"/>
      <c r="IC55" s="55"/>
      <c r="ID55" s="55"/>
      <c r="IE55" s="55"/>
      <c r="IF55" s="55"/>
      <c r="IG55" s="55"/>
      <c r="IH55" s="55"/>
      <c r="II55" s="55"/>
      <c r="IJ55" s="55"/>
      <c r="IK55" s="55"/>
      <c r="IL55" s="55"/>
      <c r="IM55" s="55"/>
      <c r="IN55" s="55"/>
      <c r="IO55" s="55"/>
      <c r="IP55" s="55"/>
      <c r="IQ55" s="55"/>
      <c r="IR55" s="55"/>
      <c r="IS55" s="55"/>
      <c r="IT55" s="55"/>
      <c r="IU55" s="55"/>
      <c r="IV55" s="55"/>
    </row>
    <row r="56" spans="1:256" s="57" customFormat="1" ht="18" customHeight="1">
      <c r="A56" s="55" t="s">
        <v>154</v>
      </c>
      <c r="B56" s="21"/>
      <c r="C56" s="21">
        <v>47</v>
      </c>
      <c r="D56" s="49">
        <v>44</v>
      </c>
      <c r="E56" s="49"/>
      <c r="F56" s="49"/>
      <c r="G56" s="49">
        <v>46</v>
      </c>
      <c r="H56" s="21">
        <v>43</v>
      </c>
      <c r="I56" s="21"/>
      <c r="J56" s="21"/>
      <c r="K56" s="21"/>
      <c r="L56" s="21">
        <v>41</v>
      </c>
      <c r="M56" s="21">
        <v>48</v>
      </c>
      <c r="N56" s="21">
        <v>45</v>
      </c>
      <c r="O56" s="21">
        <v>41</v>
      </c>
      <c r="P56" s="21">
        <v>46</v>
      </c>
      <c r="Q56" s="21">
        <v>48</v>
      </c>
      <c r="R56" s="50">
        <f t="shared" si="10"/>
        <v>10</v>
      </c>
      <c r="S56" s="29">
        <f t="shared" si="11"/>
        <v>89.8</v>
      </c>
      <c r="T56" s="51" t="s">
        <v>13</v>
      </c>
      <c r="U56" s="56"/>
      <c r="V56" s="56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55"/>
      <c r="CT56" s="55"/>
      <c r="CU56" s="55"/>
      <c r="CV56" s="55"/>
      <c r="CW56" s="55"/>
      <c r="CX56" s="55"/>
      <c r="CY56" s="55"/>
      <c r="CZ56" s="55"/>
      <c r="DA56" s="55"/>
      <c r="DB56" s="55"/>
      <c r="DC56" s="55"/>
      <c r="DD56" s="55"/>
      <c r="DE56" s="55"/>
      <c r="DF56" s="55"/>
      <c r="DG56" s="55"/>
      <c r="DH56" s="55"/>
      <c r="DI56" s="55"/>
      <c r="DJ56" s="55"/>
      <c r="DK56" s="55"/>
      <c r="DL56" s="55"/>
      <c r="DM56" s="55"/>
      <c r="DN56" s="55"/>
      <c r="DO56" s="55"/>
      <c r="DP56" s="55"/>
      <c r="DQ56" s="55"/>
      <c r="DR56" s="55"/>
      <c r="DS56" s="55"/>
      <c r="DT56" s="55"/>
      <c r="DU56" s="55"/>
      <c r="DV56" s="55"/>
      <c r="DW56" s="55"/>
      <c r="DX56" s="55"/>
      <c r="DY56" s="55"/>
      <c r="DZ56" s="55"/>
      <c r="EA56" s="55"/>
      <c r="EB56" s="55"/>
      <c r="EC56" s="55"/>
      <c r="ED56" s="55"/>
      <c r="EE56" s="55"/>
      <c r="EF56" s="55"/>
      <c r="EG56" s="55"/>
      <c r="EH56" s="55"/>
      <c r="EI56" s="55"/>
      <c r="EJ56" s="55"/>
      <c r="EK56" s="55"/>
      <c r="EL56" s="55"/>
      <c r="EM56" s="55"/>
      <c r="EN56" s="55"/>
      <c r="EO56" s="55"/>
      <c r="EP56" s="55"/>
      <c r="EQ56" s="55"/>
      <c r="ER56" s="55"/>
      <c r="ES56" s="55"/>
      <c r="ET56" s="55"/>
      <c r="EU56" s="55"/>
      <c r="EV56" s="55"/>
      <c r="EW56" s="55"/>
      <c r="EX56" s="55"/>
      <c r="EY56" s="55"/>
      <c r="EZ56" s="55"/>
      <c r="FA56" s="55"/>
      <c r="FB56" s="55"/>
      <c r="FC56" s="55"/>
      <c r="FD56" s="55"/>
      <c r="FE56" s="55"/>
      <c r="FF56" s="55"/>
      <c r="FG56" s="55"/>
      <c r="FH56" s="55"/>
      <c r="FI56" s="55"/>
      <c r="FJ56" s="55"/>
      <c r="FK56" s="55"/>
      <c r="FL56" s="55"/>
      <c r="FM56" s="55"/>
      <c r="FN56" s="55"/>
      <c r="FO56" s="55"/>
      <c r="FP56" s="55"/>
      <c r="FQ56" s="55"/>
      <c r="FR56" s="55"/>
      <c r="FS56" s="55"/>
      <c r="FT56" s="55"/>
      <c r="FU56" s="55"/>
      <c r="FV56" s="55"/>
      <c r="FW56" s="55"/>
      <c r="FX56" s="55"/>
      <c r="FY56" s="55"/>
      <c r="FZ56" s="55"/>
      <c r="GA56" s="55"/>
      <c r="GB56" s="55"/>
      <c r="GC56" s="55"/>
      <c r="GD56" s="55"/>
      <c r="GE56" s="55"/>
      <c r="GF56" s="55"/>
      <c r="GG56" s="55"/>
      <c r="GH56" s="55"/>
      <c r="GI56" s="55"/>
      <c r="GJ56" s="55"/>
      <c r="GK56" s="55"/>
      <c r="GL56" s="55"/>
      <c r="GM56" s="55"/>
      <c r="GN56" s="55"/>
      <c r="GO56" s="55"/>
      <c r="GP56" s="55"/>
      <c r="GQ56" s="55"/>
      <c r="GR56" s="55"/>
      <c r="GS56" s="55"/>
      <c r="GT56" s="55"/>
      <c r="GU56" s="55"/>
      <c r="GV56" s="55"/>
      <c r="GW56" s="55"/>
      <c r="GX56" s="55"/>
      <c r="GY56" s="55"/>
      <c r="GZ56" s="55"/>
      <c r="HA56" s="55"/>
      <c r="HB56" s="55"/>
      <c r="HC56" s="55"/>
      <c r="HD56" s="55"/>
      <c r="HE56" s="55"/>
      <c r="HF56" s="55"/>
      <c r="HG56" s="55"/>
      <c r="HH56" s="55"/>
      <c r="HI56" s="55"/>
      <c r="HJ56" s="55"/>
      <c r="HK56" s="55"/>
      <c r="HL56" s="55"/>
      <c r="HM56" s="55"/>
      <c r="HN56" s="55"/>
      <c r="HO56" s="55"/>
      <c r="HP56" s="55"/>
      <c r="HQ56" s="55"/>
      <c r="HR56" s="55"/>
      <c r="HS56" s="55"/>
      <c r="HT56" s="55"/>
      <c r="HU56" s="55"/>
      <c r="HV56" s="55"/>
      <c r="HW56" s="55"/>
      <c r="HX56" s="55"/>
      <c r="HY56" s="55"/>
      <c r="HZ56" s="55"/>
      <c r="IA56" s="55"/>
      <c r="IB56" s="55"/>
      <c r="IC56" s="55"/>
      <c r="ID56" s="55"/>
      <c r="IE56" s="55"/>
      <c r="IF56" s="55"/>
      <c r="IG56" s="55"/>
      <c r="IH56" s="55"/>
      <c r="II56" s="55"/>
      <c r="IJ56" s="55"/>
      <c r="IK56" s="55"/>
      <c r="IL56" s="55"/>
      <c r="IM56" s="55"/>
      <c r="IN56" s="55"/>
      <c r="IO56" s="55"/>
      <c r="IP56" s="55"/>
      <c r="IQ56" s="55"/>
      <c r="IR56" s="55"/>
      <c r="IS56" s="55"/>
      <c r="IT56" s="55"/>
      <c r="IU56" s="55"/>
      <c r="IV56" s="55"/>
    </row>
    <row r="57" spans="1:256" s="57" customFormat="1" ht="18" customHeight="1">
      <c r="A57" s="55"/>
      <c r="B57" s="21"/>
      <c r="C57" s="21"/>
      <c r="D57" s="21"/>
      <c r="E57" s="49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55"/>
      <c r="S57" s="21"/>
      <c r="T57" s="51"/>
      <c r="U57" s="56"/>
      <c r="V57" s="56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5"/>
      <c r="CO57" s="55"/>
      <c r="CP57" s="55"/>
      <c r="CQ57" s="55"/>
      <c r="CR57" s="55"/>
      <c r="CS57" s="55"/>
      <c r="CT57" s="55"/>
      <c r="CU57" s="55"/>
      <c r="CV57" s="55"/>
      <c r="CW57" s="55"/>
      <c r="CX57" s="55"/>
      <c r="CY57" s="55"/>
      <c r="CZ57" s="55"/>
      <c r="DA57" s="55"/>
      <c r="DB57" s="55"/>
      <c r="DC57" s="55"/>
      <c r="DD57" s="55"/>
      <c r="DE57" s="55"/>
      <c r="DF57" s="55"/>
      <c r="DG57" s="55"/>
      <c r="DH57" s="55"/>
      <c r="DI57" s="55"/>
      <c r="DJ57" s="55"/>
      <c r="DK57" s="55"/>
      <c r="DL57" s="55"/>
      <c r="DM57" s="55"/>
      <c r="DN57" s="55"/>
      <c r="DO57" s="55"/>
      <c r="DP57" s="55"/>
      <c r="DQ57" s="55"/>
      <c r="DR57" s="55"/>
      <c r="DS57" s="55"/>
      <c r="DT57" s="55"/>
      <c r="DU57" s="55"/>
      <c r="DV57" s="55"/>
      <c r="DW57" s="55"/>
      <c r="DX57" s="55"/>
      <c r="DY57" s="55"/>
      <c r="DZ57" s="55"/>
      <c r="EA57" s="55"/>
      <c r="EB57" s="55"/>
      <c r="EC57" s="55"/>
      <c r="ED57" s="55"/>
      <c r="EE57" s="55"/>
      <c r="EF57" s="55"/>
      <c r="EG57" s="55"/>
      <c r="EH57" s="55"/>
      <c r="EI57" s="55"/>
      <c r="EJ57" s="55"/>
      <c r="EK57" s="55"/>
      <c r="EL57" s="55"/>
      <c r="EM57" s="55"/>
      <c r="EN57" s="55"/>
      <c r="EO57" s="55"/>
      <c r="EP57" s="55"/>
      <c r="EQ57" s="55"/>
      <c r="ER57" s="55"/>
      <c r="ES57" s="55"/>
      <c r="ET57" s="55"/>
      <c r="EU57" s="55"/>
      <c r="EV57" s="55"/>
      <c r="EW57" s="55"/>
      <c r="EX57" s="55"/>
      <c r="EY57" s="55"/>
      <c r="EZ57" s="55"/>
      <c r="FA57" s="55"/>
      <c r="FB57" s="55"/>
      <c r="FC57" s="55"/>
      <c r="FD57" s="55"/>
      <c r="FE57" s="55"/>
      <c r="FF57" s="55"/>
      <c r="FG57" s="55"/>
      <c r="FH57" s="55"/>
      <c r="FI57" s="55"/>
      <c r="FJ57" s="55"/>
      <c r="FK57" s="55"/>
      <c r="FL57" s="55"/>
      <c r="FM57" s="55"/>
      <c r="FN57" s="55"/>
      <c r="FO57" s="55"/>
      <c r="FP57" s="55"/>
      <c r="FQ57" s="55"/>
      <c r="FR57" s="55"/>
      <c r="FS57" s="55"/>
      <c r="FT57" s="55"/>
      <c r="FU57" s="55"/>
      <c r="FV57" s="55"/>
      <c r="FW57" s="55"/>
      <c r="FX57" s="55"/>
      <c r="FY57" s="55"/>
      <c r="FZ57" s="55"/>
      <c r="GA57" s="55"/>
      <c r="GB57" s="55"/>
      <c r="GC57" s="55"/>
      <c r="GD57" s="55"/>
      <c r="GE57" s="55"/>
      <c r="GF57" s="55"/>
      <c r="GG57" s="55"/>
      <c r="GH57" s="55"/>
      <c r="GI57" s="55"/>
      <c r="GJ57" s="55"/>
      <c r="GK57" s="55"/>
      <c r="GL57" s="55"/>
      <c r="GM57" s="55"/>
      <c r="GN57" s="55"/>
      <c r="GO57" s="55"/>
      <c r="GP57" s="55"/>
      <c r="GQ57" s="55"/>
      <c r="GR57" s="55"/>
      <c r="GS57" s="55"/>
      <c r="GT57" s="55"/>
      <c r="GU57" s="55"/>
      <c r="GV57" s="55"/>
      <c r="GW57" s="55"/>
      <c r="GX57" s="55"/>
      <c r="GY57" s="55"/>
      <c r="GZ57" s="55"/>
      <c r="HA57" s="55"/>
      <c r="HB57" s="55"/>
      <c r="HC57" s="55"/>
      <c r="HD57" s="55"/>
      <c r="HE57" s="55"/>
      <c r="HF57" s="55"/>
      <c r="HG57" s="55"/>
      <c r="HH57" s="55"/>
      <c r="HI57" s="55"/>
      <c r="HJ57" s="55"/>
      <c r="HK57" s="55"/>
      <c r="HL57" s="55"/>
      <c r="HM57" s="55"/>
      <c r="HN57" s="55"/>
      <c r="HO57" s="55"/>
      <c r="HP57" s="55"/>
      <c r="HQ57" s="55"/>
      <c r="HR57" s="55"/>
      <c r="HS57" s="55"/>
      <c r="HT57" s="55"/>
      <c r="HU57" s="55"/>
      <c r="HV57" s="55"/>
      <c r="HW57" s="55"/>
      <c r="HX57" s="55"/>
      <c r="HY57" s="55"/>
      <c r="HZ57" s="55"/>
      <c r="IA57" s="55"/>
      <c r="IB57" s="55"/>
      <c r="IC57" s="55"/>
      <c r="ID57" s="55"/>
      <c r="IE57" s="55"/>
      <c r="IF57" s="55"/>
      <c r="IG57" s="55"/>
      <c r="IH57" s="55"/>
      <c r="II57" s="55"/>
      <c r="IJ57" s="55"/>
      <c r="IK57" s="55"/>
      <c r="IL57" s="55"/>
      <c r="IM57" s="55"/>
      <c r="IN57" s="55"/>
      <c r="IO57" s="55"/>
      <c r="IP57" s="55"/>
      <c r="IQ57" s="55"/>
      <c r="IR57" s="55"/>
      <c r="IS57" s="55"/>
      <c r="IT57" s="55"/>
      <c r="IU57" s="55"/>
      <c r="IV57" s="55"/>
    </row>
    <row r="58" spans="1:256" s="57" customFormat="1" ht="18" customHeight="1">
      <c r="A58" s="55" t="s">
        <v>53</v>
      </c>
      <c r="B58" s="21"/>
      <c r="C58" s="49">
        <f t="shared" ref="C58:Q58" si="26">COUNT(C4:C57)</f>
        <v>35</v>
      </c>
      <c r="D58" s="49">
        <f t="shared" si="26"/>
        <v>42</v>
      </c>
      <c r="E58" s="49">
        <f t="shared" si="26"/>
        <v>17</v>
      </c>
      <c r="F58" s="49">
        <f t="shared" si="26"/>
        <v>33</v>
      </c>
      <c r="G58" s="49">
        <f t="shared" si="26"/>
        <v>33</v>
      </c>
      <c r="H58" s="49">
        <f t="shared" si="26"/>
        <v>36</v>
      </c>
      <c r="I58" s="49">
        <f t="shared" si="26"/>
        <v>20</v>
      </c>
      <c r="J58" s="49">
        <f t="shared" si="26"/>
        <v>0</v>
      </c>
      <c r="K58" s="49">
        <f t="shared" si="26"/>
        <v>26</v>
      </c>
      <c r="L58" s="49">
        <f t="shared" si="26"/>
        <v>27</v>
      </c>
      <c r="M58" s="49">
        <f t="shared" si="26"/>
        <v>31</v>
      </c>
      <c r="N58" s="49">
        <f t="shared" si="26"/>
        <v>32</v>
      </c>
      <c r="O58" s="49">
        <f t="shared" si="26"/>
        <v>31</v>
      </c>
      <c r="P58" s="49">
        <f t="shared" si="26"/>
        <v>30</v>
      </c>
      <c r="Q58" s="49">
        <f t="shared" si="26"/>
        <v>37</v>
      </c>
      <c r="R58" s="49">
        <f>COUNT(R9:R57)</f>
        <v>48</v>
      </c>
      <c r="S58" s="21"/>
      <c r="T58" s="3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5"/>
      <c r="CO58" s="55"/>
      <c r="CP58" s="55"/>
      <c r="CQ58" s="55"/>
      <c r="CR58" s="55"/>
      <c r="CS58" s="55"/>
      <c r="CT58" s="55"/>
      <c r="CU58" s="55"/>
      <c r="CV58" s="55"/>
      <c r="CW58" s="55"/>
      <c r="CX58" s="55"/>
      <c r="CY58" s="55"/>
      <c r="CZ58" s="55"/>
      <c r="DA58" s="55"/>
      <c r="DB58" s="55"/>
      <c r="DC58" s="55"/>
      <c r="DD58" s="55"/>
      <c r="DE58" s="55"/>
      <c r="DF58" s="55"/>
      <c r="DG58" s="55"/>
      <c r="DH58" s="55"/>
      <c r="DI58" s="55"/>
      <c r="DJ58" s="55"/>
      <c r="DK58" s="55"/>
      <c r="DL58" s="55"/>
      <c r="DM58" s="55"/>
      <c r="DN58" s="55"/>
      <c r="DO58" s="55"/>
      <c r="DP58" s="55"/>
      <c r="DQ58" s="55"/>
      <c r="DR58" s="55"/>
      <c r="DS58" s="55"/>
      <c r="DT58" s="55"/>
      <c r="DU58" s="55"/>
      <c r="DV58" s="55"/>
      <c r="DW58" s="55"/>
      <c r="DX58" s="55"/>
      <c r="DY58" s="55"/>
      <c r="DZ58" s="55"/>
      <c r="EA58" s="55"/>
      <c r="EB58" s="55"/>
      <c r="EC58" s="55"/>
      <c r="ED58" s="55"/>
      <c r="EE58" s="55"/>
      <c r="EF58" s="55"/>
      <c r="EG58" s="55"/>
      <c r="EH58" s="55"/>
      <c r="EI58" s="55"/>
      <c r="EJ58" s="55"/>
      <c r="EK58" s="55"/>
      <c r="EL58" s="55"/>
      <c r="EM58" s="55"/>
      <c r="EN58" s="55"/>
      <c r="EO58" s="55"/>
      <c r="EP58" s="55"/>
      <c r="EQ58" s="55"/>
      <c r="ER58" s="55"/>
      <c r="ES58" s="55"/>
      <c r="ET58" s="55"/>
      <c r="EU58" s="55"/>
      <c r="EV58" s="55"/>
      <c r="EW58" s="55"/>
      <c r="EX58" s="55"/>
      <c r="EY58" s="55"/>
      <c r="EZ58" s="55"/>
      <c r="FA58" s="55"/>
      <c r="FB58" s="55"/>
      <c r="FC58" s="55"/>
      <c r="FD58" s="55"/>
      <c r="FE58" s="55"/>
      <c r="FF58" s="55"/>
      <c r="FG58" s="55"/>
      <c r="FH58" s="55"/>
      <c r="FI58" s="55"/>
      <c r="FJ58" s="55"/>
      <c r="FK58" s="55"/>
      <c r="FL58" s="55"/>
      <c r="FM58" s="55"/>
      <c r="FN58" s="55"/>
      <c r="FO58" s="55"/>
      <c r="FP58" s="55"/>
      <c r="FQ58" s="55"/>
      <c r="FR58" s="55"/>
      <c r="FS58" s="55"/>
      <c r="FT58" s="55"/>
      <c r="FU58" s="55"/>
      <c r="FV58" s="55"/>
      <c r="FW58" s="55"/>
      <c r="FX58" s="55"/>
      <c r="FY58" s="55"/>
      <c r="FZ58" s="55"/>
      <c r="GA58" s="55"/>
      <c r="GB58" s="55"/>
      <c r="GC58" s="55"/>
      <c r="GD58" s="55"/>
      <c r="GE58" s="55"/>
      <c r="GF58" s="55"/>
      <c r="GG58" s="55"/>
      <c r="GH58" s="55"/>
      <c r="GI58" s="55"/>
      <c r="GJ58" s="55"/>
      <c r="GK58" s="55"/>
      <c r="GL58" s="55"/>
      <c r="GM58" s="55"/>
      <c r="GN58" s="55"/>
      <c r="GO58" s="55"/>
      <c r="GP58" s="55"/>
      <c r="GQ58" s="55"/>
      <c r="GR58" s="55"/>
      <c r="GS58" s="55"/>
      <c r="GT58" s="55"/>
      <c r="GU58" s="55"/>
      <c r="GV58" s="55"/>
      <c r="GW58" s="55"/>
      <c r="GX58" s="55"/>
      <c r="GY58" s="55"/>
      <c r="GZ58" s="55"/>
      <c r="HA58" s="55"/>
      <c r="HB58" s="55"/>
      <c r="HC58" s="55"/>
      <c r="HD58" s="55"/>
      <c r="HE58" s="55"/>
      <c r="HF58" s="55"/>
      <c r="HG58" s="55"/>
      <c r="HH58" s="55"/>
      <c r="HI58" s="55"/>
      <c r="HJ58" s="55"/>
      <c r="HK58" s="55"/>
      <c r="HL58" s="55"/>
      <c r="HM58" s="55"/>
      <c r="HN58" s="55"/>
      <c r="HO58" s="55"/>
      <c r="HP58" s="55"/>
      <c r="HQ58" s="55"/>
      <c r="HR58" s="55"/>
      <c r="HS58" s="55"/>
      <c r="HT58" s="55"/>
      <c r="HU58" s="55"/>
      <c r="HV58" s="55"/>
      <c r="HW58" s="55"/>
      <c r="HX58" s="55"/>
      <c r="HY58" s="55"/>
      <c r="HZ58" s="55"/>
      <c r="IA58" s="55"/>
      <c r="IB58" s="55"/>
      <c r="IC58" s="55"/>
      <c r="ID58" s="55"/>
      <c r="IE58" s="55"/>
      <c r="IF58" s="55"/>
      <c r="IG58" s="55"/>
      <c r="IH58" s="55"/>
      <c r="II58" s="55"/>
      <c r="IJ58" s="55"/>
      <c r="IK58" s="55"/>
      <c r="IL58" s="55"/>
      <c r="IM58" s="55"/>
      <c r="IN58" s="55"/>
      <c r="IO58" s="55"/>
      <c r="IP58" s="55"/>
      <c r="IQ58" s="55"/>
      <c r="IR58" s="55"/>
      <c r="IS58" s="55"/>
      <c r="IT58" s="55"/>
      <c r="IU58" s="55"/>
      <c r="IV58" s="55"/>
    </row>
    <row r="59" spans="1:256" s="57" customFormat="1" ht="18" customHeight="1">
      <c r="A59" s="55"/>
      <c r="B59" s="21"/>
      <c r="C59" s="21"/>
      <c r="D59" s="21"/>
      <c r="E59" s="49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55"/>
      <c r="S59" s="21"/>
      <c r="T59" s="3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  <c r="BB59" s="55"/>
      <c r="BC59" s="55"/>
      <c r="BD59" s="55"/>
      <c r="BE59" s="55"/>
      <c r="BF59" s="55"/>
      <c r="BG59" s="55"/>
      <c r="BH59" s="55"/>
      <c r="BI59" s="55"/>
      <c r="BJ59" s="55"/>
      <c r="BK59" s="55"/>
      <c r="BL59" s="55"/>
      <c r="BM59" s="55"/>
      <c r="BN59" s="55"/>
      <c r="BO59" s="55"/>
      <c r="BP59" s="55"/>
      <c r="BQ59" s="55"/>
      <c r="BR59" s="55"/>
      <c r="BS59" s="55"/>
      <c r="BT59" s="55"/>
      <c r="BU59" s="55"/>
      <c r="BV59" s="55"/>
      <c r="BW59" s="55"/>
      <c r="BX59" s="55"/>
      <c r="BY59" s="55"/>
      <c r="BZ59" s="55"/>
      <c r="CA59" s="55"/>
      <c r="CB59" s="55"/>
      <c r="CC59" s="55"/>
      <c r="CD59" s="55"/>
      <c r="CE59" s="55"/>
      <c r="CF59" s="55"/>
      <c r="CG59" s="55"/>
      <c r="CH59" s="55"/>
      <c r="CI59" s="55"/>
      <c r="CJ59" s="55"/>
      <c r="CK59" s="55"/>
      <c r="CL59" s="55"/>
      <c r="CM59" s="55"/>
      <c r="CN59" s="55"/>
      <c r="CO59" s="55"/>
      <c r="CP59" s="55"/>
      <c r="CQ59" s="55"/>
      <c r="CR59" s="55"/>
      <c r="CS59" s="55"/>
      <c r="CT59" s="55"/>
      <c r="CU59" s="55"/>
      <c r="CV59" s="55"/>
      <c r="CW59" s="55"/>
      <c r="CX59" s="55"/>
      <c r="CY59" s="55"/>
      <c r="CZ59" s="55"/>
      <c r="DA59" s="55"/>
      <c r="DB59" s="55"/>
      <c r="DC59" s="55"/>
      <c r="DD59" s="55"/>
      <c r="DE59" s="55"/>
      <c r="DF59" s="55"/>
      <c r="DG59" s="55"/>
      <c r="DH59" s="55"/>
      <c r="DI59" s="55"/>
      <c r="DJ59" s="55"/>
      <c r="DK59" s="55"/>
      <c r="DL59" s="55"/>
      <c r="DM59" s="55"/>
      <c r="DN59" s="55"/>
      <c r="DO59" s="55"/>
      <c r="DP59" s="55"/>
      <c r="DQ59" s="55"/>
      <c r="DR59" s="55"/>
      <c r="DS59" s="55"/>
      <c r="DT59" s="55"/>
      <c r="DU59" s="55"/>
      <c r="DV59" s="55"/>
      <c r="DW59" s="55"/>
      <c r="DX59" s="55"/>
      <c r="DY59" s="55"/>
      <c r="DZ59" s="55"/>
      <c r="EA59" s="55"/>
      <c r="EB59" s="55"/>
      <c r="EC59" s="55"/>
      <c r="ED59" s="55"/>
      <c r="EE59" s="55"/>
      <c r="EF59" s="55"/>
      <c r="EG59" s="55"/>
      <c r="EH59" s="55"/>
      <c r="EI59" s="55"/>
      <c r="EJ59" s="55"/>
      <c r="EK59" s="55"/>
      <c r="EL59" s="55"/>
      <c r="EM59" s="55"/>
      <c r="EN59" s="55"/>
      <c r="EO59" s="55"/>
      <c r="EP59" s="55"/>
      <c r="EQ59" s="55"/>
      <c r="ER59" s="55"/>
      <c r="ES59" s="55"/>
      <c r="ET59" s="55"/>
      <c r="EU59" s="55"/>
      <c r="EV59" s="55"/>
      <c r="EW59" s="55"/>
      <c r="EX59" s="55"/>
      <c r="EY59" s="55"/>
      <c r="EZ59" s="55"/>
      <c r="FA59" s="55"/>
      <c r="FB59" s="55"/>
      <c r="FC59" s="55"/>
      <c r="FD59" s="55"/>
      <c r="FE59" s="55"/>
      <c r="FF59" s="55"/>
      <c r="FG59" s="55"/>
      <c r="FH59" s="55"/>
      <c r="FI59" s="55"/>
      <c r="FJ59" s="55"/>
      <c r="FK59" s="55"/>
      <c r="FL59" s="55"/>
      <c r="FM59" s="55"/>
      <c r="FN59" s="55"/>
      <c r="FO59" s="55"/>
      <c r="FP59" s="55"/>
      <c r="FQ59" s="55"/>
      <c r="FR59" s="55"/>
      <c r="FS59" s="55"/>
      <c r="FT59" s="55"/>
      <c r="FU59" s="55"/>
      <c r="FV59" s="55"/>
      <c r="FW59" s="55"/>
      <c r="FX59" s="55"/>
      <c r="FY59" s="55"/>
      <c r="FZ59" s="55"/>
      <c r="GA59" s="55"/>
      <c r="GB59" s="55"/>
      <c r="GC59" s="55"/>
      <c r="GD59" s="55"/>
      <c r="GE59" s="55"/>
      <c r="GF59" s="55"/>
      <c r="GG59" s="55"/>
      <c r="GH59" s="55"/>
      <c r="GI59" s="55"/>
      <c r="GJ59" s="55"/>
      <c r="GK59" s="55"/>
      <c r="GL59" s="55"/>
      <c r="GM59" s="55"/>
      <c r="GN59" s="55"/>
      <c r="GO59" s="55"/>
      <c r="GP59" s="55"/>
      <c r="GQ59" s="55"/>
      <c r="GR59" s="55"/>
      <c r="GS59" s="55"/>
      <c r="GT59" s="55"/>
      <c r="GU59" s="55"/>
      <c r="GV59" s="55"/>
      <c r="GW59" s="55"/>
      <c r="GX59" s="55"/>
      <c r="GY59" s="55"/>
      <c r="GZ59" s="55"/>
      <c r="HA59" s="55"/>
      <c r="HB59" s="55"/>
      <c r="HC59" s="55"/>
      <c r="HD59" s="55"/>
      <c r="HE59" s="55"/>
      <c r="HF59" s="55"/>
      <c r="HG59" s="55"/>
      <c r="HH59" s="55"/>
      <c r="HI59" s="55"/>
      <c r="HJ59" s="55"/>
      <c r="HK59" s="55"/>
      <c r="HL59" s="55"/>
      <c r="HM59" s="55"/>
      <c r="HN59" s="55"/>
      <c r="HO59" s="55"/>
      <c r="HP59" s="55"/>
      <c r="HQ59" s="55"/>
      <c r="HR59" s="55"/>
      <c r="HS59" s="55"/>
      <c r="HT59" s="55"/>
      <c r="HU59" s="55"/>
      <c r="HV59" s="55"/>
      <c r="HW59" s="55"/>
      <c r="HX59" s="55"/>
      <c r="HY59" s="55"/>
      <c r="HZ59" s="55"/>
      <c r="IA59" s="55"/>
      <c r="IB59" s="55"/>
      <c r="IC59" s="55"/>
      <c r="ID59" s="55"/>
      <c r="IE59" s="55"/>
      <c r="IF59" s="55"/>
      <c r="IG59" s="55"/>
      <c r="IH59" s="55"/>
      <c r="II59" s="55"/>
      <c r="IJ59" s="55"/>
      <c r="IK59" s="55"/>
      <c r="IL59" s="55"/>
      <c r="IM59" s="55"/>
      <c r="IN59" s="55"/>
      <c r="IO59" s="55"/>
      <c r="IP59" s="55"/>
      <c r="IQ59" s="55"/>
      <c r="IR59" s="55"/>
      <c r="IS59" s="55"/>
      <c r="IT59" s="55"/>
      <c r="IU59" s="55"/>
      <c r="IV59" s="55"/>
    </row>
    <row r="60" spans="1:256" s="57" customFormat="1" ht="18" customHeight="1">
      <c r="A60" s="55" t="s">
        <v>54</v>
      </c>
      <c r="B60" s="21"/>
      <c r="C60" s="49">
        <f t="shared" ref="C60:Q60" si="27">C58*2</f>
        <v>70</v>
      </c>
      <c r="D60" s="49">
        <f t="shared" si="27"/>
        <v>84</v>
      </c>
      <c r="E60" s="49">
        <f t="shared" si="27"/>
        <v>34</v>
      </c>
      <c r="F60" s="49">
        <f t="shared" si="27"/>
        <v>66</v>
      </c>
      <c r="G60" s="49">
        <f t="shared" si="27"/>
        <v>66</v>
      </c>
      <c r="H60" s="49">
        <f t="shared" si="27"/>
        <v>72</v>
      </c>
      <c r="I60" s="49">
        <f t="shared" si="27"/>
        <v>40</v>
      </c>
      <c r="J60" s="49">
        <f t="shared" si="27"/>
        <v>0</v>
      </c>
      <c r="K60" s="49">
        <f t="shared" si="27"/>
        <v>52</v>
      </c>
      <c r="L60" s="49">
        <f t="shared" si="27"/>
        <v>54</v>
      </c>
      <c r="M60" s="49">
        <f t="shared" si="27"/>
        <v>62</v>
      </c>
      <c r="N60" s="49">
        <f t="shared" si="27"/>
        <v>64</v>
      </c>
      <c r="O60" s="49">
        <f t="shared" si="27"/>
        <v>62</v>
      </c>
      <c r="P60" s="49">
        <f t="shared" si="27"/>
        <v>60</v>
      </c>
      <c r="Q60" s="49">
        <f t="shared" si="27"/>
        <v>74</v>
      </c>
      <c r="R60" s="55"/>
      <c r="S60" s="21"/>
      <c r="T60" s="3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  <c r="BB60" s="55"/>
      <c r="BC60" s="55"/>
      <c r="BD60" s="55"/>
      <c r="BE60" s="55"/>
      <c r="BF60" s="55"/>
      <c r="BG60" s="55"/>
      <c r="BH60" s="55"/>
      <c r="BI60" s="55"/>
      <c r="BJ60" s="55"/>
      <c r="BK60" s="55"/>
      <c r="BL60" s="55"/>
      <c r="BM60" s="55"/>
      <c r="BN60" s="55"/>
      <c r="BO60" s="55"/>
      <c r="BP60" s="55"/>
      <c r="BQ60" s="55"/>
      <c r="BR60" s="55"/>
      <c r="BS60" s="55"/>
      <c r="BT60" s="55"/>
      <c r="BU60" s="55"/>
      <c r="BV60" s="55"/>
      <c r="BW60" s="55"/>
      <c r="BX60" s="55"/>
      <c r="BY60" s="55"/>
      <c r="BZ60" s="55"/>
      <c r="CA60" s="55"/>
      <c r="CB60" s="55"/>
      <c r="CC60" s="55"/>
      <c r="CD60" s="55"/>
      <c r="CE60" s="55"/>
      <c r="CF60" s="55"/>
      <c r="CG60" s="55"/>
      <c r="CH60" s="55"/>
      <c r="CI60" s="55"/>
      <c r="CJ60" s="55"/>
      <c r="CK60" s="55"/>
      <c r="CL60" s="55"/>
      <c r="CM60" s="55"/>
      <c r="CN60" s="55"/>
      <c r="CO60" s="55"/>
      <c r="CP60" s="55"/>
      <c r="CQ60" s="55"/>
      <c r="CR60" s="55"/>
      <c r="CS60" s="55"/>
      <c r="CT60" s="55"/>
      <c r="CU60" s="55"/>
      <c r="CV60" s="55"/>
      <c r="CW60" s="55"/>
      <c r="CX60" s="55"/>
      <c r="CY60" s="55"/>
      <c r="CZ60" s="55"/>
      <c r="DA60" s="55"/>
      <c r="DB60" s="55"/>
      <c r="DC60" s="55"/>
      <c r="DD60" s="55"/>
      <c r="DE60" s="55"/>
      <c r="DF60" s="55"/>
      <c r="DG60" s="55"/>
      <c r="DH60" s="55"/>
      <c r="DI60" s="55"/>
      <c r="DJ60" s="55"/>
      <c r="DK60" s="55"/>
      <c r="DL60" s="55"/>
      <c r="DM60" s="55"/>
      <c r="DN60" s="55"/>
      <c r="DO60" s="55"/>
      <c r="DP60" s="55"/>
      <c r="DQ60" s="55"/>
      <c r="DR60" s="55"/>
      <c r="DS60" s="55"/>
      <c r="DT60" s="55"/>
      <c r="DU60" s="55"/>
      <c r="DV60" s="55"/>
      <c r="DW60" s="55"/>
      <c r="DX60" s="55"/>
      <c r="DY60" s="55"/>
      <c r="DZ60" s="55"/>
      <c r="EA60" s="55"/>
      <c r="EB60" s="55"/>
      <c r="EC60" s="55"/>
      <c r="ED60" s="55"/>
      <c r="EE60" s="55"/>
      <c r="EF60" s="55"/>
      <c r="EG60" s="55"/>
      <c r="EH60" s="55"/>
      <c r="EI60" s="55"/>
      <c r="EJ60" s="55"/>
      <c r="EK60" s="55"/>
      <c r="EL60" s="55"/>
      <c r="EM60" s="55"/>
      <c r="EN60" s="55"/>
      <c r="EO60" s="55"/>
      <c r="EP60" s="55"/>
      <c r="EQ60" s="55"/>
      <c r="ER60" s="55"/>
      <c r="ES60" s="55"/>
      <c r="ET60" s="55"/>
      <c r="EU60" s="55"/>
      <c r="EV60" s="55"/>
      <c r="EW60" s="55"/>
      <c r="EX60" s="55"/>
      <c r="EY60" s="55"/>
      <c r="EZ60" s="55"/>
      <c r="FA60" s="55"/>
      <c r="FB60" s="55"/>
      <c r="FC60" s="55"/>
      <c r="FD60" s="55"/>
      <c r="FE60" s="55"/>
      <c r="FF60" s="55"/>
      <c r="FG60" s="55"/>
      <c r="FH60" s="55"/>
      <c r="FI60" s="55"/>
      <c r="FJ60" s="55"/>
      <c r="FK60" s="55"/>
      <c r="FL60" s="55"/>
      <c r="FM60" s="55"/>
      <c r="FN60" s="55"/>
      <c r="FO60" s="55"/>
      <c r="FP60" s="55"/>
      <c r="FQ60" s="55"/>
      <c r="FR60" s="55"/>
      <c r="FS60" s="55"/>
      <c r="FT60" s="55"/>
      <c r="FU60" s="55"/>
      <c r="FV60" s="55"/>
      <c r="FW60" s="55"/>
      <c r="FX60" s="55"/>
      <c r="FY60" s="55"/>
      <c r="FZ60" s="55"/>
      <c r="GA60" s="55"/>
      <c r="GB60" s="55"/>
      <c r="GC60" s="55"/>
      <c r="GD60" s="55"/>
      <c r="GE60" s="55"/>
      <c r="GF60" s="55"/>
      <c r="GG60" s="55"/>
      <c r="GH60" s="55"/>
      <c r="GI60" s="55"/>
      <c r="GJ60" s="55"/>
      <c r="GK60" s="55"/>
      <c r="GL60" s="55"/>
      <c r="GM60" s="55"/>
      <c r="GN60" s="55"/>
      <c r="GO60" s="55"/>
      <c r="GP60" s="55"/>
      <c r="GQ60" s="55"/>
      <c r="GR60" s="55"/>
      <c r="GS60" s="55"/>
      <c r="GT60" s="55"/>
      <c r="GU60" s="55"/>
      <c r="GV60" s="55"/>
      <c r="GW60" s="55"/>
      <c r="GX60" s="55"/>
      <c r="GY60" s="55"/>
      <c r="GZ60" s="55"/>
      <c r="HA60" s="55"/>
      <c r="HB60" s="55"/>
      <c r="HC60" s="55"/>
      <c r="HD60" s="55"/>
      <c r="HE60" s="55"/>
      <c r="HF60" s="55"/>
      <c r="HG60" s="55"/>
      <c r="HH60" s="55"/>
      <c r="HI60" s="55"/>
      <c r="HJ60" s="55"/>
      <c r="HK60" s="55"/>
      <c r="HL60" s="55"/>
      <c r="HM60" s="55"/>
      <c r="HN60" s="55"/>
      <c r="HO60" s="55"/>
      <c r="HP60" s="55"/>
      <c r="HQ60" s="55"/>
      <c r="HR60" s="55"/>
      <c r="HS60" s="55"/>
      <c r="HT60" s="55"/>
      <c r="HU60" s="55"/>
      <c r="HV60" s="55"/>
      <c r="HW60" s="55"/>
      <c r="HX60" s="55"/>
      <c r="HY60" s="55"/>
      <c r="HZ60" s="55"/>
      <c r="IA60" s="55"/>
      <c r="IB60" s="55"/>
      <c r="IC60" s="55"/>
      <c r="ID60" s="55"/>
      <c r="IE60" s="55"/>
      <c r="IF60" s="55"/>
      <c r="IG60" s="55"/>
      <c r="IH60" s="55"/>
      <c r="II60" s="55"/>
      <c r="IJ60" s="55"/>
      <c r="IK60" s="55"/>
      <c r="IL60" s="55"/>
      <c r="IM60" s="55"/>
      <c r="IN60" s="55"/>
      <c r="IO60" s="55"/>
      <c r="IP60" s="55"/>
      <c r="IQ60" s="55"/>
      <c r="IR60" s="55"/>
      <c r="IS60" s="55"/>
      <c r="IT60" s="55"/>
      <c r="IU60" s="55"/>
      <c r="IV60" s="55"/>
    </row>
    <row r="63" spans="1:256" ht="18" customHeight="1">
      <c r="T63" s="30"/>
      <c r="U63" s="28"/>
      <c r="V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</row>
    <row r="64" spans="1:256" ht="18" customHeight="1">
      <c r="T64" s="30"/>
      <c r="U64" s="28"/>
      <c r="V64" s="28"/>
      <c r="Z64" s="28"/>
      <c r="AA64" s="28"/>
      <c r="AB64" s="28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</row>
    <row r="65" spans="26:48" ht="18" customHeight="1"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</row>
    <row r="66" spans="26:48" ht="18" customHeight="1">
      <c r="Z66" s="28"/>
      <c r="AA66" s="28"/>
      <c r="AB66" s="28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</row>
    <row r="67" spans="26:48" ht="18" customHeight="1"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</row>
    <row r="68" spans="26:48" ht="18" customHeight="1">
      <c r="Z68" s="28"/>
      <c r="AA68" s="28"/>
      <c r="AB68" s="28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</row>
    <row r="69" spans="26:48" ht="18" customHeight="1"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</row>
    <row r="70" spans="26:48" ht="18" customHeight="1">
      <c r="Z70" s="28"/>
      <c r="AA70" s="28"/>
      <c r="AB70" s="28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</row>
    <row r="71" spans="26:48" ht="18" customHeight="1"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</row>
    <row r="72" spans="26:48" ht="18" customHeight="1">
      <c r="Z72" s="28"/>
      <c r="AA72" s="28"/>
      <c r="AB72" s="28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</row>
    <row r="73" spans="26:48" ht="18" customHeight="1"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</row>
  </sheetData>
  <sortState ref="A6:S63">
    <sortCondition ref="A6:A63"/>
  </sortState>
  <conditionalFormatting sqref="C40:T40 C2:I2 S2:IV2 K2:Q2 A2:B39 C3:IV39 A41:IV65544">
    <cfRule type="cellIs" dxfId="33" priority="2" stopIfTrue="1" operator="equal">
      <formula>50</formula>
    </cfRule>
  </conditionalFormatting>
  <conditionalFormatting sqref="C4:Q56">
    <cfRule type="cellIs" dxfId="32" priority="1" operator="equal">
      <formula>50</formula>
    </cfRule>
  </conditionalFormatting>
  <printOptions horizontalCentered="1" gridLines="1"/>
  <pageMargins left="0.25" right="0.25" top="0.5" bottom="0.5" header="0.05" footer="0.75"/>
  <pageSetup scale="75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53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32" customWidth="1"/>
    <col min="2" max="2" width="6.25" style="14" customWidth="1"/>
    <col min="3" max="17" width="5.25" style="20" customWidth="1"/>
    <col min="18" max="18" width="5.25" style="14" customWidth="1"/>
    <col min="19" max="19" width="9.625" style="21" customWidth="1"/>
    <col min="20" max="20" width="5.25" style="2" customWidth="1"/>
    <col min="21" max="21" width="6.875" style="16" hidden="1" customWidth="1"/>
    <col min="22" max="22" width="6.75" style="14" hidden="1" customWidth="1"/>
    <col min="23" max="23" width="6.875" style="14" hidden="1" customWidth="1"/>
    <col min="24" max="24" width="6.75" style="14" hidden="1" customWidth="1"/>
    <col min="25" max="25" width="8.375" style="14" hidden="1" customWidth="1"/>
    <col min="26" max="26" width="6.875" style="14" hidden="1" customWidth="1"/>
    <col min="27" max="28" width="8.375" style="14" customWidth="1"/>
    <col min="29" max="256" width="8.5" style="14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80</v>
      </c>
      <c r="B1" s="3" t="s">
        <v>0</v>
      </c>
      <c r="C1" s="48">
        <v>43222</v>
      </c>
      <c r="D1" s="48">
        <v>43229</v>
      </c>
      <c r="E1" s="48">
        <v>43236</v>
      </c>
      <c r="F1" s="48">
        <v>43243</v>
      </c>
      <c r="G1" s="48">
        <v>43250</v>
      </c>
      <c r="H1" s="48">
        <v>43257</v>
      </c>
      <c r="I1" s="48">
        <v>43271</v>
      </c>
      <c r="K1" s="48">
        <v>43278</v>
      </c>
      <c r="L1" s="48">
        <v>43292</v>
      </c>
      <c r="M1" s="48">
        <v>43299</v>
      </c>
      <c r="N1" s="48">
        <v>43306</v>
      </c>
      <c r="O1" s="48">
        <v>43313</v>
      </c>
      <c r="P1" s="48">
        <v>43320</v>
      </c>
      <c r="Q1" s="48">
        <v>43327</v>
      </c>
      <c r="R1" s="97" t="s">
        <v>1</v>
      </c>
      <c r="S1" s="3" t="s">
        <v>2</v>
      </c>
      <c r="T1" s="54"/>
      <c r="U1" s="4" t="s">
        <v>3</v>
      </c>
      <c r="V1" s="4" t="s">
        <v>259</v>
      </c>
      <c r="W1" s="99" t="s">
        <v>260</v>
      </c>
      <c r="X1" s="5" t="s">
        <v>4</v>
      </c>
      <c r="Y1" s="98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33" t="s">
        <v>7</v>
      </c>
      <c r="B2" s="2"/>
      <c r="C2" s="82" t="s">
        <v>8</v>
      </c>
      <c r="D2" s="9" t="s">
        <v>11</v>
      </c>
      <c r="E2" s="10" t="s">
        <v>14</v>
      </c>
      <c r="F2" s="83" t="s">
        <v>55</v>
      </c>
      <c r="G2" s="9" t="s">
        <v>10</v>
      </c>
      <c r="H2" s="9" t="s">
        <v>9</v>
      </c>
      <c r="I2" s="10" t="s">
        <v>13</v>
      </c>
      <c r="K2" s="10" t="s">
        <v>8</v>
      </c>
      <c r="L2" s="10" t="s">
        <v>11</v>
      </c>
      <c r="M2" s="9" t="s">
        <v>14</v>
      </c>
      <c r="N2" s="82" t="s">
        <v>55</v>
      </c>
      <c r="O2" s="10" t="s">
        <v>10</v>
      </c>
      <c r="P2" s="10" t="s">
        <v>9</v>
      </c>
      <c r="Q2" s="82" t="s">
        <v>13</v>
      </c>
      <c r="S2" s="3"/>
    </row>
    <row r="3" spans="1:256" s="16" customFormat="1" ht="18" customHeight="1">
      <c r="A3" s="34" t="s">
        <v>15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S3" s="29"/>
      <c r="T3" s="30"/>
    </row>
    <row r="4" spans="1:256" s="49" customFormat="1" ht="18" customHeight="1">
      <c r="A4" s="58" t="s">
        <v>286</v>
      </c>
      <c r="C4" s="21">
        <v>38</v>
      </c>
      <c r="D4" s="21">
        <v>39</v>
      </c>
      <c r="E4" s="21">
        <v>43</v>
      </c>
      <c r="F4" s="21">
        <v>43</v>
      </c>
      <c r="G4" s="21">
        <v>47</v>
      </c>
      <c r="H4" s="21">
        <v>44</v>
      </c>
      <c r="I4" s="21">
        <v>43</v>
      </c>
      <c r="J4" s="21"/>
      <c r="K4" s="21">
        <v>45</v>
      </c>
      <c r="L4" s="21">
        <v>47</v>
      </c>
      <c r="M4" s="21">
        <v>47</v>
      </c>
      <c r="N4" s="21">
        <v>46</v>
      </c>
      <c r="O4" s="21">
        <v>45</v>
      </c>
      <c r="P4" s="49">
        <v>47</v>
      </c>
      <c r="Q4" s="49">
        <v>47</v>
      </c>
      <c r="R4" s="50">
        <f t="shared" ref="R4:R9" si="0">COUNT(C4,D4,E4,F4,G4,H4,I4,K4,L4,M4,N4,O4,P4,Q4)</f>
        <v>14</v>
      </c>
      <c r="S4" s="29">
        <f t="shared" ref="S4:S9" si="1">AVERAGE(C4:Q4)*2</f>
        <v>88.714285714285708</v>
      </c>
      <c r="T4" s="51" t="s">
        <v>117</v>
      </c>
    </row>
    <row r="5" spans="1:256" s="49" customFormat="1" ht="18" customHeight="1">
      <c r="A5" s="58" t="s">
        <v>118</v>
      </c>
      <c r="B5" s="49" t="s">
        <v>46</v>
      </c>
      <c r="C5" s="21">
        <v>47</v>
      </c>
      <c r="D5" s="21">
        <v>45</v>
      </c>
      <c r="E5" s="21">
        <v>49</v>
      </c>
      <c r="F5" s="21">
        <v>50</v>
      </c>
      <c r="G5" s="21">
        <v>49</v>
      </c>
      <c r="H5" s="21">
        <v>45</v>
      </c>
      <c r="I5" s="21">
        <v>46</v>
      </c>
      <c r="J5" s="21"/>
      <c r="K5" s="21">
        <v>48</v>
      </c>
      <c r="L5" s="21">
        <v>49</v>
      </c>
      <c r="M5" s="21">
        <v>47</v>
      </c>
      <c r="N5" s="21"/>
      <c r="O5" s="21">
        <v>46</v>
      </c>
      <c r="P5" s="49">
        <v>49</v>
      </c>
      <c r="Q5" s="49">
        <v>45</v>
      </c>
      <c r="R5" s="50">
        <f t="shared" si="0"/>
        <v>13</v>
      </c>
      <c r="S5" s="29">
        <f t="shared" si="1"/>
        <v>94.615384615384613</v>
      </c>
      <c r="T5" s="51" t="s">
        <v>117</v>
      </c>
    </row>
    <row r="6" spans="1:256" s="49" customFormat="1" ht="18" customHeight="1">
      <c r="A6" s="58" t="s">
        <v>422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49">
        <v>46</v>
      </c>
      <c r="R6" s="50">
        <f t="shared" ref="R6:R7" si="2">COUNT(C6,D6,E6,F6,G6,H6,I6,K6,L6,M6,N6,O6,P6,Q6)</f>
        <v>1</v>
      </c>
      <c r="S6" s="29">
        <f t="shared" ref="S6:S7" si="3">AVERAGE(C6:Q6)*2</f>
        <v>92</v>
      </c>
      <c r="T6" s="51" t="s">
        <v>117</v>
      </c>
    </row>
    <row r="7" spans="1:256" s="49" customFormat="1" ht="18" customHeight="1">
      <c r="A7" s="58" t="s">
        <v>363</v>
      </c>
      <c r="B7" s="49" t="s">
        <v>21</v>
      </c>
      <c r="C7" s="21">
        <v>43</v>
      </c>
      <c r="D7" s="21">
        <v>33</v>
      </c>
      <c r="E7" s="21">
        <v>48</v>
      </c>
      <c r="F7" s="21">
        <v>44</v>
      </c>
      <c r="G7" s="21">
        <v>41</v>
      </c>
      <c r="H7" s="21">
        <v>38</v>
      </c>
      <c r="I7" s="21">
        <v>44</v>
      </c>
      <c r="J7" s="21"/>
      <c r="K7" s="21">
        <v>43</v>
      </c>
      <c r="L7" s="21">
        <v>45</v>
      </c>
      <c r="M7" s="21">
        <v>42</v>
      </c>
      <c r="N7" s="21">
        <v>46</v>
      </c>
      <c r="O7" s="21">
        <v>46</v>
      </c>
      <c r="P7" s="49">
        <v>49</v>
      </c>
      <c r="Q7" s="49">
        <v>43</v>
      </c>
      <c r="R7" s="50">
        <f t="shared" si="2"/>
        <v>14</v>
      </c>
      <c r="S7" s="29">
        <f t="shared" si="3"/>
        <v>86.428571428571431</v>
      </c>
      <c r="T7" s="51" t="s">
        <v>117</v>
      </c>
    </row>
    <row r="8" spans="1:256" s="49" customFormat="1" ht="18" customHeight="1">
      <c r="A8" s="58" t="s">
        <v>285</v>
      </c>
      <c r="B8" s="49" t="s">
        <v>46</v>
      </c>
      <c r="C8" s="21">
        <v>40</v>
      </c>
      <c r="D8" s="21">
        <v>43</v>
      </c>
      <c r="E8" s="21">
        <v>46</v>
      </c>
      <c r="F8" s="21">
        <v>45</v>
      </c>
      <c r="G8" s="21">
        <v>42</v>
      </c>
      <c r="H8" s="21">
        <v>41</v>
      </c>
      <c r="I8" s="21">
        <v>42</v>
      </c>
      <c r="J8" s="21"/>
      <c r="K8" s="21">
        <v>46</v>
      </c>
      <c r="L8" s="21">
        <v>41</v>
      </c>
      <c r="M8" s="21">
        <v>30</v>
      </c>
      <c r="N8" s="21"/>
      <c r="O8" s="21">
        <v>42</v>
      </c>
      <c r="P8" s="49">
        <v>44</v>
      </c>
      <c r="Q8" s="49">
        <v>44</v>
      </c>
      <c r="R8" s="50">
        <f t="shared" si="0"/>
        <v>13</v>
      </c>
      <c r="S8" s="29">
        <f t="shared" si="1"/>
        <v>84</v>
      </c>
      <c r="T8" s="51" t="s">
        <v>117</v>
      </c>
    </row>
    <row r="9" spans="1:256" s="49" customFormat="1" ht="18" customHeight="1">
      <c r="A9" s="58" t="s">
        <v>161</v>
      </c>
      <c r="C9" s="21"/>
      <c r="D9" s="21"/>
      <c r="E9" s="21">
        <v>48</v>
      </c>
      <c r="F9" s="21">
        <v>47</v>
      </c>
      <c r="G9" s="21">
        <v>48</v>
      </c>
      <c r="H9" s="21">
        <v>47</v>
      </c>
      <c r="I9" s="21">
        <v>49</v>
      </c>
      <c r="J9" s="21"/>
      <c r="K9" s="21">
        <v>49</v>
      </c>
      <c r="L9" s="21">
        <v>47</v>
      </c>
      <c r="M9" s="21">
        <v>48</v>
      </c>
      <c r="N9" s="21">
        <v>47</v>
      </c>
      <c r="O9" s="21">
        <v>46</v>
      </c>
      <c r="P9" s="49">
        <v>46</v>
      </c>
      <c r="Q9" s="49">
        <v>50</v>
      </c>
      <c r="R9" s="50">
        <f t="shared" si="0"/>
        <v>12</v>
      </c>
      <c r="S9" s="29">
        <f t="shared" si="1"/>
        <v>95.333333333333329</v>
      </c>
      <c r="T9" s="51" t="s">
        <v>117</v>
      </c>
    </row>
    <row r="10" spans="1:256" s="49" customFormat="1" ht="18" customHeight="1">
      <c r="A10" s="58" t="s">
        <v>62</v>
      </c>
      <c r="B10" s="49" t="s">
        <v>24</v>
      </c>
      <c r="C10" s="21"/>
      <c r="D10" s="21">
        <v>40</v>
      </c>
      <c r="E10" s="21"/>
      <c r="F10" s="21"/>
      <c r="G10" s="21"/>
      <c r="H10" s="21"/>
      <c r="I10" s="21"/>
      <c r="J10" s="21"/>
      <c r="K10" s="21"/>
      <c r="L10" s="21">
        <v>47</v>
      </c>
      <c r="M10" s="21"/>
      <c r="N10" s="21">
        <v>40</v>
      </c>
      <c r="O10" s="21"/>
      <c r="P10" s="49">
        <v>44</v>
      </c>
      <c r="Q10" s="49">
        <v>42</v>
      </c>
      <c r="R10" s="50">
        <f t="shared" ref="R10" si="4">COUNT(C10,D10,E10,F10,G10,H10,I10,K10,L10,M10,N10,O10,P10,Q10)</f>
        <v>5</v>
      </c>
      <c r="S10" s="29">
        <f t="shared" ref="S10" si="5">AVERAGE(C10:Q10)*2</f>
        <v>85.2</v>
      </c>
      <c r="T10" s="51" t="s">
        <v>117</v>
      </c>
    </row>
    <row r="11" spans="1:256" s="49" customFormat="1" ht="18" customHeight="1">
      <c r="A11" s="58" t="s">
        <v>132</v>
      </c>
      <c r="C11" s="21"/>
      <c r="D11" s="21"/>
      <c r="E11" s="21"/>
      <c r="F11" s="21">
        <v>41</v>
      </c>
      <c r="G11" s="21"/>
      <c r="H11" s="21"/>
      <c r="I11" s="21"/>
      <c r="J11" s="21"/>
      <c r="K11" s="21"/>
      <c r="L11" s="21"/>
      <c r="M11" s="21"/>
      <c r="N11" s="21"/>
      <c r="O11" s="21"/>
      <c r="P11" s="49">
        <v>48</v>
      </c>
      <c r="R11" s="50">
        <f t="shared" ref="R11" si="6">COUNT(C11,D11,E11,F11,G11,H11,I11,K11,L11,M11,N11,O11,P11,Q11)</f>
        <v>2</v>
      </c>
      <c r="S11" s="29">
        <f t="shared" ref="S11" si="7">AVERAGE(C11:Q11)*2</f>
        <v>89</v>
      </c>
      <c r="T11" s="51" t="s">
        <v>117</v>
      </c>
    </row>
    <row r="12" spans="1:256" s="49" customFormat="1" ht="18" customHeight="1">
      <c r="A12" s="58" t="s">
        <v>227</v>
      </c>
      <c r="C12" s="21"/>
      <c r="D12" s="21">
        <v>46</v>
      </c>
      <c r="E12" s="21">
        <v>49</v>
      </c>
      <c r="F12" s="21">
        <v>43</v>
      </c>
      <c r="G12" s="21">
        <v>46</v>
      </c>
      <c r="H12" s="21">
        <v>45</v>
      </c>
      <c r="I12" s="21">
        <v>47</v>
      </c>
      <c r="J12" s="21"/>
      <c r="K12" s="21">
        <v>43</v>
      </c>
      <c r="L12" s="21">
        <v>47</v>
      </c>
      <c r="M12" s="21">
        <v>47</v>
      </c>
      <c r="N12" s="21">
        <v>48</v>
      </c>
      <c r="O12" s="21">
        <v>47</v>
      </c>
      <c r="P12" s="49">
        <v>49</v>
      </c>
      <c r="Q12" s="49">
        <v>50</v>
      </c>
      <c r="R12" s="50">
        <f t="shared" ref="R12:R27" si="8">COUNT(C12,D12,E12,F12,G12,H12,I12,K12,L12,M12,N12,O12,P12,Q12)</f>
        <v>13</v>
      </c>
      <c r="S12" s="29">
        <f t="shared" ref="S12:S27" si="9">AVERAGE(C12:Q12)*2</f>
        <v>93.384615384615387</v>
      </c>
      <c r="T12" s="51" t="s">
        <v>117</v>
      </c>
    </row>
    <row r="13" spans="1:256" s="49" customFormat="1" ht="18" customHeight="1">
      <c r="A13" s="58" t="s">
        <v>216</v>
      </c>
      <c r="C13" s="21"/>
      <c r="D13" s="21">
        <v>45</v>
      </c>
      <c r="E13" s="21">
        <v>43</v>
      </c>
      <c r="F13" s="21">
        <v>45</v>
      </c>
      <c r="G13" s="21">
        <v>48</v>
      </c>
      <c r="H13" s="21"/>
      <c r="I13" s="21">
        <v>44</v>
      </c>
      <c r="J13" s="21"/>
      <c r="K13" s="21">
        <v>44</v>
      </c>
      <c r="L13" s="21">
        <v>45</v>
      </c>
      <c r="M13" s="21">
        <v>42</v>
      </c>
      <c r="N13" s="21">
        <v>45</v>
      </c>
      <c r="O13" s="21">
        <v>44</v>
      </c>
      <c r="P13" s="49">
        <v>45</v>
      </c>
      <c r="R13" s="50">
        <f t="shared" si="8"/>
        <v>11</v>
      </c>
      <c r="S13" s="29">
        <f t="shared" si="9"/>
        <v>89.090909090909093</v>
      </c>
      <c r="T13" s="51" t="s">
        <v>117</v>
      </c>
    </row>
    <row r="14" spans="1:256" s="49" customFormat="1" ht="18" customHeight="1">
      <c r="A14" s="58" t="s">
        <v>404</v>
      </c>
      <c r="C14" s="21"/>
      <c r="D14" s="21"/>
      <c r="E14" s="21"/>
      <c r="F14" s="21"/>
      <c r="G14" s="21"/>
      <c r="H14" s="21"/>
      <c r="I14" s="21">
        <v>43</v>
      </c>
      <c r="J14" s="21"/>
      <c r="K14" s="21"/>
      <c r="L14" s="21">
        <v>32</v>
      </c>
      <c r="M14" s="21"/>
      <c r="N14" s="21"/>
      <c r="O14" s="21">
        <v>36</v>
      </c>
      <c r="R14" s="50">
        <f t="shared" ref="R14" si="10">COUNT(C14,D14,E14,F14,G14,H14,I14,K14,L14,M14,N14,O14,P14,Q14)</f>
        <v>3</v>
      </c>
      <c r="S14" s="29">
        <f t="shared" ref="S14" si="11">AVERAGE(C14:Q14)*2</f>
        <v>74</v>
      </c>
      <c r="T14" s="51" t="s">
        <v>117</v>
      </c>
    </row>
    <row r="15" spans="1:256" s="49" customFormat="1" ht="18" customHeight="1">
      <c r="A15" s="58" t="s">
        <v>119</v>
      </c>
      <c r="B15" s="49" t="s">
        <v>21</v>
      </c>
      <c r="C15" s="21">
        <v>48</v>
      </c>
      <c r="D15" s="21">
        <v>36</v>
      </c>
      <c r="E15" s="21">
        <v>39</v>
      </c>
      <c r="F15" s="21">
        <v>41</v>
      </c>
      <c r="G15" s="21">
        <v>43</v>
      </c>
      <c r="H15" s="21"/>
      <c r="I15" s="21">
        <v>45</v>
      </c>
      <c r="J15" s="21"/>
      <c r="K15" s="21">
        <v>41</v>
      </c>
      <c r="L15" s="21">
        <v>45</v>
      </c>
      <c r="M15" s="21"/>
      <c r="N15" s="21">
        <v>42</v>
      </c>
      <c r="O15" s="21">
        <v>47</v>
      </c>
      <c r="R15" s="50">
        <f t="shared" si="8"/>
        <v>10</v>
      </c>
      <c r="S15" s="29">
        <f t="shared" si="9"/>
        <v>85.4</v>
      </c>
      <c r="T15" s="51" t="s">
        <v>117</v>
      </c>
    </row>
    <row r="16" spans="1:256" s="49" customFormat="1" ht="18" customHeight="1">
      <c r="A16" s="58" t="s">
        <v>377</v>
      </c>
      <c r="B16" s="49" t="s">
        <v>21</v>
      </c>
      <c r="C16" s="21"/>
      <c r="D16" s="21"/>
      <c r="E16" s="21">
        <v>21</v>
      </c>
      <c r="F16" s="21"/>
      <c r="G16" s="21"/>
      <c r="H16" s="21"/>
      <c r="I16" s="21"/>
      <c r="J16" s="21"/>
      <c r="K16" s="21"/>
      <c r="L16" s="21">
        <v>10</v>
      </c>
      <c r="M16" s="21"/>
      <c r="N16" s="21"/>
      <c r="O16" s="21"/>
      <c r="R16" s="50">
        <f t="shared" ref="R16" si="12">COUNT(C16,D16,E16,F16,G16,H16,I16,K16,L16,M16,N16,O16,P16,Q16)</f>
        <v>2</v>
      </c>
      <c r="S16" s="29">
        <f t="shared" ref="S16" si="13">AVERAGE(C16:Q16)*2</f>
        <v>31</v>
      </c>
      <c r="T16" s="51" t="s">
        <v>117</v>
      </c>
    </row>
    <row r="17" spans="1:256" s="49" customFormat="1" ht="18" customHeight="1">
      <c r="A17" s="58" t="s">
        <v>198</v>
      </c>
      <c r="B17" s="49" t="s">
        <v>17</v>
      </c>
      <c r="C17" s="21"/>
      <c r="D17" s="21"/>
      <c r="E17" s="21"/>
      <c r="F17" s="49">
        <v>43</v>
      </c>
      <c r="G17" s="21"/>
      <c r="H17" s="21"/>
      <c r="I17" s="21"/>
      <c r="J17" s="21"/>
      <c r="K17" s="21">
        <v>42</v>
      </c>
      <c r="L17" s="21"/>
      <c r="M17" s="21"/>
      <c r="N17" s="21"/>
      <c r="O17" s="21"/>
      <c r="R17" s="50">
        <f t="shared" si="8"/>
        <v>2</v>
      </c>
      <c r="S17" s="29">
        <f t="shared" si="9"/>
        <v>85</v>
      </c>
      <c r="T17" s="51" t="s">
        <v>117</v>
      </c>
    </row>
    <row r="18" spans="1:256" s="49" customFormat="1" ht="18" customHeight="1">
      <c r="A18" s="58" t="s">
        <v>120</v>
      </c>
      <c r="C18" s="21"/>
      <c r="D18" s="21">
        <v>42</v>
      </c>
      <c r="E18" s="21">
        <v>46</v>
      </c>
      <c r="F18" s="21">
        <v>47</v>
      </c>
      <c r="G18" s="21">
        <v>46</v>
      </c>
      <c r="H18" s="21">
        <v>39</v>
      </c>
      <c r="I18" s="21">
        <v>41</v>
      </c>
      <c r="J18" s="21"/>
      <c r="K18" s="21">
        <v>44</v>
      </c>
      <c r="L18" s="21">
        <v>48</v>
      </c>
      <c r="M18" s="21">
        <v>45</v>
      </c>
      <c r="N18" s="21"/>
      <c r="O18" s="21">
        <v>39</v>
      </c>
      <c r="P18" s="49">
        <v>45</v>
      </c>
      <c r="Q18" s="49">
        <v>47</v>
      </c>
      <c r="R18" s="50">
        <f t="shared" si="8"/>
        <v>12</v>
      </c>
      <c r="S18" s="29">
        <f t="shared" si="9"/>
        <v>88.166666666666671</v>
      </c>
      <c r="T18" s="51" t="s">
        <v>117</v>
      </c>
    </row>
    <row r="19" spans="1:256" s="49" customFormat="1" ht="18" customHeight="1">
      <c r="A19" s="58" t="s">
        <v>287</v>
      </c>
      <c r="B19" s="49" t="s">
        <v>31</v>
      </c>
      <c r="C19" s="21">
        <v>38</v>
      </c>
      <c r="D19" s="21">
        <v>38</v>
      </c>
      <c r="E19" s="21">
        <v>45</v>
      </c>
      <c r="F19" s="21">
        <v>43</v>
      </c>
      <c r="G19" s="21">
        <v>32</v>
      </c>
      <c r="H19" s="21">
        <v>33</v>
      </c>
      <c r="I19" s="21">
        <v>39</v>
      </c>
      <c r="J19" s="21"/>
      <c r="K19" s="21">
        <v>39</v>
      </c>
      <c r="L19" s="21">
        <v>42</v>
      </c>
      <c r="M19" s="21">
        <v>43</v>
      </c>
      <c r="N19" s="21"/>
      <c r="O19" s="21"/>
      <c r="Q19" s="49">
        <v>44</v>
      </c>
      <c r="R19" s="50">
        <f t="shared" ref="R19" si="14">COUNT(C19,D19,E19,F19,G19,H19,I19,K19,L19,M19,N19,O19,P19,Q19)</f>
        <v>11</v>
      </c>
      <c r="S19" s="29">
        <f t="shared" ref="S19" si="15">AVERAGE(C19:Q19)*2</f>
        <v>79.272727272727266</v>
      </c>
      <c r="T19" s="51" t="s">
        <v>117</v>
      </c>
    </row>
    <row r="20" spans="1:256" s="49" customFormat="1" ht="18" customHeight="1">
      <c r="A20" s="58" t="s">
        <v>87</v>
      </c>
      <c r="B20" s="49" t="s">
        <v>46</v>
      </c>
      <c r="C20" s="21">
        <v>45</v>
      </c>
      <c r="D20" s="21">
        <v>45</v>
      </c>
      <c r="E20" s="21">
        <v>46</v>
      </c>
      <c r="F20" s="21">
        <v>49</v>
      </c>
      <c r="G20" s="21"/>
      <c r="H20" s="21"/>
      <c r="I20" s="21">
        <v>49</v>
      </c>
      <c r="J20" s="21"/>
      <c r="K20" s="21">
        <v>49</v>
      </c>
      <c r="L20" s="21">
        <v>47</v>
      </c>
      <c r="M20" s="21">
        <v>48</v>
      </c>
      <c r="N20" s="21">
        <v>48</v>
      </c>
      <c r="O20" s="21">
        <v>48</v>
      </c>
      <c r="P20" s="49">
        <v>49</v>
      </c>
      <c r="R20" s="50">
        <f t="shared" si="8"/>
        <v>11</v>
      </c>
      <c r="S20" s="29">
        <f t="shared" si="9"/>
        <v>95.090909090909093</v>
      </c>
      <c r="T20" s="51" t="s">
        <v>117</v>
      </c>
    </row>
    <row r="21" spans="1:256" s="49" customFormat="1" ht="18" customHeight="1">
      <c r="A21" s="58" t="s">
        <v>188</v>
      </c>
      <c r="B21" s="49" t="s">
        <v>21</v>
      </c>
      <c r="C21" s="21">
        <v>44</v>
      </c>
      <c r="D21" s="21">
        <v>47</v>
      </c>
      <c r="E21" s="21">
        <v>49</v>
      </c>
      <c r="F21" s="21">
        <v>43</v>
      </c>
      <c r="G21" s="21">
        <v>47</v>
      </c>
      <c r="H21" s="21"/>
      <c r="I21" s="21">
        <v>47</v>
      </c>
      <c r="J21" s="21"/>
      <c r="K21" s="21">
        <v>46</v>
      </c>
      <c r="L21" s="21">
        <v>47</v>
      </c>
      <c r="M21" s="21"/>
      <c r="N21" s="21">
        <v>36</v>
      </c>
      <c r="O21" s="21">
        <v>43</v>
      </c>
      <c r="P21" s="49">
        <v>45</v>
      </c>
      <c r="R21" s="50">
        <f t="shared" si="8"/>
        <v>11</v>
      </c>
      <c r="S21" s="29">
        <f t="shared" si="9"/>
        <v>89.818181818181813</v>
      </c>
      <c r="T21" s="51" t="s">
        <v>117</v>
      </c>
    </row>
    <row r="22" spans="1:256" s="49" customFormat="1" ht="18" customHeight="1">
      <c r="A22" s="58" t="s">
        <v>362</v>
      </c>
      <c r="B22" s="49" t="s">
        <v>29</v>
      </c>
      <c r="C22" s="21">
        <v>24</v>
      </c>
      <c r="D22" s="21">
        <v>35</v>
      </c>
      <c r="E22" s="21">
        <v>25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  <c r="R22" s="50">
        <f t="shared" ref="R22" si="16">COUNT(C22,D22,E22,F22,G22,H22,I22,K22,L22,M22,N22,O22,P22,Q22)</f>
        <v>3</v>
      </c>
      <c r="S22" s="29">
        <f t="shared" ref="S22" si="17">AVERAGE(C22:Q22)*2</f>
        <v>56</v>
      </c>
      <c r="T22" s="51" t="s">
        <v>117</v>
      </c>
    </row>
    <row r="23" spans="1:256" s="49" customFormat="1" ht="18" customHeight="1">
      <c r="A23" s="58" t="s">
        <v>288</v>
      </c>
      <c r="B23" s="49" t="s">
        <v>21</v>
      </c>
      <c r="C23" s="21"/>
      <c r="D23" s="21"/>
      <c r="E23" s="21">
        <v>40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  <c r="R23" s="50">
        <f t="shared" ref="R23" si="18">COUNT(C23,D23,E23,F23,G23,H23,I23,K23,L23,M23,N23,O23,P23,Q23)</f>
        <v>1</v>
      </c>
      <c r="S23" s="29">
        <f t="shared" ref="S23" si="19">AVERAGE(C23:Q23)*2</f>
        <v>80</v>
      </c>
      <c r="T23" s="51" t="s">
        <v>117</v>
      </c>
    </row>
    <row r="24" spans="1:256" s="49" customFormat="1" ht="18" customHeight="1">
      <c r="A24" s="58" t="s">
        <v>359</v>
      </c>
      <c r="B24" s="49" t="s">
        <v>21</v>
      </c>
      <c r="C24" s="21">
        <v>32</v>
      </c>
      <c r="D24" s="21"/>
      <c r="E24" s="21"/>
      <c r="F24" s="21"/>
      <c r="G24" s="21"/>
      <c r="H24" s="21"/>
      <c r="I24" s="21">
        <v>18</v>
      </c>
      <c r="J24" s="21"/>
      <c r="K24" s="21">
        <v>30</v>
      </c>
      <c r="L24" s="21">
        <v>26</v>
      </c>
      <c r="M24" s="21"/>
      <c r="N24" s="21"/>
      <c r="O24" s="21"/>
      <c r="R24" s="50">
        <f t="shared" ref="R24" si="20">COUNT(C24,D24,E24,F24,G24,H24,I24,K24,L24,M24,N24,O24,P24,Q24)</f>
        <v>4</v>
      </c>
      <c r="S24" s="29">
        <f t="shared" ref="S24" si="21">AVERAGE(C24:Q24)*2</f>
        <v>53</v>
      </c>
      <c r="T24" s="51" t="s">
        <v>117</v>
      </c>
    </row>
    <row r="25" spans="1:256" s="103" customFormat="1" ht="18" customHeight="1">
      <c r="A25" s="58" t="s">
        <v>360</v>
      </c>
      <c r="B25" s="49"/>
      <c r="C25" s="21">
        <v>35</v>
      </c>
      <c r="D25" s="21"/>
      <c r="E25" s="21">
        <v>42</v>
      </c>
      <c r="F25" s="21">
        <v>48</v>
      </c>
      <c r="G25" s="21"/>
      <c r="H25" s="21"/>
      <c r="I25" s="21">
        <v>41</v>
      </c>
      <c r="J25" s="21"/>
      <c r="K25" s="21">
        <v>46</v>
      </c>
      <c r="L25" s="21">
        <v>46</v>
      </c>
      <c r="M25" s="21">
        <v>43</v>
      </c>
      <c r="N25" s="21"/>
      <c r="O25" s="21"/>
      <c r="P25" s="49"/>
      <c r="Q25" s="49"/>
      <c r="R25" s="50">
        <f t="shared" ref="R25" si="22">COUNT(C25,D25,E25,F25,G25,H25,I25,K25,L25,M25,N25,O25,P25,Q25)</f>
        <v>7</v>
      </c>
      <c r="S25" s="29">
        <f t="shared" ref="S25" si="23">AVERAGE(C25:Q25)*2</f>
        <v>86</v>
      </c>
      <c r="T25" s="51" t="s">
        <v>117</v>
      </c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  <c r="EA25" s="49"/>
      <c r="EB25" s="49"/>
      <c r="EC25" s="49"/>
      <c r="ED25" s="49"/>
      <c r="EE25" s="49"/>
      <c r="EF25" s="49"/>
      <c r="EG25" s="49"/>
      <c r="EH25" s="49"/>
      <c r="EI25" s="49"/>
      <c r="EJ25" s="49"/>
      <c r="EK25" s="49"/>
      <c r="EL25" s="49"/>
      <c r="EM25" s="49"/>
      <c r="EN25" s="49"/>
      <c r="EO25" s="49"/>
      <c r="EP25" s="49"/>
      <c r="EQ25" s="49"/>
      <c r="ER25" s="49"/>
      <c r="ES25" s="49"/>
      <c r="ET25" s="49"/>
      <c r="EU25" s="49"/>
      <c r="EV25" s="49"/>
      <c r="EW25" s="49"/>
      <c r="EX25" s="49"/>
      <c r="EY25" s="49"/>
      <c r="EZ25" s="49"/>
      <c r="FA25" s="49"/>
      <c r="FB25" s="49"/>
      <c r="FC25" s="49"/>
      <c r="FD25" s="49"/>
      <c r="FE25" s="49"/>
      <c r="FF25" s="49"/>
      <c r="FG25" s="49"/>
      <c r="FH25" s="49"/>
      <c r="FI25" s="49"/>
      <c r="FJ25" s="49"/>
      <c r="FK25" s="49"/>
      <c r="FL25" s="49"/>
      <c r="FM25" s="49"/>
      <c r="FN25" s="49"/>
      <c r="FO25" s="49"/>
      <c r="FP25" s="49"/>
      <c r="FQ25" s="49"/>
      <c r="FR25" s="49"/>
      <c r="FS25" s="49"/>
      <c r="FT25" s="49"/>
      <c r="FU25" s="49"/>
      <c r="FV25" s="49"/>
      <c r="FW25" s="49"/>
      <c r="FX25" s="49"/>
      <c r="FY25" s="49"/>
      <c r="FZ25" s="49"/>
      <c r="GA25" s="49"/>
      <c r="GB25" s="49"/>
      <c r="GC25" s="49"/>
      <c r="GD25" s="49"/>
      <c r="GE25" s="49"/>
      <c r="GF25" s="49"/>
      <c r="GG25" s="49"/>
      <c r="GH25" s="49"/>
      <c r="GI25" s="49"/>
      <c r="GJ25" s="49"/>
      <c r="GK25" s="49"/>
      <c r="GL25" s="49"/>
      <c r="GM25" s="49"/>
      <c r="GN25" s="49"/>
      <c r="GO25" s="49"/>
      <c r="GP25" s="49"/>
      <c r="GQ25" s="49"/>
      <c r="GR25" s="49"/>
      <c r="GS25" s="49"/>
      <c r="GT25" s="49"/>
      <c r="GU25" s="49"/>
      <c r="GV25" s="49"/>
      <c r="GW25" s="49"/>
      <c r="GX25" s="49"/>
      <c r="GY25" s="49"/>
      <c r="GZ25" s="49"/>
      <c r="HA25" s="49"/>
      <c r="HB25" s="49"/>
      <c r="HC25" s="49"/>
      <c r="HD25" s="49"/>
      <c r="HE25" s="49"/>
      <c r="HF25" s="49"/>
      <c r="HG25" s="49"/>
      <c r="HH25" s="49"/>
      <c r="HI25" s="49"/>
      <c r="HJ25" s="49"/>
      <c r="HK25" s="49"/>
      <c r="HL25" s="49"/>
      <c r="HM25" s="49"/>
      <c r="HN25" s="49"/>
      <c r="HO25" s="49"/>
      <c r="HP25" s="49"/>
      <c r="HQ25" s="49"/>
      <c r="HR25" s="49"/>
      <c r="HS25" s="49"/>
      <c r="HT25" s="49"/>
      <c r="HU25" s="49"/>
      <c r="HV25" s="49"/>
      <c r="HW25" s="49"/>
      <c r="HX25" s="49"/>
      <c r="HY25" s="49"/>
      <c r="HZ25" s="49"/>
      <c r="IA25" s="49"/>
      <c r="IB25" s="49"/>
      <c r="IC25" s="49"/>
      <c r="ID25" s="49"/>
      <c r="IE25" s="49"/>
      <c r="IF25" s="49"/>
      <c r="IG25" s="49"/>
      <c r="IH25" s="49"/>
      <c r="II25" s="49"/>
      <c r="IJ25" s="49"/>
      <c r="IK25" s="49"/>
      <c r="IL25" s="49"/>
      <c r="IM25" s="49"/>
      <c r="IN25" s="49"/>
      <c r="IO25" s="49"/>
      <c r="IP25" s="49"/>
      <c r="IQ25" s="49"/>
      <c r="IR25" s="49"/>
      <c r="IS25" s="49"/>
      <c r="IT25" s="49"/>
      <c r="IU25" s="49"/>
      <c r="IV25" s="49"/>
    </row>
    <row r="26" spans="1:256" s="103" customFormat="1" ht="18" customHeight="1">
      <c r="A26" s="58" t="s">
        <v>310</v>
      </c>
      <c r="B26" s="49"/>
      <c r="C26" s="21"/>
      <c r="D26" s="21"/>
      <c r="E26" s="21">
        <v>40</v>
      </c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49"/>
      <c r="Q26" s="49"/>
      <c r="R26" s="50">
        <f t="shared" ref="R26" si="24">COUNT(C26,D26,E26,F26,G26,H26,I26,K26,L26,M26,N26,O26,P26,Q26)</f>
        <v>1</v>
      </c>
      <c r="S26" s="29">
        <f t="shared" ref="S26" si="25">AVERAGE(C26:Q26)*2</f>
        <v>80</v>
      </c>
      <c r="T26" s="51" t="s">
        <v>117</v>
      </c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  <c r="DI26" s="49"/>
      <c r="DJ26" s="49"/>
      <c r="DK26" s="49"/>
      <c r="DL26" s="49"/>
      <c r="DM26" s="49"/>
      <c r="DN26" s="49"/>
      <c r="DO26" s="49"/>
      <c r="DP26" s="49"/>
      <c r="DQ26" s="49"/>
      <c r="DR26" s="49"/>
      <c r="DS26" s="49"/>
      <c r="DT26" s="49"/>
      <c r="DU26" s="49"/>
      <c r="DV26" s="49"/>
      <c r="DW26" s="49"/>
      <c r="DX26" s="49"/>
      <c r="DY26" s="49"/>
      <c r="DZ26" s="49"/>
      <c r="EA26" s="49"/>
      <c r="EB26" s="49"/>
      <c r="EC26" s="49"/>
      <c r="ED26" s="49"/>
      <c r="EE26" s="49"/>
      <c r="EF26" s="49"/>
      <c r="EG26" s="49"/>
      <c r="EH26" s="49"/>
      <c r="EI26" s="49"/>
      <c r="EJ26" s="49"/>
      <c r="EK26" s="49"/>
      <c r="EL26" s="49"/>
      <c r="EM26" s="49"/>
      <c r="EN26" s="49"/>
      <c r="EO26" s="49"/>
      <c r="EP26" s="49"/>
      <c r="EQ26" s="49"/>
      <c r="ER26" s="49"/>
      <c r="ES26" s="49"/>
      <c r="ET26" s="49"/>
      <c r="EU26" s="49"/>
      <c r="EV26" s="49"/>
      <c r="EW26" s="49"/>
      <c r="EX26" s="49"/>
      <c r="EY26" s="49"/>
      <c r="EZ26" s="49"/>
      <c r="FA26" s="49"/>
      <c r="FB26" s="49"/>
      <c r="FC26" s="49"/>
      <c r="FD26" s="49"/>
      <c r="FE26" s="49"/>
      <c r="FF26" s="49"/>
      <c r="FG26" s="49"/>
      <c r="FH26" s="49"/>
      <c r="FI26" s="49"/>
      <c r="FJ26" s="49"/>
      <c r="FK26" s="49"/>
      <c r="FL26" s="49"/>
      <c r="FM26" s="49"/>
      <c r="FN26" s="49"/>
      <c r="FO26" s="49"/>
      <c r="FP26" s="49"/>
      <c r="FQ26" s="49"/>
      <c r="FR26" s="49"/>
      <c r="FS26" s="49"/>
      <c r="FT26" s="49"/>
      <c r="FU26" s="49"/>
      <c r="FV26" s="49"/>
      <c r="FW26" s="49"/>
      <c r="FX26" s="49"/>
      <c r="FY26" s="49"/>
      <c r="FZ26" s="49"/>
      <c r="GA26" s="49"/>
      <c r="GB26" s="49"/>
      <c r="GC26" s="49"/>
      <c r="GD26" s="49"/>
      <c r="GE26" s="49"/>
      <c r="GF26" s="49"/>
      <c r="GG26" s="49"/>
      <c r="GH26" s="49"/>
      <c r="GI26" s="49"/>
      <c r="GJ26" s="49"/>
      <c r="GK26" s="49"/>
      <c r="GL26" s="49"/>
      <c r="GM26" s="49"/>
      <c r="GN26" s="49"/>
      <c r="GO26" s="49"/>
      <c r="GP26" s="49"/>
      <c r="GQ26" s="49"/>
      <c r="GR26" s="49"/>
      <c r="GS26" s="49"/>
      <c r="GT26" s="49"/>
      <c r="GU26" s="49"/>
      <c r="GV26" s="49"/>
      <c r="GW26" s="49"/>
      <c r="GX26" s="49"/>
      <c r="GY26" s="49"/>
      <c r="GZ26" s="49"/>
      <c r="HA26" s="49"/>
      <c r="HB26" s="49"/>
      <c r="HC26" s="49"/>
      <c r="HD26" s="49"/>
      <c r="HE26" s="49"/>
      <c r="HF26" s="49"/>
      <c r="HG26" s="49"/>
      <c r="HH26" s="49"/>
      <c r="HI26" s="49"/>
      <c r="HJ26" s="49"/>
      <c r="HK26" s="49"/>
      <c r="HL26" s="49"/>
      <c r="HM26" s="49"/>
      <c r="HN26" s="49"/>
      <c r="HO26" s="49"/>
      <c r="HP26" s="49"/>
      <c r="HQ26" s="49"/>
      <c r="HR26" s="49"/>
      <c r="HS26" s="49"/>
      <c r="HT26" s="49"/>
      <c r="HU26" s="49"/>
      <c r="HV26" s="49"/>
      <c r="HW26" s="49"/>
      <c r="HX26" s="49"/>
      <c r="HY26" s="49"/>
      <c r="HZ26" s="49"/>
      <c r="IA26" s="49"/>
      <c r="IB26" s="49"/>
      <c r="IC26" s="49"/>
      <c r="ID26" s="49"/>
      <c r="IE26" s="49"/>
      <c r="IF26" s="49"/>
      <c r="IG26" s="49"/>
      <c r="IH26" s="49"/>
      <c r="II26" s="49"/>
      <c r="IJ26" s="49"/>
      <c r="IK26" s="49"/>
      <c r="IL26" s="49"/>
      <c r="IM26" s="49"/>
      <c r="IN26" s="49"/>
      <c r="IO26" s="49"/>
      <c r="IP26" s="49"/>
      <c r="IQ26" s="49"/>
      <c r="IR26" s="49"/>
      <c r="IS26" s="49"/>
      <c r="IT26" s="49"/>
      <c r="IU26" s="49"/>
      <c r="IV26" s="49"/>
    </row>
    <row r="27" spans="1:256" s="57" customFormat="1" ht="18" customHeight="1">
      <c r="A27" s="66" t="s">
        <v>189</v>
      </c>
      <c r="B27" s="21"/>
      <c r="C27" s="21"/>
      <c r="D27" s="21"/>
      <c r="E27" s="21">
        <v>41</v>
      </c>
      <c r="F27" s="21">
        <v>41</v>
      </c>
      <c r="G27" s="21">
        <v>44</v>
      </c>
      <c r="H27" s="21"/>
      <c r="I27" s="21">
        <v>50</v>
      </c>
      <c r="J27" s="21"/>
      <c r="K27" s="21">
        <v>46</v>
      </c>
      <c r="L27" s="21">
        <v>44</v>
      </c>
      <c r="M27" s="21"/>
      <c r="N27" s="21">
        <v>43</v>
      </c>
      <c r="O27" s="21"/>
      <c r="P27" s="21">
        <v>47</v>
      </c>
      <c r="Q27" s="21">
        <v>45</v>
      </c>
      <c r="R27" s="50">
        <f t="shared" si="8"/>
        <v>9</v>
      </c>
      <c r="S27" s="29">
        <f t="shared" si="9"/>
        <v>89.111111111111114</v>
      </c>
      <c r="T27" s="51" t="s">
        <v>117</v>
      </c>
      <c r="U27" s="49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</row>
    <row r="28" spans="1:256" s="57" customFormat="1" ht="18" customHeight="1">
      <c r="A28" s="66" t="s">
        <v>361</v>
      </c>
      <c r="B28" s="21"/>
      <c r="C28" s="21">
        <v>42</v>
      </c>
      <c r="D28" s="21">
        <v>36</v>
      </c>
      <c r="E28" s="21"/>
      <c r="F28" s="21"/>
      <c r="G28" s="21">
        <v>40</v>
      </c>
      <c r="H28" s="21">
        <v>26</v>
      </c>
      <c r="I28" s="21">
        <v>47</v>
      </c>
      <c r="J28" s="21"/>
      <c r="K28" s="21">
        <v>44</v>
      </c>
      <c r="L28" s="21">
        <v>44</v>
      </c>
      <c r="M28" s="21">
        <v>41</v>
      </c>
      <c r="N28" s="21"/>
      <c r="O28" s="21">
        <v>47</v>
      </c>
      <c r="P28" s="21">
        <v>42</v>
      </c>
      <c r="Q28" s="21"/>
      <c r="R28" s="50">
        <f t="shared" ref="R28" si="26">COUNT(C28,D28,E28,F28,G28,H28,I28,K28,L28,M28,N28,O28,P28,Q28)</f>
        <v>10</v>
      </c>
      <c r="S28" s="29">
        <f t="shared" ref="S28" si="27">AVERAGE(C28:Q28)*2</f>
        <v>81.8</v>
      </c>
      <c r="T28" s="51" t="s">
        <v>117</v>
      </c>
      <c r="U28" s="49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</row>
    <row r="29" spans="1:256" s="57" customFormat="1" ht="18" customHeight="1">
      <c r="A29" s="66" t="s">
        <v>378</v>
      </c>
      <c r="B29" s="21"/>
      <c r="C29" s="21"/>
      <c r="D29" s="21"/>
      <c r="E29" s="21">
        <v>42</v>
      </c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50">
        <f t="shared" ref="R29" si="28">COUNT(C29,D29,E29,F29,G29,H29,I29,K29,L29,M29,N29,O29,P29,Q29)</f>
        <v>1</v>
      </c>
      <c r="S29" s="29">
        <f t="shared" ref="S29" si="29">AVERAGE(C29:Q29)*2</f>
        <v>84</v>
      </c>
      <c r="T29" s="51" t="s">
        <v>117</v>
      </c>
      <c r="U29" s="49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  <c r="IP29" s="21"/>
      <c r="IQ29" s="21"/>
      <c r="IR29" s="21"/>
      <c r="IS29" s="21"/>
      <c r="IT29" s="21"/>
      <c r="IU29" s="21"/>
      <c r="IV29" s="21"/>
    </row>
    <row r="30" spans="1:256" s="57" customFormat="1" ht="18" customHeight="1">
      <c r="A30" s="66" t="s">
        <v>402</v>
      </c>
      <c r="B30" s="21"/>
      <c r="C30" s="21"/>
      <c r="D30" s="21"/>
      <c r="E30" s="21"/>
      <c r="F30" s="21"/>
      <c r="G30" s="21"/>
      <c r="H30" s="21">
        <v>17</v>
      </c>
      <c r="I30" s="21"/>
      <c r="J30" s="21"/>
      <c r="K30" s="21"/>
      <c r="L30" s="21"/>
      <c r="M30" s="21"/>
      <c r="N30" s="21"/>
      <c r="O30" s="21"/>
      <c r="P30" s="21"/>
      <c r="Q30" s="21"/>
      <c r="R30" s="50">
        <f t="shared" ref="R30" si="30">COUNT(C30,D30,E30,F30,G30,H30,I30,K30,L30,M30,N30,O30,P30,Q30)</f>
        <v>1</v>
      </c>
      <c r="S30" s="29">
        <f t="shared" ref="S30" si="31">AVERAGE(C30:Q30)*2</f>
        <v>34</v>
      </c>
      <c r="T30" s="51" t="s">
        <v>117</v>
      </c>
      <c r="U30" s="49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21"/>
      <c r="IP30" s="21"/>
      <c r="IQ30" s="21"/>
      <c r="IR30" s="21"/>
      <c r="IS30" s="21"/>
      <c r="IT30" s="21"/>
      <c r="IU30" s="21"/>
      <c r="IV30" s="21"/>
    </row>
    <row r="31" spans="1:256" s="57" customFormat="1" ht="18" customHeight="1">
      <c r="A31" s="66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3"/>
      <c r="U31" s="49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  <c r="IV31" s="21"/>
    </row>
    <row r="32" spans="1:256" s="57" customFormat="1" ht="18" customHeight="1">
      <c r="A32" s="66" t="s">
        <v>53</v>
      </c>
      <c r="B32" s="21"/>
      <c r="C32" s="49">
        <f t="shared" ref="C32:Q32" si="32">COUNT(C4:C31)</f>
        <v>12</v>
      </c>
      <c r="D32" s="49">
        <f t="shared" si="32"/>
        <v>14</v>
      </c>
      <c r="E32" s="49">
        <f t="shared" si="32"/>
        <v>19</v>
      </c>
      <c r="F32" s="49">
        <f t="shared" si="32"/>
        <v>16</v>
      </c>
      <c r="G32" s="49">
        <f t="shared" si="32"/>
        <v>13</v>
      </c>
      <c r="H32" s="49">
        <f t="shared" si="32"/>
        <v>10</v>
      </c>
      <c r="I32" s="49">
        <f t="shared" si="32"/>
        <v>17</v>
      </c>
      <c r="J32" s="49">
        <f t="shared" si="32"/>
        <v>0</v>
      </c>
      <c r="K32" s="49">
        <f t="shared" si="32"/>
        <v>17</v>
      </c>
      <c r="L32" s="49">
        <f t="shared" si="32"/>
        <v>19</v>
      </c>
      <c r="M32" s="49">
        <f t="shared" si="32"/>
        <v>12</v>
      </c>
      <c r="N32" s="49">
        <f t="shared" si="32"/>
        <v>10</v>
      </c>
      <c r="O32" s="49">
        <f t="shared" si="32"/>
        <v>13</v>
      </c>
      <c r="P32" s="49">
        <f t="shared" si="32"/>
        <v>15</v>
      </c>
      <c r="Q32" s="49">
        <f t="shared" si="32"/>
        <v>10</v>
      </c>
      <c r="R32" s="49">
        <f>COUNT(R4:R27)</f>
        <v>24</v>
      </c>
      <c r="S32" s="21"/>
      <c r="T32" s="3"/>
      <c r="U32" s="49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  <c r="IV32" s="21"/>
    </row>
    <row r="33" spans="1:256" s="57" customFormat="1" ht="18" customHeight="1">
      <c r="A33" s="6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3"/>
      <c r="U33" s="49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  <c r="IV33" s="21"/>
    </row>
    <row r="34" spans="1:256" s="57" customFormat="1" ht="18" customHeight="1">
      <c r="A34" s="66" t="s">
        <v>54</v>
      </c>
      <c r="B34" s="21"/>
      <c r="C34" s="49">
        <f t="shared" ref="C34:Q34" si="33">C32*2</f>
        <v>24</v>
      </c>
      <c r="D34" s="49">
        <f t="shared" si="33"/>
        <v>28</v>
      </c>
      <c r="E34" s="49">
        <f t="shared" si="33"/>
        <v>38</v>
      </c>
      <c r="F34" s="49">
        <f t="shared" si="33"/>
        <v>32</v>
      </c>
      <c r="G34" s="49">
        <f t="shared" si="33"/>
        <v>26</v>
      </c>
      <c r="H34" s="49">
        <f t="shared" si="33"/>
        <v>20</v>
      </c>
      <c r="I34" s="49">
        <f t="shared" si="33"/>
        <v>34</v>
      </c>
      <c r="J34" s="49">
        <f t="shared" si="33"/>
        <v>0</v>
      </c>
      <c r="K34" s="49">
        <f t="shared" si="33"/>
        <v>34</v>
      </c>
      <c r="L34" s="49">
        <f t="shared" si="33"/>
        <v>38</v>
      </c>
      <c r="M34" s="49">
        <f t="shared" si="33"/>
        <v>24</v>
      </c>
      <c r="N34" s="49">
        <f t="shared" si="33"/>
        <v>20</v>
      </c>
      <c r="O34" s="49">
        <f t="shared" si="33"/>
        <v>26</v>
      </c>
      <c r="P34" s="49">
        <f t="shared" si="33"/>
        <v>30</v>
      </c>
      <c r="Q34" s="49">
        <f t="shared" si="33"/>
        <v>20</v>
      </c>
      <c r="R34" s="21"/>
      <c r="S34" s="21"/>
      <c r="T34" s="3"/>
      <c r="U34" s="49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  <c r="IV34" s="21"/>
    </row>
    <row r="36" spans="1:256" ht="18" customHeight="1">
      <c r="A36" s="35"/>
    </row>
    <row r="37" spans="1:256" ht="18" customHeight="1">
      <c r="A37" s="35"/>
      <c r="C37" s="15"/>
    </row>
    <row r="38" spans="1:256" ht="18" customHeight="1">
      <c r="A38" s="35"/>
    </row>
    <row r="39" spans="1:256" ht="18" customHeight="1">
      <c r="A39" s="35"/>
    </row>
    <row r="40" spans="1:256" ht="18" customHeight="1">
      <c r="A40" s="35"/>
    </row>
    <row r="41" spans="1:256" ht="18" customHeight="1">
      <c r="A41" s="35"/>
    </row>
    <row r="42" spans="1:256" ht="18" customHeight="1">
      <c r="A42" s="35"/>
    </row>
    <row r="43" spans="1:256" ht="18" customHeight="1">
      <c r="A43" s="35"/>
    </row>
    <row r="44" spans="1:256" ht="18" customHeight="1">
      <c r="A44" s="35"/>
    </row>
    <row r="45" spans="1:256" ht="18" customHeight="1">
      <c r="A45" s="35"/>
    </row>
    <row r="46" spans="1:256" ht="18" customHeight="1">
      <c r="A46" s="35"/>
    </row>
    <row r="47" spans="1:256" ht="18" customHeight="1">
      <c r="A47" s="35"/>
    </row>
    <row r="48" spans="1:256" ht="18" customHeight="1">
      <c r="A48" s="35"/>
    </row>
    <row r="49" spans="1:1" ht="18" customHeight="1">
      <c r="A49" s="35"/>
    </row>
    <row r="50" spans="1:1" ht="18" customHeight="1">
      <c r="A50" s="35"/>
    </row>
    <row r="51" spans="1:1" ht="18" customHeight="1">
      <c r="A51" s="35"/>
    </row>
    <row r="52" spans="1:1" ht="18" customHeight="1">
      <c r="A52" s="35"/>
    </row>
    <row r="53" spans="1:1" ht="18" customHeight="1">
      <c r="A53" s="35"/>
    </row>
  </sheetData>
  <sortState ref="A4:T32">
    <sortCondition ref="T32"/>
  </sortState>
  <conditionalFormatting sqref="C4:Q30">
    <cfRule type="cellIs" dxfId="31" priority="1" operator="equal">
      <formula>50</formula>
    </cfRule>
  </conditionalFormatting>
  <printOptions horizontalCentered="1" headings="1" gridLines="1"/>
  <pageMargins left="0.25" right="0.25" top="0.75" bottom="0" header="0.3" footer="0"/>
  <pageSetup scale="96" fitToHeight="0" pageOrder="overThenDown" orientation="landscape" r:id="rId1"/>
  <headerFooter alignWithMargins="0">
    <oddHeader>&amp;C&amp;"Calibri,Bold"&amp;20&amp;ESHEFFIELD</oddHeader>
  </headerFooter>
  <rowBreaks count="1" manualBreakCount="1">
    <brk id="3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7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4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80</v>
      </c>
      <c r="B1" s="3" t="s">
        <v>0</v>
      </c>
      <c r="C1" s="48">
        <v>43222</v>
      </c>
      <c r="D1" s="48">
        <v>43229</v>
      </c>
      <c r="E1" s="48">
        <v>43236</v>
      </c>
      <c r="F1" s="48">
        <v>43243</v>
      </c>
      <c r="G1" s="48">
        <v>43250</v>
      </c>
      <c r="H1" s="48">
        <v>43257</v>
      </c>
      <c r="I1" s="48">
        <v>43271</v>
      </c>
      <c r="K1" s="48">
        <v>43278</v>
      </c>
      <c r="L1" s="48">
        <v>43292</v>
      </c>
      <c r="M1" s="48">
        <v>43299</v>
      </c>
      <c r="N1" s="48">
        <v>43306</v>
      </c>
      <c r="O1" s="48">
        <v>43313</v>
      </c>
      <c r="P1" s="48">
        <v>43320</v>
      </c>
      <c r="Q1" s="48">
        <v>43327</v>
      </c>
      <c r="R1" s="97" t="s">
        <v>1</v>
      </c>
      <c r="S1" s="3" t="s">
        <v>2</v>
      </c>
      <c r="T1" s="54"/>
      <c r="U1" s="4" t="s">
        <v>3</v>
      </c>
      <c r="V1" s="4" t="s">
        <v>259</v>
      </c>
      <c r="W1" s="99" t="s">
        <v>260</v>
      </c>
      <c r="X1" s="5" t="s">
        <v>4</v>
      </c>
      <c r="Y1" s="98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0" t="s">
        <v>55</v>
      </c>
      <c r="D2" s="10" t="s">
        <v>8</v>
      </c>
      <c r="E2" s="9" t="s">
        <v>10</v>
      </c>
      <c r="F2" s="9" t="s">
        <v>13</v>
      </c>
      <c r="G2" s="82" t="s">
        <v>11</v>
      </c>
      <c r="H2" s="10" t="s">
        <v>12</v>
      </c>
      <c r="I2" s="82" t="s">
        <v>14</v>
      </c>
      <c r="K2" s="9" t="s">
        <v>55</v>
      </c>
      <c r="L2" s="9" t="s">
        <v>8</v>
      </c>
      <c r="M2" s="10" t="s">
        <v>10</v>
      </c>
      <c r="N2" s="10" t="s">
        <v>13</v>
      </c>
      <c r="O2" s="10" t="s">
        <v>11</v>
      </c>
      <c r="P2" s="9" t="s">
        <v>12</v>
      </c>
      <c r="Q2" s="10" t="s">
        <v>14</v>
      </c>
      <c r="S2" s="3"/>
    </row>
    <row r="3" spans="1:256" ht="18" customHeight="1">
      <c r="A3" s="13" t="s">
        <v>15</v>
      </c>
      <c r="S3" s="29"/>
    </row>
    <row r="4" spans="1:256" s="101" customFormat="1" ht="18" customHeight="1">
      <c r="A4" s="102" t="s">
        <v>280</v>
      </c>
      <c r="B4" s="14" t="s">
        <v>21</v>
      </c>
      <c r="C4" s="20"/>
      <c r="D4" s="20">
        <v>32</v>
      </c>
      <c r="E4" s="20">
        <v>33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50">
        <f t="shared" ref="R4:R39" si="0">COUNT(C4,D4,E4,F4,G4,H4,I4,K4,L4,M4,N4,O4,P4,Q4)</f>
        <v>2</v>
      </c>
      <c r="S4" s="29">
        <f t="shared" ref="S4:S39" si="1">AVERAGE(C4:Q4)*2</f>
        <v>65</v>
      </c>
      <c r="T4" s="51" t="s">
        <v>121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s="101" customFormat="1" ht="18" customHeight="1">
      <c r="A5" s="102" t="s">
        <v>342</v>
      </c>
      <c r="B5" s="14" t="s">
        <v>21</v>
      </c>
      <c r="C5" s="20">
        <v>41</v>
      </c>
      <c r="D5" s="20">
        <v>48</v>
      </c>
      <c r="E5" s="20">
        <v>37</v>
      </c>
      <c r="F5" s="20">
        <v>40</v>
      </c>
      <c r="G5" s="20">
        <v>44</v>
      </c>
      <c r="H5" s="124">
        <v>50</v>
      </c>
      <c r="I5" s="20">
        <v>42</v>
      </c>
      <c r="J5" s="20"/>
      <c r="K5" s="20">
        <v>41</v>
      </c>
      <c r="L5" s="20"/>
      <c r="M5" s="20">
        <v>47</v>
      </c>
      <c r="N5" s="20"/>
      <c r="O5" s="20">
        <v>41</v>
      </c>
      <c r="P5" s="20"/>
      <c r="Q5" s="20"/>
      <c r="R5" s="50">
        <f t="shared" si="0"/>
        <v>10</v>
      </c>
      <c r="S5" s="29">
        <f t="shared" si="1"/>
        <v>86.2</v>
      </c>
      <c r="T5" s="51" t="s">
        <v>121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s="101" customFormat="1" ht="18" customHeight="1">
      <c r="A6" s="102" t="s">
        <v>341</v>
      </c>
      <c r="B6" s="14" t="s">
        <v>21</v>
      </c>
      <c r="C6" s="20">
        <v>39</v>
      </c>
      <c r="D6" s="20">
        <v>45</v>
      </c>
      <c r="E6" s="20">
        <v>45</v>
      </c>
      <c r="F6" s="20">
        <v>42</v>
      </c>
      <c r="G6" s="20">
        <v>36</v>
      </c>
      <c r="H6" s="20">
        <v>43</v>
      </c>
      <c r="I6" s="20"/>
      <c r="J6" s="20"/>
      <c r="K6" s="20"/>
      <c r="L6" s="20"/>
      <c r="M6" s="20"/>
      <c r="N6" s="20"/>
      <c r="O6" s="20"/>
      <c r="P6" s="20"/>
      <c r="Q6" s="20"/>
      <c r="R6" s="50">
        <f t="shared" si="0"/>
        <v>6</v>
      </c>
      <c r="S6" s="29">
        <f t="shared" si="1"/>
        <v>83.333333333333329</v>
      </c>
      <c r="T6" s="51" t="s">
        <v>121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s="56" customFormat="1" ht="18" customHeight="1">
      <c r="A7" s="56" t="s">
        <v>122</v>
      </c>
      <c r="B7" s="49" t="s">
        <v>80</v>
      </c>
      <c r="C7" s="49">
        <v>50</v>
      </c>
      <c r="D7" s="49">
        <v>45</v>
      </c>
      <c r="E7" s="49">
        <v>50</v>
      </c>
      <c r="F7" s="49">
        <v>49</v>
      </c>
      <c r="G7" s="49">
        <v>46</v>
      </c>
      <c r="H7" s="21">
        <v>48</v>
      </c>
      <c r="I7" s="21">
        <v>49</v>
      </c>
      <c r="J7" s="21"/>
      <c r="K7" s="21">
        <v>50</v>
      </c>
      <c r="L7" s="21">
        <v>48</v>
      </c>
      <c r="M7" s="21">
        <v>50</v>
      </c>
      <c r="N7" s="21">
        <v>50</v>
      </c>
      <c r="O7" s="21">
        <v>50</v>
      </c>
      <c r="P7" s="49">
        <v>48</v>
      </c>
      <c r="Q7" s="49">
        <v>50</v>
      </c>
      <c r="R7" s="50">
        <f t="shared" si="0"/>
        <v>14</v>
      </c>
      <c r="S7" s="29">
        <f t="shared" si="1"/>
        <v>97.571428571428569</v>
      </c>
      <c r="T7" s="51" t="s">
        <v>121</v>
      </c>
    </row>
    <row r="8" spans="1:256" s="56" customFormat="1" ht="18" customHeight="1">
      <c r="A8" s="56" t="s">
        <v>123</v>
      </c>
      <c r="B8" s="53"/>
      <c r="C8" s="49">
        <v>44</v>
      </c>
      <c r="D8" s="49">
        <v>48</v>
      </c>
      <c r="E8" s="49">
        <v>48</v>
      </c>
      <c r="F8" s="49">
        <v>49</v>
      </c>
      <c r="G8" s="49">
        <v>46</v>
      </c>
      <c r="H8" s="21">
        <v>48</v>
      </c>
      <c r="I8" s="21">
        <v>48</v>
      </c>
      <c r="J8" s="21"/>
      <c r="K8" s="21">
        <v>48</v>
      </c>
      <c r="L8" s="21"/>
      <c r="M8" s="21">
        <v>46</v>
      </c>
      <c r="N8" s="21">
        <v>44</v>
      </c>
      <c r="O8" s="21">
        <v>49</v>
      </c>
      <c r="P8" s="49">
        <v>45</v>
      </c>
      <c r="Q8" s="49">
        <v>49</v>
      </c>
      <c r="R8" s="50">
        <f t="shared" si="0"/>
        <v>13</v>
      </c>
      <c r="S8" s="29">
        <f t="shared" si="1"/>
        <v>94.15384615384616</v>
      </c>
      <c r="T8" s="51" t="s">
        <v>121</v>
      </c>
    </row>
    <row r="9" spans="1:256" s="56" customFormat="1" ht="18" customHeight="1">
      <c r="A9" s="56" t="s">
        <v>253</v>
      </c>
      <c r="B9" s="49" t="s">
        <v>24</v>
      </c>
      <c r="C9" s="21">
        <v>43</v>
      </c>
      <c r="D9" s="21">
        <v>38</v>
      </c>
      <c r="E9" s="21"/>
      <c r="F9" s="21"/>
      <c r="G9" s="21">
        <v>39</v>
      </c>
      <c r="H9" s="21">
        <v>43</v>
      </c>
      <c r="I9" s="21"/>
      <c r="J9" s="21"/>
      <c r="K9" s="21">
        <v>44</v>
      </c>
      <c r="L9" s="21"/>
      <c r="M9" s="21">
        <v>34</v>
      </c>
      <c r="N9" s="21">
        <v>42</v>
      </c>
      <c r="O9" s="21">
        <v>39</v>
      </c>
      <c r="P9" s="49">
        <v>44</v>
      </c>
      <c r="Q9" s="49"/>
      <c r="R9" s="50">
        <f t="shared" si="0"/>
        <v>9</v>
      </c>
      <c r="S9" s="29">
        <f t="shared" si="1"/>
        <v>81.333333333333329</v>
      </c>
      <c r="T9" s="51" t="s">
        <v>121</v>
      </c>
    </row>
    <row r="10" spans="1:256" s="56" customFormat="1" ht="18" customHeight="1">
      <c r="A10" s="56" t="s">
        <v>124</v>
      </c>
      <c r="B10" s="49"/>
      <c r="C10" s="21">
        <v>42</v>
      </c>
      <c r="D10" s="53">
        <v>45</v>
      </c>
      <c r="E10" s="21">
        <v>46</v>
      </c>
      <c r="F10" s="21">
        <v>47</v>
      </c>
      <c r="G10" s="21"/>
      <c r="H10" s="21"/>
      <c r="I10" s="21"/>
      <c r="J10" s="21"/>
      <c r="K10" s="21"/>
      <c r="L10" s="21"/>
      <c r="M10" s="21">
        <v>46</v>
      </c>
      <c r="N10" s="21"/>
      <c r="O10" s="21"/>
      <c r="P10" s="49"/>
      <c r="Q10" s="49"/>
      <c r="R10" s="50">
        <f t="shared" si="0"/>
        <v>5</v>
      </c>
      <c r="S10" s="29">
        <f t="shared" si="1"/>
        <v>90.4</v>
      </c>
      <c r="T10" s="51" t="s">
        <v>121</v>
      </c>
    </row>
    <row r="11" spans="1:256" s="56" customFormat="1" ht="18" customHeight="1">
      <c r="A11" s="56" t="s">
        <v>125</v>
      </c>
      <c r="B11" s="49"/>
      <c r="C11" s="21">
        <v>42</v>
      </c>
      <c r="D11" s="21">
        <v>47</v>
      </c>
      <c r="E11" s="21">
        <v>48</v>
      </c>
      <c r="F11" s="21">
        <v>47</v>
      </c>
      <c r="G11" s="21"/>
      <c r="H11" s="21">
        <v>46</v>
      </c>
      <c r="I11" s="21"/>
      <c r="J11" s="21"/>
      <c r="K11" s="21"/>
      <c r="L11" s="21"/>
      <c r="M11" s="21">
        <v>46</v>
      </c>
      <c r="N11" s="21"/>
      <c r="O11" s="21">
        <v>47</v>
      </c>
      <c r="P11" s="49"/>
      <c r="Q11" s="49">
        <v>47</v>
      </c>
      <c r="R11" s="50">
        <f t="shared" si="0"/>
        <v>8</v>
      </c>
      <c r="S11" s="29">
        <f t="shared" si="1"/>
        <v>92.5</v>
      </c>
      <c r="T11" s="51" t="s">
        <v>121</v>
      </c>
      <c r="X11" s="73"/>
    </row>
    <row r="12" spans="1:256" s="56" customFormat="1" ht="18" customHeight="1">
      <c r="A12" s="56" t="s">
        <v>126</v>
      </c>
      <c r="B12" s="49" t="s">
        <v>80</v>
      </c>
      <c r="C12" s="21"/>
      <c r="D12" s="21"/>
      <c r="E12" s="21"/>
      <c r="F12" s="21">
        <v>45</v>
      </c>
      <c r="G12" s="21"/>
      <c r="H12" s="21">
        <v>47</v>
      </c>
      <c r="I12" s="21"/>
      <c r="J12" s="21"/>
      <c r="K12" s="21"/>
      <c r="L12" s="21">
        <v>47</v>
      </c>
      <c r="M12" s="21"/>
      <c r="N12" s="21">
        <v>48</v>
      </c>
      <c r="O12" s="21">
        <v>49</v>
      </c>
      <c r="P12" s="49">
        <v>48</v>
      </c>
      <c r="Q12" s="49"/>
      <c r="R12" s="50">
        <f t="shared" si="0"/>
        <v>6</v>
      </c>
      <c r="S12" s="29">
        <f t="shared" si="1"/>
        <v>94.666666666666671</v>
      </c>
      <c r="T12" s="51" t="s">
        <v>121</v>
      </c>
      <c r="X12" s="73"/>
    </row>
    <row r="13" spans="1:256" s="56" customFormat="1" ht="18" customHeight="1">
      <c r="A13" s="56" t="s">
        <v>190</v>
      </c>
      <c r="B13" s="49" t="s">
        <v>17</v>
      </c>
      <c r="C13" s="21">
        <v>43</v>
      </c>
      <c r="D13" s="21">
        <v>39</v>
      </c>
      <c r="E13" s="21">
        <v>43</v>
      </c>
      <c r="F13" s="21"/>
      <c r="G13" s="21">
        <v>35</v>
      </c>
      <c r="H13" s="21">
        <v>47</v>
      </c>
      <c r="I13" s="21"/>
      <c r="J13" s="21"/>
      <c r="K13" s="21">
        <v>43</v>
      </c>
      <c r="L13" s="21">
        <v>41</v>
      </c>
      <c r="M13" s="21">
        <v>46</v>
      </c>
      <c r="N13" s="21">
        <v>44</v>
      </c>
      <c r="O13" s="21">
        <v>43</v>
      </c>
      <c r="P13" s="49"/>
      <c r="Q13" s="49">
        <v>40</v>
      </c>
      <c r="R13" s="50">
        <f t="shared" si="0"/>
        <v>11</v>
      </c>
      <c r="S13" s="29">
        <f t="shared" si="1"/>
        <v>84.36363636363636</v>
      </c>
      <c r="T13" s="51" t="s">
        <v>121</v>
      </c>
      <c r="X13" s="73"/>
    </row>
    <row r="14" spans="1:256" s="56" customFormat="1" ht="18" customHeight="1">
      <c r="A14" s="56" t="s">
        <v>127</v>
      </c>
      <c r="B14" s="49"/>
      <c r="C14" s="21">
        <v>44</v>
      </c>
      <c r="D14" s="49">
        <v>48</v>
      </c>
      <c r="E14" s="49">
        <v>47</v>
      </c>
      <c r="F14" s="49">
        <v>46</v>
      </c>
      <c r="G14" s="49">
        <v>45</v>
      </c>
      <c r="H14" s="21">
        <v>45</v>
      </c>
      <c r="I14" s="21">
        <v>47</v>
      </c>
      <c r="J14" s="21"/>
      <c r="K14" s="21">
        <v>45</v>
      </c>
      <c r="L14" s="21">
        <v>44</v>
      </c>
      <c r="M14" s="21">
        <v>48</v>
      </c>
      <c r="N14" s="21">
        <v>47</v>
      </c>
      <c r="O14" s="21">
        <v>43</v>
      </c>
      <c r="P14" s="49">
        <v>46</v>
      </c>
      <c r="Q14" s="49">
        <v>45</v>
      </c>
      <c r="R14" s="50">
        <f t="shared" si="0"/>
        <v>14</v>
      </c>
      <c r="S14" s="29">
        <f t="shared" si="1"/>
        <v>91.428571428571431</v>
      </c>
      <c r="T14" s="51" t="s">
        <v>121</v>
      </c>
    </row>
    <row r="15" spans="1:256" s="56" customFormat="1" ht="18" customHeight="1">
      <c r="A15" s="56" t="s">
        <v>128</v>
      </c>
      <c r="B15" s="49"/>
      <c r="C15" s="21">
        <v>48</v>
      </c>
      <c r="D15" s="49">
        <v>41</v>
      </c>
      <c r="E15" s="49">
        <v>46</v>
      </c>
      <c r="F15" s="49">
        <v>47</v>
      </c>
      <c r="G15" s="49">
        <v>45</v>
      </c>
      <c r="H15" s="21">
        <v>49</v>
      </c>
      <c r="I15" s="21">
        <v>47</v>
      </c>
      <c r="J15" s="21"/>
      <c r="K15" s="21">
        <v>43</v>
      </c>
      <c r="L15" s="21">
        <v>47</v>
      </c>
      <c r="M15" s="21">
        <v>50</v>
      </c>
      <c r="N15" s="21">
        <v>48</v>
      </c>
      <c r="O15" s="21">
        <v>46</v>
      </c>
      <c r="P15" s="49">
        <v>48</v>
      </c>
      <c r="Q15" s="49">
        <v>49</v>
      </c>
      <c r="R15" s="50">
        <f t="shared" si="0"/>
        <v>14</v>
      </c>
      <c r="S15" s="29">
        <f t="shared" si="1"/>
        <v>93.428571428571431</v>
      </c>
      <c r="T15" s="51" t="s">
        <v>121</v>
      </c>
    </row>
    <row r="16" spans="1:256" s="56" customFormat="1" ht="18" customHeight="1">
      <c r="A16" s="56" t="s">
        <v>129</v>
      </c>
      <c r="B16" s="49" t="s">
        <v>31</v>
      </c>
      <c r="C16" s="21">
        <v>45</v>
      </c>
      <c r="D16" s="49">
        <v>45</v>
      </c>
      <c r="E16" s="49">
        <v>47</v>
      </c>
      <c r="F16" s="49">
        <v>49</v>
      </c>
      <c r="G16" s="49">
        <v>45</v>
      </c>
      <c r="H16" s="21">
        <v>47</v>
      </c>
      <c r="I16" s="21">
        <v>46</v>
      </c>
      <c r="J16" s="21"/>
      <c r="K16" s="21">
        <v>48</v>
      </c>
      <c r="L16" s="21">
        <v>44</v>
      </c>
      <c r="M16" s="21">
        <v>48</v>
      </c>
      <c r="N16" s="21">
        <v>43</v>
      </c>
      <c r="O16" s="21">
        <v>46</v>
      </c>
      <c r="P16" s="49">
        <v>48</v>
      </c>
      <c r="Q16" s="49">
        <v>46</v>
      </c>
      <c r="R16" s="50">
        <f t="shared" si="0"/>
        <v>14</v>
      </c>
      <c r="S16" s="29">
        <f t="shared" si="1"/>
        <v>92.428571428571431</v>
      </c>
      <c r="T16" s="51" t="s">
        <v>121</v>
      </c>
    </row>
    <row r="17" spans="1:256" s="56" customFormat="1" ht="18" customHeight="1">
      <c r="A17" s="56" t="s">
        <v>263</v>
      </c>
      <c r="B17" s="49" t="s">
        <v>24</v>
      </c>
      <c r="C17" s="21"/>
      <c r="D17" s="49"/>
      <c r="E17" s="49"/>
      <c r="F17" s="49"/>
      <c r="G17" s="49">
        <v>30</v>
      </c>
      <c r="H17" s="21"/>
      <c r="I17" s="21"/>
      <c r="J17" s="21"/>
      <c r="K17" s="21"/>
      <c r="L17" s="21"/>
      <c r="M17" s="21"/>
      <c r="N17" s="21"/>
      <c r="O17" s="21"/>
      <c r="P17" s="49"/>
      <c r="Q17" s="49"/>
      <c r="R17" s="50">
        <f t="shared" ref="R17" si="2">COUNT(C17,D17,E17,F17,G17,H17,I17,K17,L17,M17,N17,O17,P17,Q17)</f>
        <v>1</v>
      </c>
      <c r="S17" s="29">
        <f t="shared" ref="S17" si="3">AVERAGE(C17:Q17)*2</f>
        <v>60</v>
      </c>
      <c r="T17" s="51" t="s">
        <v>121</v>
      </c>
    </row>
    <row r="18" spans="1:256" s="56" customFormat="1" ht="18" customHeight="1">
      <c r="A18" s="56" t="s">
        <v>201</v>
      </c>
      <c r="B18" s="49" t="s">
        <v>24</v>
      </c>
      <c r="C18" s="21">
        <v>36</v>
      </c>
      <c r="D18" s="49">
        <v>40</v>
      </c>
      <c r="E18" s="49">
        <v>42</v>
      </c>
      <c r="F18" s="49">
        <v>42</v>
      </c>
      <c r="G18" s="49">
        <v>41</v>
      </c>
      <c r="H18" s="21">
        <v>44</v>
      </c>
      <c r="I18" s="21">
        <v>42</v>
      </c>
      <c r="J18" s="21"/>
      <c r="K18" s="21">
        <v>40</v>
      </c>
      <c r="L18" s="21"/>
      <c r="M18" s="21">
        <v>39</v>
      </c>
      <c r="N18" s="21">
        <v>40</v>
      </c>
      <c r="O18" s="21">
        <v>44</v>
      </c>
      <c r="P18" s="49">
        <v>45</v>
      </c>
      <c r="Q18" s="49">
        <v>42</v>
      </c>
      <c r="R18" s="50">
        <f t="shared" si="0"/>
        <v>13</v>
      </c>
      <c r="S18" s="29">
        <f t="shared" si="1"/>
        <v>82.615384615384613</v>
      </c>
      <c r="T18" s="51" t="s">
        <v>121</v>
      </c>
    </row>
    <row r="19" spans="1:256" s="56" customFormat="1" ht="18" customHeight="1">
      <c r="A19" s="56" t="s">
        <v>130</v>
      </c>
      <c r="B19" s="49" t="s">
        <v>80</v>
      </c>
      <c r="C19" s="21">
        <v>48</v>
      </c>
      <c r="D19" s="49"/>
      <c r="E19" s="49"/>
      <c r="F19" s="49"/>
      <c r="G19" s="49"/>
      <c r="H19" s="21"/>
      <c r="I19" s="21"/>
      <c r="J19" s="21"/>
      <c r="K19" s="21"/>
      <c r="L19" s="21"/>
      <c r="M19" s="21"/>
      <c r="N19" s="21"/>
      <c r="O19" s="21"/>
      <c r="P19" s="49"/>
      <c r="Q19" s="49"/>
      <c r="R19" s="50">
        <f t="shared" si="0"/>
        <v>1</v>
      </c>
      <c r="S19" s="29">
        <f t="shared" si="1"/>
        <v>96</v>
      </c>
      <c r="T19" s="51" t="s">
        <v>121</v>
      </c>
    </row>
    <row r="20" spans="1:256" s="56" customFormat="1" ht="18" customHeight="1">
      <c r="A20" s="56" t="s">
        <v>131</v>
      </c>
      <c r="B20" s="49" t="s">
        <v>46</v>
      </c>
      <c r="C20" s="21">
        <v>45</v>
      </c>
      <c r="D20" s="21">
        <v>47</v>
      </c>
      <c r="E20" s="21">
        <v>47</v>
      </c>
      <c r="F20" s="21">
        <v>40</v>
      </c>
      <c r="G20" s="21">
        <v>47</v>
      </c>
      <c r="H20" s="21">
        <v>45</v>
      </c>
      <c r="I20" s="21">
        <v>49</v>
      </c>
      <c r="J20" s="21"/>
      <c r="K20" s="21">
        <v>43</v>
      </c>
      <c r="L20" s="21">
        <v>39</v>
      </c>
      <c r="M20" s="21">
        <v>44</v>
      </c>
      <c r="N20" s="21">
        <v>42</v>
      </c>
      <c r="O20" s="21">
        <v>43</v>
      </c>
      <c r="P20" s="49"/>
      <c r="Q20" s="49">
        <v>44</v>
      </c>
      <c r="R20" s="50">
        <f t="shared" si="0"/>
        <v>13</v>
      </c>
      <c r="S20" s="29">
        <f t="shared" si="1"/>
        <v>88.461538461538467</v>
      </c>
      <c r="T20" s="51" t="s">
        <v>121</v>
      </c>
    </row>
    <row r="21" spans="1:256" s="56" customFormat="1" ht="18" customHeight="1">
      <c r="A21" s="56" t="s">
        <v>133</v>
      </c>
      <c r="B21" s="49"/>
      <c r="C21" s="21">
        <v>48</v>
      </c>
      <c r="D21" s="21"/>
      <c r="E21" s="21"/>
      <c r="F21" s="21"/>
      <c r="G21" s="21">
        <v>45</v>
      </c>
      <c r="H21" s="21">
        <v>50</v>
      </c>
      <c r="I21" s="21">
        <v>46</v>
      </c>
      <c r="J21" s="21"/>
      <c r="K21" s="21">
        <v>48</v>
      </c>
      <c r="L21" s="21">
        <v>50</v>
      </c>
      <c r="M21" s="21">
        <v>50</v>
      </c>
      <c r="N21" s="21">
        <v>48</v>
      </c>
      <c r="O21" s="21">
        <v>49</v>
      </c>
      <c r="P21" s="49">
        <v>45</v>
      </c>
      <c r="Q21" s="49">
        <v>47</v>
      </c>
      <c r="R21" s="50">
        <f t="shared" si="0"/>
        <v>11</v>
      </c>
      <c r="S21" s="29">
        <f t="shared" si="1"/>
        <v>95.63636363636364</v>
      </c>
      <c r="T21" s="51" t="s">
        <v>121</v>
      </c>
    </row>
    <row r="22" spans="1:256" s="56" customFormat="1" ht="18" customHeight="1">
      <c r="A22" s="56" t="s">
        <v>309</v>
      </c>
      <c r="B22" s="49"/>
      <c r="C22" s="21">
        <v>48</v>
      </c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49">
        <v>45</v>
      </c>
      <c r="Q22" s="49"/>
      <c r="R22" s="50">
        <f t="shared" si="0"/>
        <v>2</v>
      </c>
      <c r="S22" s="29">
        <f t="shared" si="1"/>
        <v>93</v>
      </c>
      <c r="T22" s="51" t="s">
        <v>121</v>
      </c>
    </row>
    <row r="23" spans="1:256" s="56" customFormat="1" ht="18" customHeight="1">
      <c r="A23" s="56" t="s">
        <v>134</v>
      </c>
      <c r="B23" s="49" t="s">
        <v>31</v>
      </c>
      <c r="C23" s="21">
        <v>45</v>
      </c>
      <c r="D23" s="21">
        <v>41</v>
      </c>
      <c r="E23" s="21">
        <v>42</v>
      </c>
      <c r="F23" s="21">
        <v>44</v>
      </c>
      <c r="G23" s="21">
        <v>37</v>
      </c>
      <c r="H23" s="21">
        <v>45</v>
      </c>
      <c r="I23" s="21"/>
      <c r="J23" s="21"/>
      <c r="K23" s="21">
        <v>44</v>
      </c>
      <c r="L23" s="21">
        <v>47</v>
      </c>
      <c r="M23" s="21">
        <v>42</v>
      </c>
      <c r="N23" s="21"/>
      <c r="O23" s="21">
        <v>46</v>
      </c>
      <c r="P23" s="49"/>
      <c r="Q23" s="49"/>
      <c r="R23" s="50">
        <f t="shared" si="0"/>
        <v>10</v>
      </c>
      <c r="S23" s="29">
        <f t="shared" si="1"/>
        <v>86.6</v>
      </c>
      <c r="T23" s="51" t="s">
        <v>121</v>
      </c>
    </row>
    <row r="24" spans="1:256" s="64" customFormat="1" ht="18" customHeight="1">
      <c r="A24" s="56" t="s">
        <v>344</v>
      </c>
      <c r="B24" s="49" t="s">
        <v>21</v>
      </c>
      <c r="C24" s="21">
        <v>29</v>
      </c>
      <c r="D24" s="21">
        <v>29</v>
      </c>
      <c r="E24" s="21">
        <v>35</v>
      </c>
      <c r="F24" s="21">
        <v>26</v>
      </c>
      <c r="G24" s="21">
        <v>24</v>
      </c>
      <c r="H24" s="21">
        <v>17</v>
      </c>
      <c r="I24" s="21">
        <v>35</v>
      </c>
      <c r="J24" s="21"/>
      <c r="K24" s="21">
        <v>32</v>
      </c>
      <c r="L24" s="21">
        <v>25</v>
      </c>
      <c r="M24" s="21">
        <v>26</v>
      </c>
      <c r="N24" s="21">
        <v>28</v>
      </c>
      <c r="O24" s="21">
        <v>19</v>
      </c>
      <c r="P24" s="49"/>
      <c r="Q24" s="49">
        <v>19</v>
      </c>
      <c r="R24" s="50">
        <f t="shared" si="0"/>
        <v>13</v>
      </c>
      <c r="S24" s="29">
        <f t="shared" si="1"/>
        <v>52.92307692307692</v>
      </c>
      <c r="T24" s="51" t="s">
        <v>121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R24" s="56"/>
    </row>
    <row r="25" spans="1:256" s="64" customFormat="1" ht="18" customHeight="1">
      <c r="A25" s="56" t="s">
        <v>135</v>
      </c>
      <c r="B25" s="49"/>
      <c r="C25" s="21">
        <v>43</v>
      </c>
      <c r="D25" s="21">
        <v>44</v>
      </c>
      <c r="E25" s="21">
        <v>47</v>
      </c>
      <c r="F25" s="21">
        <v>48</v>
      </c>
      <c r="G25" s="21">
        <v>43</v>
      </c>
      <c r="H25" s="21">
        <v>42</v>
      </c>
      <c r="I25" s="21">
        <v>46</v>
      </c>
      <c r="J25" s="21"/>
      <c r="K25" s="21">
        <v>43</v>
      </c>
      <c r="L25" s="21"/>
      <c r="M25" s="21"/>
      <c r="N25" s="21">
        <v>43</v>
      </c>
      <c r="O25" s="21"/>
      <c r="P25" s="49"/>
      <c r="Q25" s="49"/>
      <c r="R25" s="50">
        <f t="shared" si="0"/>
        <v>9</v>
      </c>
      <c r="S25" s="29">
        <f t="shared" si="1"/>
        <v>88.666666666666671</v>
      </c>
      <c r="T25" s="51" t="s">
        <v>121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R25" s="56"/>
    </row>
    <row r="26" spans="1:256" s="62" customFormat="1" ht="18" customHeight="1">
      <c r="A26" s="56" t="s">
        <v>191</v>
      </c>
      <c r="B26" s="49" t="s">
        <v>46</v>
      </c>
      <c r="C26" s="21">
        <v>38</v>
      </c>
      <c r="D26" s="21">
        <v>37</v>
      </c>
      <c r="E26" s="21">
        <v>46</v>
      </c>
      <c r="F26" s="21">
        <v>44</v>
      </c>
      <c r="G26" s="21"/>
      <c r="H26" s="21">
        <v>48</v>
      </c>
      <c r="I26" s="21"/>
      <c r="J26" s="21"/>
      <c r="K26" s="21">
        <v>43</v>
      </c>
      <c r="L26" s="21">
        <v>37</v>
      </c>
      <c r="M26" s="21"/>
      <c r="N26" s="21"/>
      <c r="O26" s="21"/>
      <c r="P26" s="49"/>
      <c r="Q26" s="49"/>
      <c r="R26" s="50">
        <f t="shared" si="0"/>
        <v>7</v>
      </c>
      <c r="S26" s="29">
        <f t="shared" si="1"/>
        <v>83.714285714285708</v>
      </c>
      <c r="T26" s="51" t="s">
        <v>121</v>
      </c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R26" s="56"/>
    </row>
    <row r="27" spans="1:256" s="62" customFormat="1" ht="18" customHeight="1">
      <c r="A27" s="56" t="s">
        <v>365</v>
      </c>
      <c r="B27" s="49"/>
      <c r="C27" s="21"/>
      <c r="D27" s="21">
        <v>42</v>
      </c>
      <c r="E27" s="21">
        <v>42</v>
      </c>
      <c r="F27" s="21"/>
      <c r="G27" s="21"/>
      <c r="H27" s="21">
        <v>47</v>
      </c>
      <c r="I27" s="21"/>
      <c r="J27" s="21"/>
      <c r="K27" s="21"/>
      <c r="L27" s="21"/>
      <c r="M27" s="21"/>
      <c r="N27" s="21"/>
      <c r="O27" s="21"/>
      <c r="P27" s="49"/>
      <c r="Q27" s="49"/>
      <c r="R27" s="50">
        <f t="shared" si="0"/>
        <v>3</v>
      </c>
      <c r="S27" s="29">
        <f t="shared" si="1"/>
        <v>87.333333333333329</v>
      </c>
      <c r="T27" s="51" t="s">
        <v>121</v>
      </c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R27" s="56"/>
    </row>
    <row r="28" spans="1:256" s="62" customFormat="1" ht="18" customHeight="1">
      <c r="A28" s="56" t="s">
        <v>295</v>
      </c>
      <c r="B28" s="49" t="s">
        <v>21</v>
      </c>
      <c r="C28" s="21"/>
      <c r="D28" s="21">
        <v>39</v>
      </c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49"/>
      <c r="Q28" s="49"/>
      <c r="R28" s="50">
        <f t="shared" si="0"/>
        <v>1</v>
      </c>
      <c r="S28" s="29">
        <f t="shared" si="1"/>
        <v>78</v>
      </c>
      <c r="T28" s="51" t="s">
        <v>121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R28" s="56"/>
    </row>
    <row r="29" spans="1:256" s="62" customFormat="1" ht="18" customHeight="1">
      <c r="A29" s="56" t="s">
        <v>343</v>
      </c>
      <c r="B29" s="49" t="s">
        <v>17</v>
      </c>
      <c r="C29" s="21">
        <v>46</v>
      </c>
      <c r="D29" s="21">
        <v>44</v>
      </c>
      <c r="E29" s="21">
        <v>49</v>
      </c>
      <c r="F29" s="21">
        <v>44</v>
      </c>
      <c r="G29" s="21">
        <v>42</v>
      </c>
      <c r="H29" s="21">
        <v>40</v>
      </c>
      <c r="I29" s="21">
        <v>47</v>
      </c>
      <c r="J29" s="21"/>
      <c r="K29" s="21">
        <v>46</v>
      </c>
      <c r="L29" s="21">
        <v>48</v>
      </c>
      <c r="M29" s="21">
        <v>46</v>
      </c>
      <c r="N29" s="21">
        <v>37</v>
      </c>
      <c r="O29" s="21">
        <v>45</v>
      </c>
      <c r="P29" s="49">
        <v>44</v>
      </c>
      <c r="Q29" s="49">
        <v>44</v>
      </c>
      <c r="R29" s="50">
        <f t="shared" si="0"/>
        <v>14</v>
      </c>
      <c r="S29" s="29">
        <f t="shared" si="1"/>
        <v>88.857142857142861</v>
      </c>
      <c r="T29" s="51" t="s">
        <v>121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R29" s="56"/>
    </row>
    <row r="30" spans="1:256" s="64" customFormat="1" ht="18" customHeight="1">
      <c r="A30" s="56" t="s">
        <v>278</v>
      </c>
      <c r="B30" s="49" t="s">
        <v>21</v>
      </c>
      <c r="C30" s="21">
        <v>30</v>
      </c>
      <c r="D30" s="21">
        <v>45</v>
      </c>
      <c r="E30" s="21">
        <v>44</v>
      </c>
      <c r="F30" s="21">
        <v>38</v>
      </c>
      <c r="G30" s="21">
        <v>44</v>
      </c>
      <c r="H30" s="21">
        <v>45</v>
      </c>
      <c r="I30" s="21"/>
      <c r="J30" s="21"/>
      <c r="K30" s="21">
        <v>45</v>
      </c>
      <c r="L30" s="21"/>
      <c r="M30" s="21">
        <v>40</v>
      </c>
      <c r="N30" s="21">
        <v>43</v>
      </c>
      <c r="O30" s="21">
        <v>43</v>
      </c>
      <c r="P30" s="49"/>
      <c r="Q30" s="49">
        <v>45</v>
      </c>
      <c r="R30" s="50">
        <f t="shared" si="0"/>
        <v>11</v>
      </c>
      <c r="S30" s="29">
        <f t="shared" si="1"/>
        <v>84</v>
      </c>
      <c r="T30" s="51" t="s">
        <v>121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  <c r="IR30" s="56"/>
      <c r="IS30" s="56"/>
      <c r="IT30" s="56"/>
      <c r="IU30" s="56"/>
      <c r="IV30" s="56"/>
    </row>
    <row r="31" spans="1:256" s="64" customFormat="1" ht="18" customHeight="1">
      <c r="A31" s="56" t="s">
        <v>313</v>
      </c>
      <c r="B31" s="49" t="s">
        <v>21</v>
      </c>
      <c r="C31" s="21">
        <v>43</v>
      </c>
      <c r="D31" s="21">
        <v>43</v>
      </c>
      <c r="E31" s="21">
        <v>42</v>
      </c>
      <c r="F31" s="21">
        <v>36</v>
      </c>
      <c r="G31" s="21">
        <v>44</v>
      </c>
      <c r="H31" s="21">
        <v>49</v>
      </c>
      <c r="I31" s="21"/>
      <c r="J31" s="21"/>
      <c r="K31" s="21">
        <v>43</v>
      </c>
      <c r="L31" s="21">
        <v>44</v>
      </c>
      <c r="M31" s="21"/>
      <c r="N31" s="21">
        <v>47</v>
      </c>
      <c r="O31" s="21"/>
      <c r="P31" s="49"/>
      <c r="Q31" s="49">
        <v>46</v>
      </c>
      <c r="R31" s="50">
        <f t="shared" si="0"/>
        <v>10</v>
      </c>
      <c r="S31" s="29">
        <f t="shared" si="1"/>
        <v>87.4</v>
      </c>
      <c r="T31" s="51" t="s">
        <v>121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  <c r="IR31" s="56"/>
      <c r="IS31" s="56"/>
      <c r="IT31" s="56"/>
      <c r="IU31" s="56"/>
      <c r="IV31" s="56"/>
    </row>
    <row r="32" spans="1:256" s="64" customFormat="1" ht="18" customHeight="1">
      <c r="A32" s="56" t="s">
        <v>314</v>
      </c>
      <c r="B32" s="49" t="s">
        <v>17</v>
      </c>
      <c r="C32" s="21">
        <v>44</v>
      </c>
      <c r="D32" s="21">
        <v>36</v>
      </c>
      <c r="E32" s="21">
        <v>36</v>
      </c>
      <c r="F32" s="21">
        <v>40</v>
      </c>
      <c r="G32" s="21">
        <v>38</v>
      </c>
      <c r="H32" s="21">
        <v>38</v>
      </c>
      <c r="I32" s="21"/>
      <c r="J32" s="21"/>
      <c r="K32" s="21">
        <v>46</v>
      </c>
      <c r="L32" s="21">
        <v>39</v>
      </c>
      <c r="M32" s="21"/>
      <c r="N32" s="21">
        <v>36</v>
      </c>
      <c r="O32" s="21"/>
      <c r="P32" s="49"/>
      <c r="Q32" s="49">
        <v>46</v>
      </c>
      <c r="R32" s="50">
        <f t="shared" si="0"/>
        <v>10</v>
      </c>
      <c r="S32" s="29">
        <f t="shared" si="1"/>
        <v>79.8</v>
      </c>
      <c r="T32" s="51" t="s">
        <v>121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  <c r="IR32" s="56"/>
      <c r="IS32" s="56"/>
      <c r="IT32" s="56"/>
      <c r="IU32" s="56"/>
      <c r="IV32" s="56"/>
    </row>
    <row r="33" spans="1:256" s="57" customFormat="1" ht="18" customHeight="1">
      <c r="A33" s="56" t="s">
        <v>136</v>
      </c>
      <c r="B33" s="49"/>
      <c r="C33" s="21">
        <v>40</v>
      </c>
      <c r="D33" s="21">
        <v>48</v>
      </c>
      <c r="E33" s="21">
        <v>50</v>
      </c>
      <c r="F33" s="21">
        <v>46</v>
      </c>
      <c r="G33" s="21">
        <v>47</v>
      </c>
      <c r="H33" s="21">
        <v>49</v>
      </c>
      <c r="I33" s="21">
        <v>49</v>
      </c>
      <c r="J33" s="21"/>
      <c r="K33" s="21">
        <v>43</v>
      </c>
      <c r="L33" s="21">
        <v>45</v>
      </c>
      <c r="M33" s="21">
        <v>49</v>
      </c>
      <c r="N33" s="21">
        <v>47</v>
      </c>
      <c r="O33" s="21">
        <v>45</v>
      </c>
      <c r="P33" s="49"/>
      <c r="Q33" s="49">
        <v>50</v>
      </c>
      <c r="R33" s="50">
        <f t="shared" si="0"/>
        <v>13</v>
      </c>
      <c r="S33" s="29">
        <f t="shared" si="1"/>
        <v>93.538461538461533</v>
      </c>
      <c r="T33" s="51" t="s">
        <v>121</v>
      </c>
      <c r="U33" s="56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55"/>
      <c r="CT33" s="55"/>
      <c r="CU33" s="55"/>
      <c r="CV33" s="55"/>
      <c r="CW33" s="55"/>
      <c r="CX33" s="55"/>
      <c r="CY33" s="55"/>
      <c r="CZ33" s="55"/>
      <c r="DA33" s="55"/>
      <c r="DB33" s="55"/>
      <c r="DC33" s="55"/>
      <c r="DD33" s="55"/>
      <c r="DE33" s="55"/>
      <c r="DF33" s="55"/>
      <c r="DG33" s="55"/>
      <c r="DH33" s="55"/>
      <c r="DI33" s="55"/>
      <c r="DJ33" s="55"/>
      <c r="DK33" s="55"/>
      <c r="DL33" s="55"/>
      <c r="DM33" s="55"/>
      <c r="DN33" s="55"/>
      <c r="DO33" s="55"/>
      <c r="DP33" s="55"/>
      <c r="DQ33" s="55"/>
      <c r="DR33" s="55"/>
      <c r="DS33" s="55"/>
      <c r="DT33" s="55"/>
      <c r="DU33" s="55"/>
      <c r="DV33" s="55"/>
      <c r="DW33" s="55"/>
      <c r="DX33" s="55"/>
      <c r="DY33" s="55"/>
      <c r="DZ33" s="55"/>
      <c r="EA33" s="55"/>
      <c r="EB33" s="55"/>
      <c r="EC33" s="55"/>
      <c r="ED33" s="55"/>
      <c r="EE33" s="55"/>
      <c r="EF33" s="55"/>
      <c r="EG33" s="55"/>
      <c r="EH33" s="55"/>
      <c r="EI33" s="55"/>
      <c r="EJ33" s="55"/>
      <c r="EK33" s="55"/>
      <c r="EL33" s="55"/>
      <c r="EM33" s="55"/>
      <c r="EN33" s="55"/>
      <c r="EO33" s="55"/>
      <c r="EP33" s="55"/>
      <c r="EQ33" s="55"/>
      <c r="ER33" s="55"/>
      <c r="ES33" s="55"/>
      <c r="ET33" s="55"/>
      <c r="EU33" s="55"/>
      <c r="EV33" s="55"/>
      <c r="EW33" s="55"/>
      <c r="EX33" s="55"/>
      <c r="EY33" s="55"/>
      <c r="EZ33" s="55"/>
      <c r="FA33" s="55"/>
      <c r="FB33" s="55"/>
      <c r="FC33" s="55"/>
      <c r="FD33" s="55"/>
      <c r="FE33" s="55"/>
      <c r="FF33" s="55"/>
      <c r="FG33" s="55"/>
      <c r="FH33" s="55"/>
      <c r="FI33" s="55"/>
      <c r="FJ33" s="55"/>
      <c r="FK33" s="55"/>
      <c r="FL33" s="55"/>
      <c r="FM33" s="55"/>
      <c r="FN33" s="55"/>
      <c r="FO33" s="55"/>
      <c r="FP33" s="55"/>
      <c r="FQ33" s="55"/>
      <c r="FR33" s="55"/>
      <c r="FS33" s="55"/>
      <c r="FT33" s="55"/>
      <c r="FU33" s="55"/>
      <c r="FV33" s="55"/>
      <c r="FW33" s="55"/>
      <c r="FX33" s="55"/>
      <c r="FY33" s="55"/>
      <c r="FZ33" s="55"/>
      <c r="GA33" s="55"/>
      <c r="GB33" s="55"/>
      <c r="GC33" s="55"/>
      <c r="GD33" s="55"/>
      <c r="GE33" s="55"/>
      <c r="GF33" s="55"/>
      <c r="GG33" s="55"/>
      <c r="GH33" s="55"/>
      <c r="GI33" s="55"/>
      <c r="GJ33" s="55"/>
      <c r="GK33" s="55"/>
      <c r="GL33" s="55"/>
      <c r="GM33" s="55"/>
      <c r="GN33" s="55"/>
      <c r="GO33" s="55"/>
      <c r="GP33" s="55"/>
      <c r="GQ33" s="55"/>
      <c r="GR33" s="55"/>
      <c r="GS33" s="55"/>
      <c r="GT33" s="55"/>
      <c r="GU33" s="55"/>
      <c r="GV33" s="55"/>
      <c r="GW33" s="55"/>
      <c r="GX33" s="55"/>
      <c r="GY33" s="55"/>
      <c r="GZ33" s="55"/>
      <c r="HA33" s="55"/>
      <c r="HB33" s="55"/>
      <c r="HC33" s="55"/>
      <c r="HD33" s="55"/>
      <c r="HE33" s="55"/>
      <c r="HF33" s="55"/>
      <c r="HG33" s="55"/>
      <c r="HH33" s="55"/>
      <c r="HI33" s="55"/>
      <c r="HJ33" s="55"/>
      <c r="HK33" s="55"/>
      <c r="HL33" s="55"/>
      <c r="HM33" s="55"/>
      <c r="HN33" s="55"/>
      <c r="HO33" s="55"/>
      <c r="HP33" s="55"/>
      <c r="HQ33" s="55"/>
      <c r="HR33" s="55"/>
      <c r="HS33" s="55"/>
      <c r="HT33" s="55"/>
      <c r="HU33" s="55"/>
      <c r="HV33" s="55"/>
      <c r="HW33" s="55"/>
      <c r="HX33" s="55"/>
      <c r="HY33" s="55"/>
      <c r="HZ33" s="55"/>
      <c r="IA33" s="55"/>
      <c r="IB33" s="55"/>
      <c r="IC33" s="55"/>
      <c r="ID33" s="55"/>
      <c r="IE33" s="55"/>
      <c r="IF33" s="55"/>
      <c r="IG33" s="55"/>
      <c r="IH33" s="55"/>
      <c r="II33" s="55"/>
      <c r="IJ33" s="55"/>
      <c r="IK33" s="55"/>
      <c r="IL33" s="55"/>
      <c r="IM33" s="55"/>
      <c r="IN33" s="55"/>
      <c r="IO33" s="55"/>
      <c r="IP33" s="55"/>
      <c r="IQ33" s="55"/>
      <c r="IR33" s="55"/>
      <c r="IS33" s="55"/>
      <c r="IT33" s="55"/>
      <c r="IU33" s="55"/>
      <c r="IV33" s="55"/>
    </row>
    <row r="34" spans="1:256" s="57" customFormat="1" ht="18" customHeight="1">
      <c r="A34" s="56" t="s">
        <v>137</v>
      </c>
      <c r="B34" s="49" t="s">
        <v>21</v>
      </c>
      <c r="C34" s="21">
        <v>42</v>
      </c>
      <c r="D34" s="21">
        <v>41</v>
      </c>
      <c r="E34" s="21">
        <v>42</v>
      </c>
      <c r="F34" s="21">
        <v>46</v>
      </c>
      <c r="G34" s="21">
        <v>43</v>
      </c>
      <c r="H34" s="21">
        <v>45</v>
      </c>
      <c r="I34" s="21">
        <v>44</v>
      </c>
      <c r="J34" s="21"/>
      <c r="K34" s="21">
        <v>44</v>
      </c>
      <c r="L34" s="21"/>
      <c r="M34" s="21"/>
      <c r="N34" s="21"/>
      <c r="O34" s="21"/>
      <c r="P34" s="49"/>
      <c r="Q34" s="49"/>
      <c r="R34" s="50">
        <f t="shared" si="0"/>
        <v>8</v>
      </c>
      <c r="S34" s="29">
        <f t="shared" si="1"/>
        <v>86.75</v>
      </c>
      <c r="T34" s="51" t="s">
        <v>121</v>
      </c>
      <c r="U34" s="56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  <c r="IV34" s="55"/>
    </row>
    <row r="35" spans="1:256" s="57" customFormat="1" ht="18" customHeight="1">
      <c r="A35" s="56" t="s">
        <v>138</v>
      </c>
      <c r="B35" s="49"/>
      <c r="C35" s="21">
        <v>42</v>
      </c>
      <c r="D35" s="21">
        <v>48</v>
      </c>
      <c r="E35" s="21">
        <v>47</v>
      </c>
      <c r="F35" s="21">
        <v>46</v>
      </c>
      <c r="G35" s="21">
        <v>43</v>
      </c>
      <c r="H35" s="21">
        <v>46</v>
      </c>
      <c r="I35" s="21">
        <v>40</v>
      </c>
      <c r="J35" s="21"/>
      <c r="K35" s="21">
        <v>47</v>
      </c>
      <c r="L35" s="21">
        <v>47</v>
      </c>
      <c r="M35" s="21">
        <v>48</v>
      </c>
      <c r="N35" s="21">
        <v>45</v>
      </c>
      <c r="O35" s="21">
        <v>48</v>
      </c>
      <c r="P35" s="49"/>
      <c r="Q35" s="49">
        <v>46</v>
      </c>
      <c r="R35" s="50">
        <f t="shared" si="0"/>
        <v>13</v>
      </c>
      <c r="S35" s="29">
        <f t="shared" si="1"/>
        <v>91.230769230769226</v>
      </c>
      <c r="T35" s="51" t="s">
        <v>121</v>
      </c>
      <c r="U35" s="56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6" spans="1:256" s="57" customFormat="1" ht="18" customHeight="1">
      <c r="A36" s="56" t="s">
        <v>139</v>
      </c>
      <c r="B36" s="49" t="s">
        <v>24</v>
      </c>
      <c r="C36" s="21">
        <v>37</v>
      </c>
      <c r="D36" s="21">
        <v>40</v>
      </c>
      <c r="E36" s="21">
        <v>36</v>
      </c>
      <c r="F36" s="21"/>
      <c r="G36" s="21">
        <v>38</v>
      </c>
      <c r="H36" s="21">
        <v>46</v>
      </c>
      <c r="I36" s="21">
        <v>38</v>
      </c>
      <c r="J36" s="21"/>
      <c r="K36" s="21">
        <v>41</v>
      </c>
      <c r="L36" s="21">
        <v>41</v>
      </c>
      <c r="M36" s="21">
        <v>40</v>
      </c>
      <c r="N36" s="21">
        <v>35</v>
      </c>
      <c r="O36" s="21">
        <v>44</v>
      </c>
      <c r="P36" s="49"/>
      <c r="Q36" s="49">
        <v>41</v>
      </c>
      <c r="R36" s="50">
        <f t="shared" si="0"/>
        <v>12</v>
      </c>
      <c r="S36" s="29">
        <f t="shared" si="1"/>
        <v>79.5</v>
      </c>
      <c r="T36" s="51" t="s">
        <v>121</v>
      </c>
      <c r="U36" s="56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37" spans="1:256" s="57" customFormat="1" ht="18" customHeight="1">
      <c r="A37" s="56" t="s">
        <v>346</v>
      </c>
      <c r="B37" s="49"/>
      <c r="C37" s="21">
        <v>38</v>
      </c>
      <c r="D37" s="21">
        <v>38</v>
      </c>
      <c r="E37" s="21">
        <v>48</v>
      </c>
      <c r="F37" s="21">
        <v>47</v>
      </c>
      <c r="G37" s="21">
        <v>31</v>
      </c>
      <c r="H37" s="21"/>
      <c r="I37" s="21">
        <v>47</v>
      </c>
      <c r="J37" s="21"/>
      <c r="K37" s="21">
        <v>36</v>
      </c>
      <c r="L37" s="21"/>
      <c r="M37" s="21"/>
      <c r="N37" s="21"/>
      <c r="O37" s="21"/>
      <c r="P37" s="49"/>
      <c r="Q37" s="49"/>
      <c r="R37" s="50">
        <f t="shared" si="0"/>
        <v>7</v>
      </c>
      <c r="S37" s="29">
        <f t="shared" si="1"/>
        <v>81.428571428571431</v>
      </c>
      <c r="T37" s="51" t="s">
        <v>121</v>
      </c>
      <c r="U37" s="56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7" customFormat="1" ht="18" customHeight="1">
      <c r="A38" s="56" t="s">
        <v>345</v>
      </c>
      <c r="B38" s="49"/>
      <c r="C38" s="21">
        <v>39</v>
      </c>
      <c r="D38" s="21">
        <v>47</v>
      </c>
      <c r="E38" s="21">
        <v>47</v>
      </c>
      <c r="F38" s="21">
        <v>47</v>
      </c>
      <c r="G38" s="21">
        <v>42</v>
      </c>
      <c r="H38" s="21">
        <v>45</v>
      </c>
      <c r="I38" s="21"/>
      <c r="J38" s="21"/>
      <c r="K38" s="21">
        <v>43</v>
      </c>
      <c r="L38" s="21"/>
      <c r="M38" s="21">
        <v>46</v>
      </c>
      <c r="N38" s="21"/>
      <c r="O38" s="21"/>
      <c r="P38" s="49"/>
      <c r="Q38" s="49"/>
      <c r="R38" s="50">
        <f t="shared" si="0"/>
        <v>8</v>
      </c>
      <c r="S38" s="29">
        <f t="shared" si="1"/>
        <v>89</v>
      </c>
      <c r="T38" s="51" t="s">
        <v>121</v>
      </c>
      <c r="U38" s="56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39" spans="1:256" s="57" customFormat="1" ht="18" customHeight="1">
      <c r="A39" s="56" t="s">
        <v>140</v>
      </c>
      <c r="B39" s="49" t="s">
        <v>21</v>
      </c>
      <c r="C39" s="21">
        <v>34</v>
      </c>
      <c r="D39" s="21">
        <v>37</v>
      </c>
      <c r="E39" s="21"/>
      <c r="F39" s="21"/>
      <c r="G39" s="21"/>
      <c r="H39" s="21">
        <v>48</v>
      </c>
      <c r="I39" s="21"/>
      <c r="J39" s="21"/>
      <c r="K39" s="21"/>
      <c r="L39" s="21"/>
      <c r="M39" s="21"/>
      <c r="N39" s="21"/>
      <c r="O39" s="21"/>
      <c r="P39" s="49"/>
      <c r="Q39" s="49"/>
      <c r="R39" s="50">
        <f t="shared" si="0"/>
        <v>3</v>
      </c>
      <c r="S39" s="29">
        <f t="shared" si="1"/>
        <v>79.333333333333329</v>
      </c>
      <c r="T39" s="51" t="s">
        <v>121</v>
      </c>
      <c r="U39" s="56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5"/>
      <c r="CO39" s="55"/>
      <c r="CP39" s="55"/>
      <c r="CQ39" s="55"/>
      <c r="CR39" s="55"/>
      <c r="CS39" s="55"/>
      <c r="CT39" s="55"/>
      <c r="CU39" s="55"/>
      <c r="CV39" s="55"/>
      <c r="CW39" s="55"/>
      <c r="CX39" s="55"/>
      <c r="CY39" s="55"/>
      <c r="CZ39" s="55"/>
      <c r="DA39" s="55"/>
      <c r="DB39" s="55"/>
      <c r="DC39" s="55"/>
      <c r="DD39" s="55"/>
      <c r="DE39" s="55"/>
      <c r="DF39" s="55"/>
      <c r="DG39" s="55"/>
      <c r="DH39" s="55"/>
      <c r="DI39" s="55"/>
      <c r="DJ39" s="55"/>
      <c r="DK39" s="55"/>
      <c r="DL39" s="55"/>
      <c r="DM39" s="55"/>
      <c r="DN39" s="55"/>
      <c r="DO39" s="55"/>
      <c r="DP39" s="55"/>
      <c r="DQ39" s="55"/>
      <c r="DR39" s="55"/>
      <c r="DS39" s="55"/>
      <c r="DT39" s="55"/>
      <c r="DU39" s="55"/>
      <c r="DV39" s="55"/>
      <c r="DW39" s="55"/>
      <c r="DX39" s="55"/>
      <c r="DY39" s="55"/>
      <c r="DZ39" s="55"/>
      <c r="EA39" s="55"/>
      <c r="EB39" s="55"/>
      <c r="EC39" s="55"/>
      <c r="ED39" s="55"/>
      <c r="EE39" s="55"/>
      <c r="EF39" s="55"/>
      <c r="EG39" s="55"/>
      <c r="EH39" s="55"/>
      <c r="EI39" s="55"/>
      <c r="EJ39" s="55"/>
      <c r="EK39" s="55"/>
      <c r="EL39" s="55"/>
      <c r="EM39" s="55"/>
      <c r="EN39" s="55"/>
      <c r="EO39" s="55"/>
      <c r="EP39" s="55"/>
      <c r="EQ39" s="55"/>
      <c r="ER39" s="55"/>
      <c r="ES39" s="55"/>
      <c r="ET39" s="55"/>
      <c r="EU39" s="55"/>
      <c r="EV39" s="55"/>
      <c r="EW39" s="55"/>
      <c r="EX39" s="55"/>
      <c r="EY39" s="55"/>
      <c r="EZ39" s="55"/>
      <c r="FA39" s="55"/>
      <c r="FB39" s="55"/>
      <c r="FC39" s="55"/>
      <c r="FD39" s="55"/>
      <c r="FE39" s="55"/>
      <c r="FF39" s="55"/>
      <c r="FG39" s="55"/>
      <c r="FH39" s="55"/>
      <c r="FI39" s="55"/>
      <c r="FJ39" s="55"/>
      <c r="FK39" s="55"/>
      <c r="FL39" s="55"/>
      <c r="FM39" s="55"/>
      <c r="FN39" s="55"/>
      <c r="FO39" s="55"/>
      <c r="FP39" s="55"/>
      <c r="FQ39" s="55"/>
      <c r="FR39" s="55"/>
      <c r="FS39" s="55"/>
      <c r="FT39" s="55"/>
      <c r="FU39" s="55"/>
      <c r="FV39" s="55"/>
      <c r="FW39" s="55"/>
      <c r="FX39" s="55"/>
      <c r="FY39" s="55"/>
      <c r="FZ39" s="55"/>
      <c r="GA39" s="55"/>
      <c r="GB39" s="55"/>
      <c r="GC39" s="55"/>
      <c r="GD39" s="55"/>
      <c r="GE39" s="55"/>
      <c r="GF39" s="55"/>
      <c r="GG39" s="55"/>
      <c r="GH39" s="55"/>
      <c r="GI39" s="55"/>
      <c r="GJ39" s="55"/>
      <c r="GK39" s="55"/>
      <c r="GL39" s="55"/>
      <c r="GM39" s="55"/>
      <c r="GN39" s="55"/>
      <c r="GO39" s="55"/>
      <c r="GP39" s="55"/>
      <c r="GQ39" s="55"/>
      <c r="GR39" s="55"/>
      <c r="GS39" s="55"/>
      <c r="GT39" s="55"/>
      <c r="GU39" s="55"/>
      <c r="GV39" s="55"/>
      <c r="GW39" s="55"/>
      <c r="GX39" s="55"/>
      <c r="GY39" s="55"/>
      <c r="GZ39" s="55"/>
      <c r="HA39" s="55"/>
      <c r="HB39" s="55"/>
      <c r="HC39" s="55"/>
      <c r="HD39" s="55"/>
      <c r="HE39" s="55"/>
      <c r="HF39" s="55"/>
      <c r="HG39" s="55"/>
      <c r="HH39" s="55"/>
      <c r="HI39" s="55"/>
      <c r="HJ39" s="55"/>
      <c r="HK39" s="55"/>
      <c r="HL39" s="55"/>
      <c r="HM39" s="55"/>
      <c r="HN39" s="55"/>
      <c r="HO39" s="55"/>
      <c r="HP39" s="55"/>
      <c r="HQ39" s="55"/>
      <c r="HR39" s="55"/>
      <c r="HS39" s="55"/>
      <c r="HT39" s="55"/>
      <c r="HU39" s="55"/>
      <c r="HV39" s="55"/>
      <c r="HW39" s="55"/>
      <c r="HX39" s="55"/>
      <c r="HY39" s="55"/>
      <c r="HZ39" s="55"/>
      <c r="IA39" s="55"/>
      <c r="IB39" s="55"/>
      <c r="IC39" s="55"/>
      <c r="ID39" s="55"/>
      <c r="IE39" s="55"/>
      <c r="IF39" s="55"/>
      <c r="IG39" s="55"/>
      <c r="IH39" s="55"/>
      <c r="II39" s="55"/>
      <c r="IJ39" s="55"/>
      <c r="IK39" s="55"/>
      <c r="IL39" s="55"/>
      <c r="IM39" s="55"/>
      <c r="IN39" s="55"/>
      <c r="IO39" s="55"/>
      <c r="IP39" s="55"/>
      <c r="IQ39" s="55"/>
      <c r="IR39" s="55"/>
      <c r="IS39" s="55"/>
      <c r="IT39" s="55"/>
      <c r="IU39" s="55"/>
      <c r="IV39" s="55"/>
    </row>
    <row r="40" spans="1:256" s="57" customFormat="1" ht="18" customHeight="1">
      <c r="A40" s="56"/>
      <c r="B40" s="49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49"/>
      <c r="Q40" s="49"/>
      <c r="R40" s="50"/>
      <c r="S40" s="29"/>
      <c r="T40" s="51"/>
      <c r="U40" s="56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55"/>
      <c r="BF40" s="55"/>
      <c r="BG40" s="55"/>
      <c r="BH40" s="55"/>
      <c r="BI40" s="55"/>
      <c r="BJ40" s="55"/>
      <c r="BK40" s="55"/>
      <c r="BL40" s="55"/>
      <c r="BM40" s="55"/>
      <c r="BN40" s="55"/>
      <c r="BO40" s="55"/>
      <c r="BP40" s="55"/>
      <c r="BQ40" s="55"/>
      <c r="BR40" s="55"/>
      <c r="BS40" s="55"/>
      <c r="BT40" s="55"/>
      <c r="BU40" s="55"/>
      <c r="BV40" s="55"/>
      <c r="BW40" s="55"/>
      <c r="BX40" s="55"/>
      <c r="BY40" s="55"/>
      <c r="BZ40" s="55"/>
      <c r="CA40" s="55"/>
      <c r="CB40" s="55"/>
      <c r="CC40" s="55"/>
      <c r="CD40" s="55"/>
      <c r="CE40" s="55"/>
      <c r="CF40" s="55"/>
      <c r="CG40" s="55"/>
      <c r="CH40" s="55"/>
      <c r="CI40" s="55"/>
      <c r="CJ40" s="55"/>
      <c r="CK40" s="55"/>
      <c r="CL40" s="55"/>
      <c r="CM40" s="55"/>
      <c r="CN40" s="55"/>
      <c r="CO40" s="55"/>
      <c r="CP40" s="55"/>
      <c r="CQ40" s="55"/>
      <c r="CR40" s="55"/>
      <c r="CS40" s="55"/>
      <c r="CT40" s="55"/>
      <c r="CU40" s="55"/>
      <c r="CV40" s="55"/>
      <c r="CW40" s="55"/>
      <c r="CX40" s="55"/>
      <c r="CY40" s="55"/>
      <c r="CZ40" s="55"/>
      <c r="DA40" s="55"/>
      <c r="DB40" s="55"/>
      <c r="DC40" s="55"/>
      <c r="DD40" s="55"/>
      <c r="DE40" s="55"/>
      <c r="DF40" s="55"/>
      <c r="DG40" s="55"/>
      <c r="DH40" s="55"/>
      <c r="DI40" s="55"/>
      <c r="DJ40" s="55"/>
      <c r="DK40" s="55"/>
      <c r="DL40" s="55"/>
      <c r="DM40" s="55"/>
      <c r="DN40" s="55"/>
      <c r="DO40" s="55"/>
      <c r="DP40" s="55"/>
      <c r="DQ40" s="55"/>
      <c r="DR40" s="55"/>
      <c r="DS40" s="55"/>
      <c r="DT40" s="55"/>
      <c r="DU40" s="55"/>
      <c r="DV40" s="55"/>
      <c r="DW40" s="55"/>
      <c r="DX40" s="55"/>
      <c r="DY40" s="55"/>
      <c r="DZ40" s="55"/>
      <c r="EA40" s="55"/>
      <c r="EB40" s="55"/>
      <c r="EC40" s="55"/>
      <c r="ED40" s="55"/>
      <c r="EE40" s="55"/>
      <c r="EF40" s="55"/>
      <c r="EG40" s="55"/>
      <c r="EH40" s="55"/>
      <c r="EI40" s="55"/>
      <c r="EJ40" s="55"/>
      <c r="EK40" s="55"/>
      <c r="EL40" s="55"/>
      <c r="EM40" s="55"/>
      <c r="EN40" s="55"/>
      <c r="EO40" s="55"/>
      <c r="EP40" s="55"/>
      <c r="EQ40" s="55"/>
      <c r="ER40" s="55"/>
      <c r="ES40" s="55"/>
      <c r="ET40" s="55"/>
      <c r="EU40" s="55"/>
      <c r="EV40" s="55"/>
      <c r="EW40" s="55"/>
      <c r="EX40" s="55"/>
      <c r="EY40" s="55"/>
      <c r="EZ40" s="55"/>
      <c r="FA40" s="55"/>
      <c r="FB40" s="55"/>
      <c r="FC40" s="55"/>
      <c r="FD40" s="55"/>
      <c r="FE40" s="55"/>
      <c r="FF40" s="55"/>
      <c r="FG40" s="55"/>
      <c r="FH40" s="55"/>
      <c r="FI40" s="55"/>
      <c r="FJ40" s="55"/>
      <c r="FK40" s="55"/>
      <c r="FL40" s="55"/>
      <c r="FM40" s="55"/>
      <c r="FN40" s="55"/>
      <c r="FO40" s="55"/>
      <c r="FP40" s="55"/>
      <c r="FQ40" s="55"/>
      <c r="FR40" s="55"/>
      <c r="FS40" s="55"/>
      <c r="FT40" s="55"/>
      <c r="FU40" s="55"/>
      <c r="FV40" s="55"/>
      <c r="FW40" s="55"/>
      <c r="FX40" s="55"/>
      <c r="FY40" s="55"/>
      <c r="FZ40" s="55"/>
      <c r="GA40" s="55"/>
      <c r="GB40" s="55"/>
      <c r="GC40" s="55"/>
      <c r="GD40" s="55"/>
      <c r="GE40" s="55"/>
      <c r="GF40" s="55"/>
      <c r="GG40" s="55"/>
      <c r="GH40" s="55"/>
      <c r="GI40" s="55"/>
      <c r="GJ40" s="55"/>
      <c r="GK40" s="55"/>
      <c r="GL40" s="55"/>
      <c r="GM40" s="55"/>
      <c r="GN40" s="55"/>
      <c r="GO40" s="55"/>
      <c r="GP40" s="55"/>
      <c r="GQ40" s="55"/>
      <c r="GR40" s="55"/>
      <c r="GS40" s="55"/>
      <c r="GT40" s="55"/>
      <c r="GU40" s="55"/>
      <c r="GV40" s="55"/>
      <c r="GW40" s="55"/>
      <c r="GX40" s="55"/>
      <c r="GY40" s="55"/>
      <c r="GZ40" s="55"/>
      <c r="HA40" s="55"/>
      <c r="HB40" s="55"/>
      <c r="HC40" s="55"/>
      <c r="HD40" s="55"/>
      <c r="HE40" s="55"/>
      <c r="HF40" s="55"/>
      <c r="HG40" s="55"/>
      <c r="HH40" s="55"/>
      <c r="HI40" s="55"/>
      <c r="HJ40" s="55"/>
      <c r="HK40" s="55"/>
      <c r="HL40" s="55"/>
      <c r="HM40" s="55"/>
      <c r="HN40" s="55"/>
      <c r="HO40" s="55"/>
      <c r="HP40" s="55"/>
      <c r="HQ40" s="55"/>
      <c r="HR40" s="55"/>
      <c r="HS40" s="55"/>
      <c r="HT40" s="55"/>
      <c r="HU40" s="55"/>
      <c r="HV40" s="55"/>
      <c r="HW40" s="55"/>
      <c r="HX40" s="55"/>
      <c r="HY40" s="55"/>
      <c r="HZ40" s="55"/>
      <c r="IA40" s="55"/>
      <c r="IB40" s="55"/>
      <c r="IC40" s="55"/>
      <c r="ID40" s="55"/>
      <c r="IE40" s="55"/>
      <c r="IF40" s="55"/>
      <c r="IG40" s="55"/>
      <c r="IH40" s="55"/>
      <c r="II40" s="55"/>
      <c r="IJ40" s="55"/>
      <c r="IK40" s="55"/>
      <c r="IL40" s="55"/>
      <c r="IM40" s="55"/>
      <c r="IN40" s="55"/>
      <c r="IO40" s="55"/>
      <c r="IP40" s="55"/>
      <c r="IQ40" s="55"/>
      <c r="IR40" s="55"/>
      <c r="IS40" s="55"/>
      <c r="IT40" s="55"/>
      <c r="IU40" s="55"/>
      <c r="IV40" s="55"/>
    </row>
    <row r="41" spans="1:256" s="57" customFormat="1" ht="18" customHeight="1">
      <c r="A41" s="55" t="s">
        <v>53</v>
      </c>
      <c r="B41" s="21"/>
      <c r="C41" s="49">
        <f t="shared" ref="C41:Q41" si="4">COUNT(C4:C40)</f>
        <v>31</v>
      </c>
      <c r="D41" s="49">
        <f t="shared" si="4"/>
        <v>31</v>
      </c>
      <c r="E41" s="49">
        <f t="shared" si="4"/>
        <v>28</v>
      </c>
      <c r="F41" s="49">
        <f t="shared" si="4"/>
        <v>25</v>
      </c>
      <c r="G41" s="49">
        <f t="shared" si="4"/>
        <v>26</v>
      </c>
      <c r="H41" s="49">
        <f t="shared" si="4"/>
        <v>29</v>
      </c>
      <c r="I41" s="49">
        <f t="shared" si="4"/>
        <v>17</v>
      </c>
      <c r="J41" s="49">
        <f t="shared" si="4"/>
        <v>0</v>
      </c>
      <c r="K41" s="49">
        <f t="shared" si="4"/>
        <v>25</v>
      </c>
      <c r="L41" s="49">
        <f t="shared" si="4"/>
        <v>17</v>
      </c>
      <c r="M41" s="49">
        <f t="shared" si="4"/>
        <v>21</v>
      </c>
      <c r="N41" s="49">
        <f t="shared" si="4"/>
        <v>20</v>
      </c>
      <c r="O41" s="49">
        <f t="shared" si="4"/>
        <v>20</v>
      </c>
      <c r="P41" s="49">
        <f t="shared" si="4"/>
        <v>11</v>
      </c>
      <c r="Q41" s="49">
        <f t="shared" si="4"/>
        <v>18</v>
      </c>
      <c r="R41" s="49">
        <f>COUNT(R7:R40)</f>
        <v>33</v>
      </c>
      <c r="S41" s="21"/>
      <c r="T41" s="3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55"/>
      <c r="CT41" s="55"/>
      <c r="CU41" s="55"/>
      <c r="CV41" s="55"/>
      <c r="CW41" s="55"/>
      <c r="CX41" s="55"/>
      <c r="CY41" s="55"/>
      <c r="CZ41" s="55"/>
      <c r="DA41" s="55"/>
      <c r="DB41" s="55"/>
      <c r="DC41" s="55"/>
      <c r="DD41" s="55"/>
      <c r="DE41" s="55"/>
      <c r="DF41" s="55"/>
      <c r="DG41" s="55"/>
      <c r="DH41" s="55"/>
      <c r="DI41" s="55"/>
      <c r="DJ41" s="55"/>
      <c r="DK41" s="55"/>
      <c r="DL41" s="55"/>
      <c r="DM41" s="55"/>
      <c r="DN41" s="55"/>
      <c r="DO41" s="55"/>
      <c r="DP41" s="55"/>
      <c r="DQ41" s="55"/>
      <c r="DR41" s="55"/>
      <c r="DS41" s="55"/>
      <c r="DT41" s="55"/>
      <c r="DU41" s="55"/>
      <c r="DV41" s="55"/>
      <c r="DW41" s="55"/>
      <c r="DX41" s="55"/>
      <c r="DY41" s="55"/>
      <c r="DZ41" s="55"/>
      <c r="EA41" s="55"/>
      <c r="EB41" s="55"/>
      <c r="EC41" s="55"/>
      <c r="ED41" s="55"/>
      <c r="EE41" s="55"/>
      <c r="EF41" s="55"/>
      <c r="EG41" s="55"/>
      <c r="EH41" s="55"/>
      <c r="EI41" s="55"/>
      <c r="EJ41" s="55"/>
      <c r="EK41" s="55"/>
      <c r="EL41" s="55"/>
      <c r="EM41" s="55"/>
      <c r="EN41" s="55"/>
      <c r="EO41" s="55"/>
      <c r="EP41" s="55"/>
      <c r="EQ41" s="55"/>
      <c r="ER41" s="55"/>
      <c r="ES41" s="55"/>
      <c r="ET41" s="55"/>
      <c r="EU41" s="55"/>
      <c r="EV41" s="55"/>
      <c r="EW41" s="55"/>
      <c r="EX41" s="55"/>
      <c r="EY41" s="55"/>
      <c r="EZ41" s="55"/>
      <c r="FA41" s="55"/>
      <c r="FB41" s="55"/>
      <c r="FC41" s="55"/>
      <c r="FD41" s="55"/>
      <c r="FE41" s="55"/>
      <c r="FF41" s="55"/>
      <c r="FG41" s="55"/>
      <c r="FH41" s="55"/>
      <c r="FI41" s="55"/>
      <c r="FJ41" s="55"/>
      <c r="FK41" s="55"/>
      <c r="FL41" s="55"/>
      <c r="FM41" s="55"/>
      <c r="FN41" s="55"/>
      <c r="FO41" s="55"/>
      <c r="FP41" s="55"/>
      <c r="FQ41" s="55"/>
      <c r="FR41" s="55"/>
      <c r="FS41" s="55"/>
      <c r="FT41" s="55"/>
      <c r="FU41" s="55"/>
      <c r="FV41" s="55"/>
      <c r="FW41" s="55"/>
      <c r="FX41" s="55"/>
      <c r="FY41" s="55"/>
      <c r="FZ41" s="55"/>
      <c r="GA41" s="55"/>
      <c r="GB41" s="55"/>
      <c r="GC41" s="55"/>
      <c r="GD41" s="55"/>
      <c r="GE41" s="55"/>
      <c r="GF41" s="55"/>
      <c r="GG41" s="55"/>
      <c r="GH41" s="55"/>
      <c r="GI41" s="55"/>
      <c r="GJ41" s="55"/>
      <c r="GK41" s="55"/>
      <c r="GL41" s="55"/>
      <c r="GM41" s="55"/>
      <c r="GN41" s="55"/>
      <c r="GO41" s="55"/>
      <c r="GP41" s="55"/>
      <c r="GQ41" s="55"/>
      <c r="GR41" s="55"/>
      <c r="GS41" s="55"/>
      <c r="GT41" s="55"/>
      <c r="GU41" s="55"/>
      <c r="GV41" s="55"/>
      <c r="GW41" s="55"/>
      <c r="GX41" s="55"/>
      <c r="GY41" s="55"/>
      <c r="GZ41" s="55"/>
      <c r="HA41" s="55"/>
      <c r="HB41" s="55"/>
      <c r="HC41" s="55"/>
      <c r="HD41" s="55"/>
      <c r="HE41" s="55"/>
      <c r="HF41" s="55"/>
      <c r="HG41" s="55"/>
      <c r="HH41" s="55"/>
      <c r="HI41" s="55"/>
      <c r="HJ41" s="55"/>
      <c r="HK41" s="55"/>
      <c r="HL41" s="55"/>
      <c r="HM41" s="55"/>
      <c r="HN41" s="55"/>
      <c r="HO41" s="55"/>
      <c r="HP41" s="55"/>
      <c r="HQ41" s="55"/>
      <c r="HR41" s="55"/>
      <c r="HS41" s="55"/>
      <c r="HT41" s="55"/>
      <c r="HU41" s="55"/>
      <c r="HV41" s="55"/>
      <c r="HW41" s="55"/>
      <c r="HX41" s="55"/>
      <c r="HY41" s="55"/>
      <c r="HZ41" s="55"/>
      <c r="IA41" s="55"/>
      <c r="IB41" s="55"/>
      <c r="IC41" s="55"/>
      <c r="ID41" s="55"/>
      <c r="IE41" s="55"/>
      <c r="IF41" s="55"/>
      <c r="IG41" s="55"/>
      <c r="IH41" s="55"/>
      <c r="II41" s="55"/>
      <c r="IJ41" s="55"/>
      <c r="IK41" s="55"/>
      <c r="IL41" s="55"/>
      <c r="IM41" s="55"/>
      <c r="IN41" s="55"/>
      <c r="IO41" s="55"/>
      <c r="IP41" s="55"/>
      <c r="IQ41" s="55"/>
      <c r="IR41" s="55"/>
      <c r="IS41" s="55"/>
      <c r="IT41" s="55"/>
      <c r="IU41" s="55"/>
      <c r="IV41" s="55"/>
    </row>
    <row r="42" spans="1:256" s="57" customFormat="1" ht="18" customHeight="1">
      <c r="A42" s="55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55"/>
      <c r="S42" s="21"/>
      <c r="T42" s="3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  <c r="BB42" s="55"/>
      <c r="BC42" s="55"/>
      <c r="BD42" s="55"/>
      <c r="BE42" s="55"/>
      <c r="BF42" s="55"/>
      <c r="BG42" s="55"/>
      <c r="BH42" s="55"/>
      <c r="BI42" s="55"/>
      <c r="BJ42" s="55"/>
      <c r="BK42" s="55"/>
      <c r="BL42" s="55"/>
      <c r="BM42" s="55"/>
      <c r="BN42" s="55"/>
      <c r="BO42" s="55"/>
      <c r="BP42" s="55"/>
      <c r="BQ42" s="55"/>
      <c r="BR42" s="55"/>
      <c r="BS42" s="55"/>
      <c r="BT42" s="55"/>
      <c r="BU42" s="55"/>
      <c r="BV42" s="55"/>
      <c r="BW42" s="55"/>
      <c r="BX42" s="55"/>
      <c r="BY42" s="55"/>
      <c r="BZ42" s="55"/>
      <c r="CA42" s="55"/>
      <c r="CB42" s="55"/>
      <c r="CC42" s="55"/>
      <c r="CD42" s="55"/>
      <c r="CE42" s="55"/>
      <c r="CF42" s="55"/>
      <c r="CG42" s="55"/>
      <c r="CH42" s="55"/>
      <c r="CI42" s="55"/>
      <c r="CJ42" s="55"/>
      <c r="CK42" s="55"/>
      <c r="CL42" s="55"/>
      <c r="CM42" s="55"/>
      <c r="CN42" s="55"/>
      <c r="CO42" s="55"/>
      <c r="CP42" s="55"/>
      <c r="CQ42" s="55"/>
      <c r="CR42" s="55"/>
      <c r="CS42" s="55"/>
      <c r="CT42" s="55"/>
      <c r="CU42" s="55"/>
      <c r="CV42" s="55"/>
      <c r="CW42" s="55"/>
      <c r="CX42" s="55"/>
      <c r="CY42" s="55"/>
      <c r="CZ42" s="55"/>
      <c r="DA42" s="55"/>
      <c r="DB42" s="55"/>
      <c r="DC42" s="55"/>
      <c r="DD42" s="55"/>
      <c r="DE42" s="55"/>
      <c r="DF42" s="55"/>
      <c r="DG42" s="55"/>
      <c r="DH42" s="55"/>
      <c r="DI42" s="55"/>
      <c r="DJ42" s="55"/>
      <c r="DK42" s="55"/>
      <c r="DL42" s="55"/>
      <c r="DM42" s="55"/>
      <c r="DN42" s="55"/>
      <c r="DO42" s="55"/>
      <c r="DP42" s="55"/>
      <c r="DQ42" s="55"/>
      <c r="DR42" s="55"/>
      <c r="DS42" s="55"/>
      <c r="DT42" s="55"/>
      <c r="DU42" s="55"/>
      <c r="DV42" s="55"/>
      <c r="DW42" s="55"/>
      <c r="DX42" s="55"/>
      <c r="DY42" s="55"/>
      <c r="DZ42" s="55"/>
      <c r="EA42" s="55"/>
      <c r="EB42" s="55"/>
      <c r="EC42" s="55"/>
      <c r="ED42" s="55"/>
      <c r="EE42" s="55"/>
      <c r="EF42" s="55"/>
      <c r="EG42" s="55"/>
      <c r="EH42" s="55"/>
      <c r="EI42" s="55"/>
      <c r="EJ42" s="55"/>
      <c r="EK42" s="55"/>
      <c r="EL42" s="55"/>
      <c r="EM42" s="55"/>
      <c r="EN42" s="55"/>
      <c r="EO42" s="55"/>
      <c r="EP42" s="55"/>
      <c r="EQ42" s="55"/>
      <c r="ER42" s="55"/>
      <c r="ES42" s="55"/>
      <c r="ET42" s="55"/>
      <c r="EU42" s="55"/>
      <c r="EV42" s="55"/>
      <c r="EW42" s="55"/>
      <c r="EX42" s="55"/>
      <c r="EY42" s="55"/>
      <c r="EZ42" s="55"/>
      <c r="FA42" s="55"/>
      <c r="FB42" s="55"/>
      <c r="FC42" s="55"/>
      <c r="FD42" s="55"/>
      <c r="FE42" s="55"/>
      <c r="FF42" s="55"/>
      <c r="FG42" s="55"/>
      <c r="FH42" s="55"/>
      <c r="FI42" s="55"/>
      <c r="FJ42" s="55"/>
      <c r="FK42" s="55"/>
      <c r="FL42" s="55"/>
      <c r="FM42" s="55"/>
      <c r="FN42" s="55"/>
      <c r="FO42" s="55"/>
      <c r="FP42" s="55"/>
      <c r="FQ42" s="55"/>
      <c r="FR42" s="55"/>
      <c r="FS42" s="55"/>
      <c r="FT42" s="55"/>
      <c r="FU42" s="55"/>
      <c r="FV42" s="55"/>
      <c r="FW42" s="55"/>
      <c r="FX42" s="55"/>
      <c r="FY42" s="55"/>
      <c r="FZ42" s="55"/>
      <c r="GA42" s="55"/>
      <c r="GB42" s="55"/>
      <c r="GC42" s="55"/>
      <c r="GD42" s="55"/>
      <c r="GE42" s="55"/>
      <c r="GF42" s="55"/>
      <c r="GG42" s="55"/>
      <c r="GH42" s="55"/>
      <c r="GI42" s="55"/>
      <c r="GJ42" s="55"/>
      <c r="GK42" s="55"/>
      <c r="GL42" s="55"/>
      <c r="GM42" s="55"/>
      <c r="GN42" s="55"/>
      <c r="GO42" s="55"/>
      <c r="GP42" s="55"/>
      <c r="GQ42" s="55"/>
      <c r="GR42" s="55"/>
      <c r="GS42" s="55"/>
      <c r="GT42" s="55"/>
      <c r="GU42" s="55"/>
      <c r="GV42" s="55"/>
      <c r="GW42" s="55"/>
      <c r="GX42" s="55"/>
      <c r="GY42" s="55"/>
      <c r="GZ42" s="55"/>
      <c r="HA42" s="55"/>
      <c r="HB42" s="55"/>
      <c r="HC42" s="55"/>
      <c r="HD42" s="55"/>
      <c r="HE42" s="55"/>
      <c r="HF42" s="55"/>
      <c r="HG42" s="55"/>
      <c r="HH42" s="55"/>
      <c r="HI42" s="55"/>
      <c r="HJ42" s="55"/>
      <c r="HK42" s="55"/>
      <c r="HL42" s="55"/>
      <c r="HM42" s="55"/>
      <c r="HN42" s="55"/>
      <c r="HO42" s="55"/>
      <c r="HP42" s="55"/>
      <c r="HQ42" s="55"/>
      <c r="HR42" s="55"/>
      <c r="HS42" s="55"/>
      <c r="HT42" s="55"/>
      <c r="HU42" s="55"/>
      <c r="HV42" s="55"/>
      <c r="HW42" s="55"/>
      <c r="HX42" s="55"/>
      <c r="HY42" s="55"/>
      <c r="HZ42" s="55"/>
      <c r="IA42" s="55"/>
      <c r="IB42" s="55"/>
      <c r="IC42" s="55"/>
      <c r="ID42" s="55"/>
      <c r="IE42" s="55"/>
      <c r="IF42" s="55"/>
      <c r="IG42" s="55"/>
      <c r="IH42" s="55"/>
      <c r="II42" s="55"/>
      <c r="IJ42" s="55"/>
      <c r="IK42" s="55"/>
      <c r="IL42" s="55"/>
      <c r="IM42" s="55"/>
      <c r="IN42" s="55"/>
      <c r="IO42" s="55"/>
      <c r="IP42" s="55"/>
      <c r="IQ42" s="55"/>
      <c r="IR42" s="55"/>
      <c r="IS42" s="55"/>
      <c r="IT42" s="55"/>
      <c r="IU42" s="55"/>
      <c r="IV42" s="55"/>
    </row>
    <row r="43" spans="1:256" s="57" customFormat="1" ht="18" customHeight="1">
      <c r="A43" s="55" t="s">
        <v>54</v>
      </c>
      <c r="B43" s="21"/>
      <c r="C43" s="49">
        <f t="shared" ref="C43:Q43" si="5">C41*2</f>
        <v>62</v>
      </c>
      <c r="D43" s="49">
        <f t="shared" si="5"/>
        <v>62</v>
      </c>
      <c r="E43" s="49">
        <f t="shared" si="5"/>
        <v>56</v>
      </c>
      <c r="F43" s="49">
        <f t="shared" si="5"/>
        <v>50</v>
      </c>
      <c r="G43" s="49">
        <f t="shared" si="5"/>
        <v>52</v>
      </c>
      <c r="H43" s="49">
        <f t="shared" si="5"/>
        <v>58</v>
      </c>
      <c r="I43" s="49">
        <f t="shared" si="5"/>
        <v>34</v>
      </c>
      <c r="J43" s="49">
        <f t="shared" si="5"/>
        <v>0</v>
      </c>
      <c r="K43" s="49">
        <f t="shared" si="5"/>
        <v>50</v>
      </c>
      <c r="L43" s="49">
        <f t="shared" si="5"/>
        <v>34</v>
      </c>
      <c r="M43" s="49">
        <f t="shared" si="5"/>
        <v>42</v>
      </c>
      <c r="N43" s="49">
        <f t="shared" si="5"/>
        <v>40</v>
      </c>
      <c r="O43" s="49">
        <f t="shared" si="5"/>
        <v>40</v>
      </c>
      <c r="P43" s="49">
        <f t="shared" si="5"/>
        <v>22</v>
      </c>
      <c r="Q43" s="49">
        <f t="shared" si="5"/>
        <v>36</v>
      </c>
      <c r="R43" s="55"/>
      <c r="S43" s="21"/>
      <c r="T43" s="3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  <c r="BK43" s="55"/>
      <c r="BL43" s="55"/>
      <c r="BM43" s="55"/>
      <c r="BN43" s="55"/>
      <c r="BO43" s="55"/>
      <c r="BP43" s="55"/>
      <c r="BQ43" s="55"/>
      <c r="BR43" s="55"/>
      <c r="BS43" s="55"/>
      <c r="BT43" s="55"/>
      <c r="BU43" s="55"/>
      <c r="BV43" s="55"/>
      <c r="BW43" s="55"/>
      <c r="BX43" s="55"/>
      <c r="BY43" s="55"/>
      <c r="BZ43" s="55"/>
      <c r="CA43" s="55"/>
      <c r="CB43" s="55"/>
      <c r="CC43" s="55"/>
      <c r="CD43" s="55"/>
      <c r="CE43" s="55"/>
      <c r="CF43" s="55"/>
      <c r="CG43" s="55"/>
      <c r="CH43" s="55"/>
      <c r="CI43" s="55"/>
      <c r="CJ43" s="55"/>
      <c r="CK43" s="55"/>
      <c r="CL43" s="55"/>
      <c r="CM43" s="55"/>
      <c r="CN43" s="55"/>
      <c r="CO43" s="55"/>
      <c r="CP43" s="55"/>
      <c r="CQ43" s="55"/>
      <c r="CR43" s="55"/>
      <c r="CS43" s="55"/>
      <c r="CT43" s="55"/>
      <c r="CU43" s="55"/>
      <c r="CV43" s="55"/>
      <c r="CW43" s="55"/>
      <c r="CX43" s="55"/>
      <c r="CY43" s="55"/>
      <c r="CZ43" s="55"/>
      <c r="DA43" s="55"/>
      <c r="DB43" s="55"/>
      <c r="DC43" s="55"/>
      <c r="DD43" s="55"/>
      <c r="DE43" s="55"/>
      <c r="DF43" s="55"/>
      <c r="DG43" s="55"/>
      <c r="DH43" s="55"/>
      <c r="DI43" s="55"/>
      <c r="DJ43" s="55"/>
      <c r="DK43" s="55"/>
      <c r="DL43" s="55"/>
      <c r="DM43" s="55"/>
      <c r="DN43" s="55"/>
      <c r="DO43" s="55"/>
      <c r="DP43" s="55"/>
      <c r="DQ43" s="55"/>
      <c r="DR43" s="55"/>
      <c r="DS43" s="55"/>
      <c r="DT43" s="55"/>
      <c r="DU43" s="55"/>
      <c r="DV43" s="55"/>
      <c r="DW43" s="55"/>
      <c r="DX43" s="55"/>
      <c r="DY43" s="55"/>
      <c r="DZ43" s="55"/>
      <c r="EA43" s="55"/>
      <c r="EB43" s="55"/>
      <c r="EC43" s="55"/>
      <c r="ED43" s="55"/>
      <c r="EE43" s="55"/>
      <c r="EF43" s="55"/>
      <c r="EG43" s="55"/>
      <c r="EH43" s="55"/>
      <c r="EI43" s="55"/>
      <c r="EJ43" s="55"/>
      <c r="EK43" s="55"/>
      <c r="EL43" s="55"/>
      <c r="EM43" s="55"/>
      <c r="EN43" s="55"/>
      <c r="EO43" s="55"/>
      <c r="EP43" s="55"/>
      <c r="EQ43" s="55"/>
      <c r="ER43" s="55"/>
      <c r="ES43" s="55"/>
      <c r="ET43" s="55"/>
      <c r="EU43" s="55"/>
      <c r="EV43" s="55"/>
      <c r="EW43" s="55"/>
      <c r="EX43" s="55"/>
      <c r="EY43" s="55"/>
      <c r="EZ43" s="55"/>
      <c r="FA43" s="55"/>
      <c r="FB43" s="55"/>
      <c r="FC43" s="55"/>
      <c r="FD43" s="55"/>
      <c r="FE43" s="55"/>
      <c r="FF43" s="55"/>
      <c r="FG43" s="55"/>
      <c r="FH43" s="55"/>
      <c r="FI43" s="55"/>
      <c r="FJ43" s="55"/>
      <c r="FK43" s="55"/>
      <c r="FL43" s="55"/>
      <c r="FM43" s="55"/>
      <c r="FN43" s="55"/>
      <c r="FO43" s="55"/>
      <c r="FP43" s="55"/>
      <c r="FQ43" s="55"/>
      <c r="FR43" s="55"/>
      <c r="FS43" s="55"/>
      <c r="FT43" s="55"/>
      <c r="FU43" s="55"/>
      <c r="FV43" s="55"/>
      <c r="FW43" s="55"/>
      <c r="FX43" s="55"/>
      <c r="FY43" s="55"/>
      <c r="FZ43" s="55"/>
      <c r="GA43" s="55"/>
      <c r="GB43" s="55"/>
      <c r="GC43" s="55"/>
      <c r="GD43" s="55"/>
      <c r="GE43" s="55"/>
      <c r="GF43" s="55"/>
      <c r="GG43" s="55"/>
      <c r="GH43" s="55"/>
      <c r="GI43" s="55"/>
      <c r="GJ43" s="55"/>
      <c r="GK43" s="55"/>
      <c r="GL43" s="55"/>
      <c r="GM43" s="55"/>
      <c r="GN43" s="55"/>
      <c r="GO43" s="55"/>
      <c r="GP43" s="55"/>
      <c r="GQ43" s="55"/>
      <c r="GR43" s="55"/>
      <c r="GS43" s="55"/>
      <c r="GT43" s="55"/>
      <c r="GU43" s="55"/>
      <c r="GV43" s="55"/>
      <c r="GW43" s="55"/>
      <c r="GX43" s="55"/>
      <c r="GY43" s="55"/>
      <c r="GZ43" s="55"/>
      <c r="HA43" s="55"/>
      <c r="HB43" s="55"/>
      <c r="HC43" s="55"/>
      <c r="HD43" s="55"/>
      <c r="HE43" s="55"/>
      <c r="HF43" s="55"/>
      <c r="HG43" s="55"/>
      <c r="HH43" s="55"/>
      <c r="HI43" s="55"/>
      <c r="HJ43" s="55"/>
      <c r="HK43" s="55"/>
      <c r="HL43" s="55"/>
      <c r="HM43" s="55"/>
      <c r="HN43" s="55"/>
      <c r="HO43" s="55"/>
      <c r="HP43" s="55"/>
      <c r="HQ43" s="55"/>
      <c r="HR43" s="55"/>
      <c r="HS43" s="55"/>
      <c r="HT43" s="55"/>
      <c r="HU43" s="55"/>
      <c r="HV43" s="55"/>
      <c r="HW43" s="55"/>
      <c r="HX43" s="55"/>
      <c r="HY43" s="55"/>
      <c r="HZ43" s="55"/>
      <c r="IA43" s="55"/>
      <c r="IB43" s="55"/>
      <c r="IC43" s="55"/>
      <c r="ID43" s="55"/>
      <c r="IE43" s="55"/>
      <c r="IF43" s="55"/>
      <c r="IG43" s="55"/>
      <c r="IH43" s="55"/>
      <c r="II43" s="55"/>
      <c r="IJ43" s="55"/>
      <c r="IK43" s="55"/>
      <c r="IL43" s="55"/>
      <c r="IM43" s="55"/>
      <c r="IN43" s="55"/>
      <c r="IO43" s="55"/>
      <c r="IP43" s="55"/>
      <c r="IQ43" s="55"/>
      <c r="IR43" s="55"/>
      <c r="IS43" s="55"/>
      <c r="IT43" s="55"/>
      <c r="IU43" s="55"/>
      <c r="IV43" s="55"/>
    </row>
    <row r="46" spans="1:256" s="28" customFormat="1" ht="18" customHeight="1">
      <c r="A46" s="1"/>
      <c r="B46" s="14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15"/>
      <c r="O46" s="20"/>
      <c r="P46" s="20"/>
      <c r="Q46" s="20"/>
      <c r="R46" s="1"/>
      <c r="S46" s="29"/>
      <c r="T46" s="2"/>
    </row>
    <row r="47" spans="1:256" s="28" customFormat="1" ht="18" customHeight="1">
      <c r="A47" s="1"/>
      <c r="B47" s="14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15"/>
      <c r="O47" s="20"/>
      <c r="P47" s="20"/>
      <c r="Q47" s="20"/>
      <c r="R47" s="18"/>
      <c r="S47" s="21"/>
      <c r="T47" s="30"/>
    </row>
  </sheetData>
  <sortState ref="A4:S42">
    <sortCondition ref="A4:A42"/>
  </sortState>
  <conditionalFormatting sqref="B7:Q7 C8:Q8 B39:B40 AM26:AQ29 AS26:AMJ29 B9:Q38">
    <cfRule type="cellIs" dxfId="30" priority="2" stopIfTrue="1" operator="equal">
      <formula>50</formula>
    </cfRule>
  </conditionalFormatting>
  <conditionalFormatting sqref="C7:Q39">
    <cfRule type="cellIs" dxfId="29" priority="1" operator="equal">
      <formula>50</formula>
    </cfRule>
  </conditionalFormatting>
  <printOptions horizontalCentered="1" gridLines="1"/>
  <pageMargins left="0.25" right="0.25" top="0.75" bottom="0.75" header="0.3" footer="0.3"/>
  <pageSetup scale="80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0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21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80</v>
      </c>
      <c r="B1" s="3" t="s">
        <v>0</v>
      </c>
      <c r="C1" s="48">
        <v>43222</v>
      </c>
      <c r="D1" s="48">
        <v>43229</v>
      </c>
      <c r="E1" s="48">
        <v>43236</v>
      </c>
      <c r="F1" s="48">
        <v>43243</v>
      </c>
      <c r="G1" s="48">
        <v>43250</v>
      </c>
      <c r="H1" s="48">
        <v>43257</v>
      </c>
      <c r="I1" s="48">
        <v>43271</v>
      </c>
      <c r="K1" s="48">
        <v>43278</v>
      </c>
      <c r="L1" s="48">
        <v>43292</v>
      </c>
      <c r="M1" s="48">
        <v>43299</v>
      </c>
      <c r="N1" s="48">
        <v>43306</v>
      </c>
      <c r="O1" s="48">
        <v>43313</v>
      </c>
      <c r="P1" s="48">
        <v>43320</v>
      </c>
      <c r="Q1" s="48">
        <v>43327</v>
      </c>
      <c r="R1" s="97" t="s">
        <v>1</v>
      </c>
      <c r="S1" s="3" t="s">
        <v>2</v>
      </c>
      <c r="T1" s="54"/>
      <c r="U1" s="4" t="s">
        <v>3</v>
      </c>
      <c r="V1" s="4" t="s">
        <v>259</v>
      </c>
      <c r="W1" s="99" t="s">
        <v>260</v>
      </c>
      <c r="X1" s="5" t="s">
        <v>4</v>
      </c>
      <c r="Y1" s="98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3"/>
      <c r="C2" s="10" t="s">
        <v>13</v>
      </c>
      <c r="D2" s="10" t="s">
        <v>12</v>
      </c>
      <c r="E2" s="9" t="s">
        <v>55</v>
      </c>
      <c r="F2" s="9" t="s">
        <v>14</v>
      </c>
      <c r="G2" s="10" t="s">
        <v>9</v>
      </c>
      <c r="H2" s="10" t="s">
        <v>8</v>
      </c>
      <c r="I2" s="82" t="s">
        <v>10</v>
      </c>
      <c r="K2" s="9" t="s">
        <v>13</v>
      </c>
      <c r="L2" s="9" t="s">
        <v>12</v>
      </c>
      <c r="M2" s="10" t="s">
        <v>55</v>
      </c>
      <c r="N2" s="10" t="s">
        <v>14</v>
      </c>
      <c r="O2" s="82" t="s">
        <v>9</v>
      </c>
      <c r="P2" s="9" t="s">
        <v>8</v>
      </c>
      <c r="Q2" s="10" t="s">
        <v>10</v>
      </c>
      <c r="S2" s="3"/>
    </row>
    <row r="3" spans="1:256" s="28" customFormat="1" ht="18" customHeight="1">
      <c r="A3" s="27" t="s">
        <v>15</v>
      </c>
      <c r="B3" s="49"/>
      <c r="C3" s="15"/>
      <c r="D3" s="15"/>
      <c r="E3" s="15"/>
      <c r="F3" s="15"/>
      <c r="G3" s="15"/>
      <c r="H3" s="15"/>
      <c r="I3" s="15"/>
      <c r="J3" s="15"/>
      <c r="K3" s="10"/>
      <c r="L3" s="15"/>
      <c r="M3" s="15"/>
      <c r="N3" s="15"/>
      <c r="O3" s="15"/>
      <c r="P3" s="15"/>
      <c r="Q3" s="15"/>
      <c r="S3" s="29"/>
      <c r="T3" s="30"/>
    </row>
    <row r="4" spans="1:256" s="56" customFormat="1" ht="18" customHeight="1">
      <c r="A4" s="56" t="s">
        <v>392</v>
      </c>
      <c r="B4" s="49"/>
      <c r="C4" s="21">
        <v>24</v>
      </c>
      <c r="D4" s="21">
        <v>35</v>
      </c>
      <c r="E4" s="21">
        <v>32</v>
      </c>
      <c r="F4" s="21"/>
      <c r="G4" s="21">
        <v>33</v>
      </c>
      <c r="H4" s="21">
        <v>39</v>
      </c>
      <c r="I4" s="21"/>
      <c r="J4" s="21"/>
      <c r="K4" s="21"/>
      <c r="L4" s="21"/>
      <c r="M4" s="21"/>
      <c r="N4" s="21"/>
      <c r="O4" s="21"/>
      <c r="P4" s="49"/>
      <c r="Q4" s="49"/>
      <c r="R4" s="50">
        <f t="shared" ref="R4:R32" si="0">COUNT(C4,D4,E4,F4,G4,H4,I4,K4:Q4)</f>
        <v>5</v>
      </c>
      <c r="S4" s="29">
        <f t="shared" ref="S4:S32" si="1">AVERAGE(C4:Q4)*2</f>
        <v>65.2</v>
      </c>
      <c r="T4" s="51" t="s">
        <v>143</v>
      </c>
    </row>
    <row r="5" spans="1:256" s="56" customFormat="1" ht="18" customHeight="1">
      <c r="A5" s="56" t="s">
        <v>142</v>
      </c>
      <c r="B5" s="49" t="s">
        <v>21</v>
      </c>
      <c r="C5" s="21">
        <v>43</v>
      </c>
      <c r="D5" s="21">
        <v>43</v>
      </c>
      <c r="E5" s="21">
        <v>50</v>
      </c>
      <c r="F5" s="21">
        <v>48</v>
      </c>
      <c r="G5" s="21">
        <v>38</v>
      </c>
      <c r="H5" s="21">
        <v>45</v>
      </c>
      <c r="I5" s="21">
        <v>49</v>
      </c>
      <c r="J5" s="21"/>
      <c r="K5" s="21"/>
      <c r="L5" s="21">
        <v>48</v>
      </c>
      <c r="M5" s="21">
        <v>48</v>
      </c>
      <c r="N5" s="21">
        <v>40</v>
      </c>
      <c r="O5" s="21">
        <v>45</v>
      </c>
      <c r="P5" s="49"/>
      <c r="Q5" s="49">
        <v>48</v>
      </c>
      <c r="R5" s="50">
        <f t="shared" si="0"/>
        <v>12</v>
      </c>
      <c r="S5" s="29">
        <f t="shared" si="1"/>
        <v>90.833333333333329</v>
      </c>
      <c r="T5" s="51" t="s">
        <v>143</v>
      </c>
    </row>
    <row r="6" spans="1:256" s="56" customFormat="1" ht="18" customHeight="1">
      <c r="A6" s="56" t="s">
        <v>144</v>
      </c>
      <c r="B6" s="49" t="s">
        <v>80</v>
      </c>
      <c r="C6" s="21">
        <v>31</v>
      </c>
      <c r="D6" s="21">
        <v>46</v>
      </c>
      <c r="E6" s="21">
        <v>47</v>
      </c>
      <c r="F6" s="21"/>
      <c r="G6" s="21">
        <v>35</v>
      </c>
      <c r="H6" s="21">
        <v>43</v>
      </c>
      <c r="I6" s="21">
        <v>36</v>
      </c>
      <c r="J6" s="21"/>
      <c r="K6" s="21">
        <v>33</v>
      </c>
      <c r="L6" s="21">
        <v>46</v>
      </c>
      <c r="M6" s="21">
        <v>41</v>
      </c>
      <c r="N6" s="21">
        <v>44</v>
      </c>
      <c r="O6" s="21">
        <v>38</v>
      </c>
      <c r="P6" s="49"/>
      <c r="Q6" s="49">
        <v>44</v>
      </c>
      <c r="R6" s="50">
        <f t="shared" si="0"/>
        <v>12</v>
      </c>
      <c r="S6" s="29">
        <f t="shared" si="1"/>
        <v>80.666666666666671</v>
      </c>
      <c r="T6" s="51" t="s">
        <v>143</v>
      </c>
    </row>
    <row r="7" spans="1:256" s="56" customFormat="1" ht="18" customHeight="1">
      <c r="A7" s="56" t="s">
        <v>418</v>
      </c>
      <c r="B7" s="49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49">
        <v>34</v>
      </c>
      <c r="Q7" s="49"/>
      <c r="R7" s="50">
        <f t="shared" ref="R7" si="2">COUNT(C7,D7,E7,F7,G7,H7,I7,K7:Q7)</f>
        <v>1</v>
      </c>
      <c r="S7" s="29">
        <f t="shared" ref="S7" si="3">AVERAGE(C7:Q7)*2</f>
        <v>68</v>
      </c>
      <c r="T7" s="51" t="s">
        <v>143</v>
      </c>
    </row>
    <row r="8" spans="1:256" s="56" customFormat="1" ht="18" customHeight="1">
      <c r="A8" s="56" t="s">
        <v>145</v>
      </c>
      <c r="B8" s="49" t="s">
        <v>80</v>
      </c>
      <c r="C8" s="21">
        <v>46</v>
      </c>
      <c r="D8" s="21">
        <v>44</v>
      </c>
      <c r="E8" s="21">
        <v>48</v>
      </c>
      <c r="F8" s="21">
        <v>47</v>
      </c>
      <c r="G8" s="21">
        <v>42</v>
      </c>
      <c r="H8" s="21">
        <v>49</v>
      </c>
      <c r="I8" s="21">
        <v>45</v>
      </c>
      <c r="J8" s="21"/>
      <c r="K8" s="21">
        <v>45</v>
      </c>
      <c r="L8" s="21">
        <v>47</v>
      </c>
      <c r="M8" s="21">
        <v>45</v>
      </c>
      <c r="N8" s="21">
        <v>43</v>
      </c>
      <c r="O8" s="21">
        <v>46</v>
      </c>
      <c r="P8" s="49">
        <v>46</v>
      </c>
      <c r="Q8" s="49">
        <v>47</v>
      </c>
      <c r="R8" s="50">
        <f t="shared" si="0"/>
        <v>14</v>
      </c>
      <c r="S8" s="29">
        <f t="shared" si="1"/>
        <v>91.428571428571431</v>
      </c>
      <c r="T8" s="51" t="s">
        <v>143</v>
      </c>
    </row>
    <row r="9" spans="1:256" s="56" customFormat="1" ht="18" customHeight="1">
      <c r="A9" s="56" t="s">
        <v>146</v>
      </c>
      <c r="B9" s="49" t="s">
        <v>29</v>
      </c>
      <c r="C9" s="21"/>
      <c r="D9" s="21"/>
      <c r="E9" s="21">
        <v>41</v>
      </c>
      <c r="F9" s="21"/>
      <c r="G9" s="21"/>
      <c r="H9" s="21"/>
      <c r="I9" s="21"/>
      <c r="J9" s="21"/>
      <c r="K9" s="21"/>
      <c r="L9" s="21">
        <v>39</v>
      </c>
      <c r="M9" s="21"/>
      <c r="N9" s="21"/>
      <c r="O9" s="21">
        <v>45</v>
      </c>
      <c r="P9" s="49"/>
      <c r="Q9" s="49"/>
      <c r="R9" s="50">
        <f t="shared" ref="R9:R10" si="4">COUNT(C9,D9,E9,F9,G9,H9,I9,K9:Q9)</f>
        <v>3</v>
      </c>
      <c r="S9" s="29">
        <f t="shared" ref="S9:S10" si="5">AVERAGE(C9:Q9)*2</f>
        <v>83.333333333333329</v>
      </c>
      <c r="T9" s="51" t="s">
        <v>143</v>
      </c>
    </row>
    <row r="10" spans="1:256" s="56" customFormat="1" ht="18" customHeight="1">
      <c r="A10" s="56" t="s">
        <v>147</v>
      </c>
      <c r="B10" s="49"/>
      <c r="C10" s="21">
        <v>43</v>
      </c>
      <c r="D10" s="21">
        <v>48</v>
      </c>
      <c r="E10" s="21">
        <v>47</v>
      </c>
      <c r="F10" s="21">
        <v>45</v>
      </c>
      <c r="G10" s="21"/>
      <c r="H10" s="21">
        <v>46</v>
      </c>
      <c r="I10" s="21"/>
      <c r="J10" s="21"/>
      <c r="K10" s="21"/>
      <c r="L10" s="21"/>
      <c r="M10" s="21"/>
      <c r="N10" s="21"/>
      <c r="O10" s="21"/>
      <c r="P10" s="49"/>
      <c r="Q10" s="49"/>
      <c r="R10" s="50">
        <f t="shared" si="4"/>
        <v>5</v>
      </c>
      <c r="S10" s="29">
        <f t="shared" si="5"/>
        <v>91.6</v>
      </c>
      <c r="T10" s="51" t="s">
        <v>143</v>
      </c>
    </row>
    <row r="11" spans="1:256" s="56" customFormat="1" ht="18" customHeight="1">
      <c r="A11" s="56" t="s">
        <v>269</v>
      </c>
      <c r="B11" s="49" t="s">
        <v>21</v>
      </c>
      <c r="C11" s="21">
        <v>45</v>
      </c>
      <c r="D11" s="21">
        <v>47</v>
      </c>
      <c r="E11" s="21">
        <v>43</v>
      </c>
      <c r="F11" s="21">
        <v>42</v>
      </c>
      <c r="G11" s="21"/>
      <c r="H11" s="21">
        <v>44</v>
      </c>
      <c r="I11" s="21"/>
      <c r="J11" s="21"/>
      <c r="K11" s="21"/>
      <c r="L11" s="21">
        <v>41</v>
      </c>
      <c r="M11" s="21"/>
      <c r="N11" s="21">
        <v>41</v>
      </c>
      <c r="O11" s="21"/>
      <c r="P11" s="49"/>
      <c r="Q11" s="49"/>
      <c r="R11" s="50">
        <f t="shared" si="0"/>
        <v>7</v>
      </c>
      <c r="S11" s="29">
        <f t="shared" si="1"/>
        <v>86.571428571428569</v>
      </c>
      <c r="T11" s="51" t="s">
        <v>143</v>
      </c>
    </row>
    <row r="12" spans="1:256" s="56" customFormat="1" ht="18" customHeight="1">
      <c r="A12" s="56" t="s">
        <v>233</v>
      </c>
      <c r="B12" s="49" t="s">
        <v>31</v>
      </c>
      <c r="C12" s="21"/>
      <c r="D12" s="21"/>
      <c r="E12" s="21"/>
      <c r="F12" s="21"/>
      <c r="G12" s="21"/>
      <c r="H12" s="21"/>
      <c r="I12" s="21">
        <v>46</v>
      </c>
      <c r="J12" s="21"/>
      <c r="K12" s="21"/>
      <c r="L12" s="21"/>
      <c r="M12" s="21"/>
      <c r="N12" s="21"/>
      <c r="O12" s="21">
        <v>43</v>
      </c>
      <c r="P12" s="49"/>
      <c r="Q12" s="49"/>
      <c r="R12" s="50">
        <f t="shared" si="0"/>
        <v>2</v>
      </c>
      <c r="S12" s="29">
        <f t="shared" si="1"/>
        <v>89</v>
      </c>
      <c r="T12" s="51" t="s">
        <v>143</v>
      </c>
    </row>
    <row r="13" spans="1:256" s="56" customFormat="1" ht="18" customHeight="1">
      <c r="A13" s="56" t="s">
        <v>413</v>
      </c>
      <c r="B13" s="49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>
        <v>47</v>
      </c>
      <c r="O13" s="21"/>
      <c r="P13" s="49"/>
      <c r="Q13" s="49"/>
      <c r="R13" s="50">
        <f t="shared" ref="R13" si="6">COUNT(C13,D13,E13,F13,G13,H13,I13,K13:Q13)</f>
        <v>1</v>
      </c>
      <c r="S13" s="29">
        <f t="shared" ref="S13" si="7">AVERAGE(C13:Q13)*2</f>
        <v>94</v>
      </c>
      <c r="T13" s="51" t="s">
        <v>143</v>
      </c>
    </row>
    <row r="14" spans="1:256" s="56" customFormat="1" ht="18" customHeight="1">
      <c r="A14" s="56" t="s">
        <v>148</v>
      </c>
      <c r="B14" s="49" t="s">
        <v>46</v>
      </c>
      <c r="C14" s="21">
        <v>36</v>
      </c>
      <c r="D14" s="21">
        <v>29</v>
      </c>
      <c r="E14" s="21">
        <v>35</v>
      </c>
      <c r="F14" s="21">
        <v>34</v>
      </c>
      <c r="G14" s="21">
        <v>36</v>
      </c>
      <c r="H14" s="21">
        <v>37</v>
      </c>
      <c r="I14" s="21">
        <v>34</v>
      </c>
      <c r="J14" s="21"/>
      <c r="K14" s="21">
        <v>39</v>
      </c>
      <c r="L14" s="21">
        <v>34</v>
      </c>
      <c r="M14" s="21">
        <v>43</v>
      </c>
      <c r="N14" s="21">
        <v>40</v>
      </c>
      <c r="O14" s="21">
        <v>41</v>
      </c>
      <c r="P14" s="49">
        <v>42</v>
      </c>
      <c r="Q14" s="49">
        <v>37</v>
      </c>
      <c r="R14" s="50">
        <f t="shared" si="0"/>
        <v>14</v>
      </c>
      <c r="S14" s="29">
        <f t="shared" si="1"/>
        <v>73.857142857142861</v>
      </c>
      <c r="T14" s="51" t="s">
        <v>143</v>
      </c>
    </row>
    <row r="15" spans="1:256" s="56" customFormat="1" ht="18" customHeight="1">
      <c r="A15" s="56" t="s">
        <v>149</v>
      </c>
      <c r="B15" s="49"/>
      <c r="C15" s="21">
        <v>37</v>
      </c>
      <c r="D15" s="21">
        <v>45</v>
      </c>
      <c r="E15" s="21">
        <v>44</v>
      </c>
      <c r="F15" s="21">
        <v>45</v>
      </c>
      <c r="G15" s="21">
        <v>38</v>
      </c>
      <c r="H15" s="21">
        <v>43</v>
      </c>
      <c r="I15" s="21">
        <v>47</v>
      </c>
      <c r="J15" s="21"/>
      <c r="K15" s="21">
        <v>47</v>
      </c>
      <c r="L15" s="21">
        <v>48</v>
      </c>
      <c r="M15" s="21">
        <v>46</v>
      </c>
      <c r="N15" s="21">
        <v>45</v>
      </c>
      <c r="O15" s="21">
        <v>44</v>
      </c>
      <c r="P15" s="49">
        <v>42</v>
      </c>
      <c r="Q15" s="49">
        <v>43</v>
      </c>
      <c r="R15" s="50">
        <f t="shared" si="0"/>
        <v>14</v>
      </c>
      <c r="S15" s="29">
        <f t="shared" si="1"/>
        <v>87.714285714285708</v>
      </c>
      <c r="T15" s="51" t="s">
        <v>143</v>
      </c>
    </row>
    <row r="16" spans="1:256" s="56" customFormat="1" ht="18" customHeight="1">
      <c r="A16" s="56" t="s">
        <v>199</v>
      </c>
      <c r="B16" s="49"/>
      <c r="C16" s="21">
        <v>43</v>
      </c>
      <c r="D16" s="21">
        <v>37</v>
      </c>
      <c r="E16" s="21">
        <v>45</v>
      </c>
      <c r="F16" s="21"/>
      <c r="G16" s="21">
        <v>45</v>
      </c>
      <c r="H16" s="21">
        <v>48</v>
      </c>
      <c r="I16" s="21">
        <v>48</v>
      </c>
      <c r="J16" s="21"/>
      <c r="K16" s="21"/>
      <c r="L16" s="21">
        <v>48</v>
      </c>
      <c r="M16" s="21">
        <v>44</v>
      </c>
      <c r="N16" s="21">
        <v>48</v>
      </c>
      <c r="O16" s="21">
        <v>39</v>
      </c>
      <c r="P16" s="49">
        <v>46</v>
      </c>
      <c r="Q16" s="49">
        <v>47</v>
      </c>
      <c r="R16" s="50">
        <f t="shared" si="0"/>
        <v>12</v>
      </c>
      <c r="S16" s="29">
        <f t="shared" si="1"/>
        <v>89.666666666666671</v>
      </c>
      <c r="T16" s="51" t="s">
        <v>143</v>
      </c>
    </row>
    <row r="17" spans="1:256" s="56" customFormat="1" ht="18" customHeight="1">
      <c r="A17" s="56" t="s">
        <v>200</v>
      </c>
      <c r="B17" s="49" t="s">
        <v>17</v>
      </c>
      <c r="C17" s="21">
        <v>23</v>
      </c>
      <c r="D17" s="21"/>
      <c r="E17" s="21"/>
      <c r="F17" s="21"/>
      <c r="G17" s="21"/>
      <c r="H17" s="21">
        <v>34</v>
      </c>
      <c r="I17" s="21"/>
      <c r="J17" s="21"/>
      <c r="K17" s="21"/>
      <c r="L17" s="21"/>
      <c r="M17" s="21"/>
      <c r="N17" s="21">
        <v>30</v>
      </c>
      <c r="O17" s="21">
        <v>22</v>
      </c>
      <c r="P17" s="49"/>
      <c r="Q17" s="49"/>
      <c r="R17" s="50">
        <f t="shared" si="0"/>
        <v>4</v>
      </c>
      <c r="S17" s="29">
        <f t="shared" si="1"/>
        <v>54.5</v>
      </c>
      <c r="T17" s="51" t="s">
        <v>143</v>
      </c>
    </row>
    <row r="18" spans="1:256" s="56" customFormat="1" ht="18" customHeight="1">
      <c r="A18" s="56" t="s">
        <v>393</v>
      </c>
      <c r="B18" s="49"/>
      <c r="C18" s="21"/>
      <c r="D18" s="21"/>
      <c r="E18" s="21"/>
      <c r="F18" s="21"/>
      <c r="G18" s="21">
        <v>42</v>
      </c>
      <c r="H18" s="21"/>
      <c r="I18" s="21"/>
      <c r="J18" s="21"/>
      <c r="K18" s="21"/>
      <c r="L18" s="21"/>
      <c r="M18" s="21"/>
      <c r="N18" s="21"/>
      <c r="O18" s="21"/>
      <c r="P18" s="49"/>
      <c r="Q18" s="49"/>
      <c r="R18" s="50">
        <f t="shared" ref="R18" si="8">COUNT(C18,D18,E18,F18,G18,H18,I18,K18:Q18)</f>
        <v>1</v>
      </c>
      <c r="S18" s="29">
        <f t="shared" ref="S18" si="9">AVERAGE(C18:Q18)*2</f>
        <v>84</v>
      </c>
      <c r="T18" s="51" t="s">
        <v>143</v>
      </c>
    </row>
    <row r="19" spans="1:256" s="56" customFormat="1" ht="18" customHeight="1">
      <c r="A19" s="56" t="s">
        <v>355</v>
      </c>
      <c r="B19" s="49"/>
      <c r="C19" s="21">
        <v>45</v>
      </c>
      <c r="D19" s="21">
        <v>43</v>
      </c>
      <c r="E19" s="21">
        <v>44</v>
      </c>
      <c r="F19" s="21">
        <v>45</v>
      </c>
      <c r="G19" s="21">
        <v>43</v>
      </c>
      <c r="H19" s="21">
        <v>48</v>
      </c>
      <c r="I19" s="21">
        <v>47</v>
      </c>
      <c r="J19" s="21"/>
      <c r="K19" s="21">
        <v>46</v>
      </c>
      <c r="L19" s="21">
        <v>49</v>
      </c>
      <c r="M19" s="21">
        <v>46</v>
      </c>
      <c r="N19" s="21">
        <v>47</v>
      </c>
      <c r="O19" s="21">
        <v>48</v>
      </c>
      <c r="P19" s="49">
        <v>46</v>
      </c>
      <c r="Q19" s="49">
        <v>47</v>
      </c>
      <c r="R19" s="50">
        <f t="shared" si="0"/>
        <v>14</v>
      </c>
      <c r="S19" s="29">
        <f t="shared" si="1"/>
        <v>92</v>
      </c>
      <c r="T19" s="51" t="s">
        <v>143</v>
      </c>
    </row>
    <row r="20" spans="1:256" s="56" customFormat="1" ht="18" customHeight="1">
      <c r="A20" s="56" t="s">
        <v>106</v>
      </c>
      <c r="B20" s="49" t="s">
        <v>31</v>
      </c>
      <c r="C20" s="21">
        <v>42</v>
      </c>
      <c r="D20" s="21">
        <v>41</v>
      </c>
      <c r="E20" s="21">
        <v>47</v>
      </c>
      <c r="F20" s="21">
        <v>46</v>
      </c>
      <c r="G20" s="21">
        <v>46</v>
      </c>
      <c r="H20" s="21">
        <v>47</v>
      </c>
      <c r="I20" s="21">
        <v>47</v>
      </c>
      <c r="J20" s="21"/>
      <c r="K20" s="21">
        <v>43</v>
      </c>
      <c r="L20" s="21">
        <v>46</v>
      </c>
      <c r="M20" s="21">
        <v>48</v>
      </c>
      <c r="N20" s="21">
        <v>49</v>
      </c>
      <c r="O20" s="21">
        <v>45</v>
      </c>
      <c r="P20" s="49">
        <v>43</v>
      </c>
      <c r="Q20" s="49">
        <v>48</v>
      </c>
      <c r="R20" s="50">
        <f t="shared" si="0"/>
        <v>14</v>
      </c>
      <c r="S20" s="29">
        <f t="shared" si="1"/>
        <v>91.142857142857139</v>
      </c>
      <c r="T20" s="51" t="s">
        <v>143</v>
      </c>
    </row>
    <row r="21" spans="1:256" s="56" customFormat="1" ht="18" customHeight="1">
      <c r="A21" s="56" t="s">
        <v>270</v>
      </c>
      <c r="B21" s="49"/>
      <c r="C21" s="21">
        <v>32</v>
      </c>
      <c r="D21" s="21">
        <v>37</v>
      </c>
      <c r="E21" s="21">
        <v>43</v>
      </c>
      <c r="F21" s="21">
        <v>43</v>
      </c>
      <c r="G21" s="21">
        <v>36</v>
      </c>
      <c r="H21" s="21">
        <v>42</v>
      </c>
      <c r="I21" s="21">
        <v>42</v>
      </c>
      <c r="J21" s="21"/>
      <c r="K21" s="21"/>
      <c r="L21" s="21">
        <v>28</v>
      </c>
      <c r="M21" s="21">
        <v>32</v>
      </c>
      <c r="N21" s="21">
        <v>39</v>
      </c>
      <c r="O21" s="21">
        <v>39</v>
      </c>
      <c r="P21" s="49">
        <v>30</v>
      </c>
      <c r="Q21" s="49">
        <v>41</v>
      </c>
      <c r="R21" s="50">
        <f t="shared" si="0"/>
        <v>13</v>
      </c>
      <c r="S21" s="29">
        <f t="shared" si="1"/>
        <v>74.461538461538467</v>
      </c>
      <c r="T21" s="51" t="s">
        <v>143</v>
      </c>
    </row>
    <row r="22" spans="1:256" s="56" customFormat="1" ht="18" customHeight="1">
      <c r="A22" s="56" t="s">
        <v>271</v>
      </c>
      <c r="B22" s="49"/>
      <c r="C22" s="21">
        <v>40</v>
      </c>
      <c r="D22" s="21">
        <v>43</v>
      </c>
      <c r="E22" s="21">
        <v>46</v>
      </c>
      <c r="F22" s="21">
        <v>47</v>
      </c>
      <c r="G22" s="21">
        <v>47</v>
      </c>
      <c r="H22" s="21">
        <v>45</v>
      </c>
      <c r="I22" s="21">
        <v>47</v>
      </c>
      <c r="J22" s="21"/>
      <c r="K22" s="21"/>
      <c r="L22" s="21">
        <v>49</v>
      </c>
      <c r="M22" s="21">
        <v>45</v>
      </c>
      <c r="N22" s="21">
        <v>47</v>
      </c>
      <c r="O22" s="21">
        <v>47</v>
      </c>
      <c r="P22" s="49">
        <v>49</v>
      </c>
      <c r="Q22" s="49">
        <v>46</v>
      </c>
      <c r="R22" s="50">
        <f t="shared" si="0"/>
        <v>13</v>
      </c>
      <c r="S22" s="29">
        <f t="shared" si="1"/>
        <v>92</v>
      </c>
      <c r="T22" s="51" t="s">
        <v>143</v>
      </c>
    </row>
    <row r="23" spans="1:256" s="56" customFormat="1" ht="18" customHeight="1">
      <c r="A23" s="56" t="s">
        <v>356</v>
      </c>
      <c r="B23" s="49"/>
      <c r="C23" s="21">
        <v>26</v>
      </c>
      <c r="D23" s="21">
        <v>23</v>
      </c>
      <c r="E23" s="21">
        <v>30</v>
      </c>
      <c r="F23" s="21">
        <v>29</v>
      </c>
      <c r="G23" s="21">
        <v>20</v>
      </c>
      <c r="H23" s="21">
        <v>37</v>
      </c>
      <c r="I23" s="21"/>
      <c r="J23" s="21"/>
      <c r="K23" s="21"/>
      <c r="L23" s="21">
        <v>35</v>
      </c>
      <c r="M23" s="21">
        <v>31</v>
      </c>
      <c r="N23" s="21">
        <v>28</v>
      </c>
      <c r="O23" s="21">
        <v>32</v>
      </c>
      <c r="P23" s="49"/>
      <c r="Q23" s="49">
        <v>30</v>
      </c>
      <c r="R23" s="50">
        <f t="shared" si="0"/>
        <v>11</v>
      </c>
      <c r="S23" s="29">
        <f t="shared" si="1"/>
        <v>58.363636363636367</v>
      </c>
      <c r="T23" s="51" t="s">
        <v>143</v>
      </c>
    </row>
    <row r="24" spans="1:256" s="56" customFormat="1" ht="18" customHeight="1">
      <c r="A24" s="56" t="s">
        <v>353</v>
      </c>
      <c r="B24" s="49"/>
      <c r="C24" s="21">
        <v>21</v>
      </c>
      <c r="D24" s="21">
        <v>26</v>
      </c>
      <c r="E24" s="21">
        <v>42</v>
      </c>
      <c r="F24" s="21"/>
      <c r="G24" s="21">
        <v>35</v>
      </c>
      <c r="H24" s="21">
        <v>40</v>
      </c>
      <c r="I24" s="21">
        <v>35</v>
      </c>
      <c r="J24" s="21"/>
      <c r="K24" s="21">
        <v>34</v>
      </c>
      <c r="L24" s="21">
        <v>39</v>
      </c>
      <c r="M24" s="21"/>
      <c r="N24" s="21">
        <v>26</v>
      </c>
      <c r="O24" s="21">
        <v>28</v>
      </c>
      <c r="P24" s="49">
        <v>31</v>
      </c>
      <c r="Q24" s="49">
        <v>33</v>
      </c>
      <c r="R24" s="50">
        <f t="shared" si="0"/>
        <v>12</v>
      </c>
      <c r="S24" s="29">
        <f t="shared" si="1"/>
        <v>65</v>
      </c>
      <c r="T24" s="51" t="s">
        <v>143</v>
      </c>
    </row>
    <row r="25" spans="1:256" s="56" customFormat="1" ht="18" customHeight="1">
      <c r="A25" s="56" t="s">
        <v>354</v>
      </c>
      <c r="B25" s="49" t="s">
        <v>24</v>
      </c>
      <c r="C25" s="21">
        <v>28</v>
      </c>
      <c r="D25" s="21">
        <v>27</v>
      </c>
      <c r="E25" s="21">
        <v>30</v>
      </c>
      <c r="F25" s="21">
        <v>24</v>
      </c>
      <c r="G25" s="21">
        <v>25</v>
      </c>
      <c r="H25" s="21">
        <v>27</v>
      </c>
      <c r="I25" s="21">
        <v>31</v>
      </c>
      <c r="J25" s="21"/>
      <c r="K25" s="21">
        <v>38</v>
      </c>
      <c r="L25" s="21">
        <v>24</v>
      </c>
      <c r="M25" s="21"/>
      <c r="N25" s="21">
        <v>16</v>
      </c>
      <c r="O25" s="21">
        <v>30</v>
      </c>
      <c r="P25" s="49">
        <v>27</v>
      </c>
      <c r="Q25" s="49">
        <v>26</v>
      </c>
      <c r="R25" s="50">
        <f t="shared" si="0"/>
        <v>13</v>
      </c>
      <c r="S25" s="29">
        <f t="shared" si="1"/>
        <v>54.307692307692307</v>
      </c>
      <c r="T25" s="51" t="s">
        <v>143</v>
      </c>
    </row>
    <row r="26" spans="1:256" s="56" customFormat="1" ht="18" customHeight="1">
      <c r="A26" s="56" t="s">
        <v>150</v>
      </c>
      <c r="B26" s="49"/>
      <c r="C26" s="49">
        <v>45</v>
      </c>
      <c r="D26" s="49">
        <v>43</v>
      </c>
      <c r="E26" s="21">
        <v>47</v>
      </c>
      <c r="F26" s="21">
        <v>43</v>
      </c>
      <c r="G26" s="21">
        <v>47</v>
      </c>
      <c r="H26" s="21">
        <v>48</v>
      </c>
      <c r="I26" s="21">
        <v>49</v>
      </c>
      <c r="J26" s="21"/>
      <c r="K26" s="21">
        <v>47</v>
      </c>
      <c r="L26" s="21">
        <v>49</v>
      </c>
      <c r="M26" s="21">
        <v>47</v>
      </c>
      <c r="N26" s="21">
        <v>48</v>
      </c>
      <c r="O26" s="21"/>
      <c r="P26" s="49"/>
      <c r="Q26" s="49">
        <v>46</v>
      </c>
      <c r="R26" s="50">
        <f t="shared" si="0"/>
        <v>12</v>
      </c>
      <c r="S26" s="29">
        <f t="shared" si="1"/>
        <v>93.166666666666671</v>
      </c>
      <c r="T26" s="51" t="s">
        <v>143</v>
      </c>
    </row>
    <row r="27" spans="1:256" s="56" customFormat="1" ht="18" customHeight="1">
      <c r="A27" s="56" t="s">
        <v>430</v>
      </c>
      <c r="B27" s="49"/>
      <c r="C27" s="49"/>
      <c r="D27" s="49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49"/>
      <c r="Q27" s="49">
        <v>45</v>
      </c>
      <c r="R27" s="50">
        <f t="shared" ref="R27" si="10">COUNT(C27,D27,E27,F27,G27,H27,I27,K27:Q27)</f>
        <v>1</v>
      </c>
      <c r="S27" s="29">
        <f t="shared" ref="S27" si="11">AVERAGE(C27:Q27)*2</f>
        <v>90</v>
      </c>
      <c r="T27" s="51" t="s">
        <v>143</v>
      </c>
    </row>
    <row r="28" spans="1:256" s="56" customFormat="1" ht="18" customHeight="1">
      <c r="A28" s="56" t="s">
        <v>151</v>
      </c>
      <c r="B28" s="49"/>
      <c r="C28" s="49">
        <v>29</v>
      </c>
      <c r="D28" s="49">
        <v>37</v>
      </c>
      <c r="E28" s="21">
        <v>36</v>
      </c>
      <c r="F28" s="21">
        <v>33</v>
      </c>
      <c r="G28" s="21">
        <v>35</v>
      </c>
      <c r="H28" s="21">
        <v>38</v>
      </c>
      <c r="I28" s="21">
        <v>40</v>
      </c>
      <c r="J28" s="21"/>
      <c r="K28" s="21">
        <v>37</v>
      </c>
      <c r="L28" s="21">
        <v>41</v>
      </c>
      <c r="M28" s="21">
        <v>38</v>
      </c>
      <c r="N28" s="21">
        <v>32</v>
      </c>
      <c r="O28" s="21"/>
      <c r="P28" s="49">
        <v>32</v>
      </c>
      <c r="Q28" s="49">
        <v>32</v>
      </c>
      <c r="R28" s="50">
        <f t="shared" si="0"/>
        <v>13</v>
      </c>
      <c r="S28" s="29">
        <f t="shared" si="1"/>
        <v>70.769230769230774</v>
      </c>
      <c r="T28" s="51" t="s">
        <v>143</v>
      </c>
    </row>
    <row r="29" spans="1:256" s="56" customFormat="1" ht="18" customHeight="1">
      <c r="A29" s="56" t="s">
        <v>152</v>
      </c>
      <c r="B29" s="49"/>
      <c r="C29" s="49"/>
      <c r="D29" s="49"/>
      <c r="E29" s="21"/>
      <c r="F29" s="21"/>
      <c r="G29" s="21"/>
      <c r="H29" s="21"/>
      <c r="I29" s="21"/>
      <c r="J29" s="21"/>
      <c r="K29" s="21"/>
      <c r="L29" s="21">
        <v>48</v>
      </c>
      <c r="M29" s="21">
        <v>46</v>
      </c>
      <c r="N29" s="21">
        <v>48</v>
      </c>
      <c r="O29" s="21"/>
      <c r="P29" s="49"/>
      <c r="Q29" s="49"/>
      <c r="R29" s="50">
        <f t="shared" ref="R29" si="12">COUNT(C29,D29,E29,F29,G29,H29,I29,K29:Q29)</f>
        <v>3</v>
      </c>
      <c r="S29" s="29">
        <f t="shared" ref="S29" si="13">AVERAGE(C29:Q29)*2</f>
        <v>94.666666666666671</v>
      </c>
      <c r="T29" s="51" t="s">
        <v>143</v>
      </c>
    </row>
    <row r="30" spans="1:256" s="56" customFormat="1" ht="18" customHeight="1">
      <c r="A30" s="56" t="s">
        <v>192</v>
      </c>
      <c r="B30" s="49"/>
      <c r="C30" s="49">
        <v>47</v>
      </c>
      <c r="D30" s="49">
        <v>40</v>
      </c>
      <c r="E30" s="21">
        <v>40</v>
      </c>
      <c r="F30" s="21"/>
      <c r="G30" s="21">
        <v>41</v>
      </c>
      <c r="H30" s="21">
        <v>44</v>
      </c>
      <c r="I30" s="21"/>
      <c r="J30" s="21"/>
      <c r="K30" s="21"/>
      <c r="L30" s="21"/>
      <c r="M30" s="21"/>
      <c r="N30" s="21"/>
      <c r="O30" s="21"/>
      <c r="P30" s="49"/>
      <c r="Q30" s="49"/>
      <c r="R30" s="50">
        <f t="shared" si="0"/>
        <v>5</v>
      </c>
      <c r="S30" s="29">
        <f t="shared" si="1"/>
        <v>84.8</v>
      </c>
      <c r="T30" s="51" t="s">
        <v>143</v>
      </c>
    </row>
    <row r="31" spans="1:256" s="56" customFormat="1" ht="18" customHeight="1">
      <c r="A31" s="56" t="s">
        <v>254</v>
      </c>
      <c r="B31" s="49" t="s">
        <v>21</v>
      </c>
      <c r="C31" s="49">
        <v>33</v>
      </c>
      <c r="D31" s="49">
        <v>39</v>
      </c>
      <c r="E31" s="21">
        <v>25</v>
      </c>
      <c r="F31" s="21"/>
      <c r="G31" s="21"/>
      <c r="H31" s="21"/>
      <c r="I31" s="21"/>
      <c r="J31" s="21"/>
      <c r="K31" s="21">
        <v>30</v>
      </c>
      <c r="L31" s="21">
        <v>34</v>
      </c>
      <c r="M31" s="21"/>
      <c r="N31" s="21">
        <v>36</v>
      </c>
      <c r="O31" s="21">
        <v>26</v>
      </c>
      <c r="P31" s="49"/>
      <c r="Q31" s="49">
        <v>29</v>
      </c>
      <c r="R31" s="50">
        <f t="shared" si="0"/>
        <v>8</v>
      </c>
      <c r="S31" s="29">
        <f t="shared" si="1"/>
        <v>63</v>
      </c>
      <c r="T31" s="51" t="s">
        <v>143</v>
      </c>
    </row>
    <row r="32" spans="1:256" s="64" customFormat="1" ht="18" customHeight="1">
      <c r="A32" s="56" t="s">
        <v>141</v>
      </c>
      <c r="B32" s="49" t="s">
        <v>21</v>
      </c>
      <c r="C32" s="21"/>
      <c r="D32" s="21">
        <v>47</v>
      </c>
      <c r="E32" s="21"/>
      <c r="F32" s="21"/>
      <c r="G32" s="21">
        <v>43</v>
      </c>
      <c r="H32" s="21">
        <v>47</v>
      </c>
      <c r="I32" s="21">
        <v>44</v>
      </c>
      <c r="J32" s="21"/>
      <c r="K32" s="21"/>
      <c r="L32" s="21">
        <v>37</v>
      </c>
      <c r="M32" s="21"/>
      <c r="N32" s="21"/>
      <c r="O32" s="21"/>
      <c r="P32" s="49"/>
      <c r="Q32" s="49"/>
      <c r="R32" s="50">
        <f t="shared" si="0"/>
        <v>5</v>
      </c>
      <c r="S32" s="29">
        <f t="shared" si="1"/>
        <v>87.2</v>
      </c>
      <c r="T32" s="51" t="s">
        <v>143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  <c r="IR32" s="56"/>
      <c r="IS32" s="56"/>
      <c r="IT32" s="56"/>
      <c r="IU32" s="56"/>
      <c r="IV32" s="56"/>
    </row>
    <row r="33" spans="1:256" s="57" customFormat="1" ht="18" customHeight="1">
      <c r="A33" s="55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50"/>
      <c r="S33" s="29"/>
      <c r="T33" s="51"/>
      <c r="U33" s="56"/>
      <c r="V33" s="56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55"/>
      <c r="CT33" s="55"/>
      <c r="CU33" s="55"/>
      <c r="CV33" s="55"/>
      <c r="CW33" s="55"/>
      <c r="CX33" s="55"/>
      <c r="CY33" s="55"/>
      <c r="CZ33" s="55"/>
      <c r="DA33" s="55"/>
      <c r="DB33" s="55"/>
      <c r="DC33" s="55"/>
      <c r="DD33" s="55"/>
      <c r="DE33" s="55"/>
      <c r="DF33" s="55"/>
      <c r="DG33" s="55"/>
      <c r="DH33" s="55"/>
      <c r="DI33" s="55"/>
      <c r="DJ33" s="55"/>
      <c r="DK33" s="55"/>
      <c r="DL33" s="55"/>
      <c r="DM33" s="55"/>
      <c r="DN33" s="55"/>
      <c r="DO33" s="55"/>
      <c r="DP33" s="55"/>
      <c r="DQ33" s="55"/>
      <c r="DR33" s="55"/>
      <c r="DS33" s="55"/>
      <c r="DT33" s="55"/>
      <c r="DU33" s="55"/>
      <c r="DV33" s="55"/>
      <c r="DW33" s="55"/>
      <c r="DX33" s="55"/>
      <c r="DY33" s="55"/>
      <c r="DZ33" s="55"/>
      <c r="EA33" s="55"/>
      <c r="EB33" s="55"/>
      <c r="EC33" s="55"/>
      <c r="ED33" s="55"/>
      <c r="EE33" s="55"/>
      <c r="EF33" s="55"/>
      <c r="EG33" s="55"/>
      <c r="EH33" s="55"/>
      <c r="EI33" s="55"/>
      <c r="EJ33" s="55"/>
      <c r="EK33" s="55"/>
      <c r="EL33" s="55"/>
      <c r="EM33" s="55"/>
      <c r="EN33" s="55"/>
      <c r="EO33" s="55"/>
      <c r="EP33" s="55"/>
      <c r="EQ33" s="55"/>
      <c r="ER33" s="55"/>
      <c r="ES33" s="55"/>
      <c r="ET33" s="55"/>
      <c r="EU33" s="55"/>
      <c r="EV33" s="55"/>
      <c r="EW33" s="55"/>
      <c r="EX33" s="55"/>
      <c r="EY33" s="55"/>
      <c r="EZ33" s="55"/>
      <c r="FA33" s="55"/>
      <c r="FB33" s="55"/>
      <c r="FC33" s="55"/>
      <c r="FD33" s="55"/>
      <c r="FE33" s="55"/>
      <c r="FF33" s="55"/>
      <c r="FG33" s="55"/>
      <c r="FH33" s="55"/>
      <c r="FI33" s="55"/>
      <c r="FJ33" s="55"/>
      <c r="FK33" s="55"/>
      <c r="FL33" s="55"/>
      <c r="FM33" s="55"/>
      <c r="FN33" s="55"/>
      <c r="FO33" s="55"/>
      <c r="FP33" s="55"/>
      <c r="FQ33" s="55"/>
      <c r="FR33" s="55"/>
      <c r="FS33" s="55"/>
      <c r="FT33" s="55"/>
      <c r="FU33" s="55"/>
      <c r="FV33" s="55"/>
      <c r="FW33" s="55"/>
      <c r="FX33" s="55"/>
      <c r="FY33" s="55"/>
      <c r="FZ33" s="55"/>
      <c r="GA33" s="55"/>
      <c r="GB33" s="55"/>
      <c r="GC33" s="55"/>
      <c r="GD33" s="55"/>
      <c r="GE33" s="55"/>
      <c r="GF33" s="55"/>
      <c r="GG33" s="55"/>
      <c r="GH33" s="55"/>
      <c r="GI33" s="55"/>
      <c r="GJ33" s="55"/>
      <c r="GK33" s="55"/>
      <c r="GL33" s="55"/>
      <c r="GM33" s="55"/>
      <c r="GN33" s="55"/>
      <c r="GO33" s="55"/>
      <c r="GP33" s="55"/>
      <c r="GQ33" s="55"/>
      <c r="GR33" s="55"/>
      <c r="GS33" s="55"/>
      <c r="GT33" s="55"/>
      <c r="GU33" s="55"/>
      <c r="GV33" s="55"/>
      <c r="GW33" s="55"/>
      <c r="GX33" s="55"/>
      <c r="GY33" s="55"/>
      <c r="GZ33" s="55"/>
      <c r="HA33" s="55"/>
      <c r="HB33" s="55"/>
      <c r="HC33" s="55"/>
      <c r="HD33" s="55"/>
      <c r="HE33" s="55"/>
      <c r="HF33" s="55"/>
      <c r="HG33" s="55"/>
      <c r="HH33" s="55"/>
      <c r="HI33" s="55"/>
      <c r="HJ33" s="55"/>
      <c r="HK33" s="55"/>
      <c r="HL33" s="55"/>
      <c r="HM33" s="55"/>
      <c r="HN33" s="55"/>
      <c r="HO33" s="55"/>
      <c r="HP33" s="55"/>
      <c r="HQ33" s="55"/>
      <c r="HR33" s="55"/>
      <c r="HS33" s="55"/>
      <c r="HT33" s="55"/>
      <c r="HU33" s="55"/>
      <c r="HV33" s="55"/>
      <c r="HW33" s="55"/>
      <c r="HX33" s="55"/>
      <c r="HY33" s="55"/>
      <c r="HZ33" s="55"/>
      <c r="IA33" s="55"/>
      <c r="IB33" s="55"/>
      <c r="IC33" s="55"/>
      <c r="ID33" s="55"/>
      <c r="IE33" s="55"/>
      <c r="IF33" s="55"/>
      <c r="IG33" s="55"/>
      <c r="IH33" s="55"/>
      <c r="II33" s="55"/>
      <c r="IJ33" s="55"/>
      <c r="IK33" s="55"/>
      <c r="IL33" s="55"/>
      <c r="IM33" s="55"/>
      <c r="IN33" s="55"/>
      <c r="IO33" s="55"/>
      <c r="IP33" s="55"/>
      <c r="IQ33" s="55"/>
      <c r="IR33" s="55"/>
      <c r="IS33" s="55"/>
      <c r="IT33" s="55"/>
      <c r="IU33" s="55"/>
      <c r="IV33" s="55"/>
    </row>
    <row r="34" spans="1:256" s="57" customFormat="1" ht="18" customHeight="1">
      <c r="A34" s="55" t="s">
        <v>53</v>
      </c>
      <c r="B34" s="21"/>
      <c r="C34" s="49">
        <f t="shared" ref="C34:R34" si="14">COUNT(C4:C33)</f>
        <v>21</v>
      </c>
      <c r="D34" s="49">
        <f t="shared" si="14"/>
        <v>21</v>
      </c>
      <c r="E34" s="49">
        <f t="shared" si="14"/>
        <v>21</v>
      </c>
      <c r="F34" s="49">
        <f t="shared" si="14"/>
        <v>14</v>
      </c>
      <c r="G34" s="49">
        <f t="shared" si="14"/>
        <v>19</v>
      </c>
      <c r="H34" s="49">
        <f t="shared" si="14"/>
        <v>21</v>
      </c>
      <c r="I34" s="49">
        <f t="shared" si="14"/>
        <v>16</v>
      </c>
      <c r="J34" s="49">
        <f t="shared" si="14"/>
        <v>0</v>
      </c>
      <c r="K34" s="49">
        <f t="shared" si="14"/>
        <v>11</v>
      </c>
      <c r="L34" s="49">
        <f t="shared" si="14"/>
        <v>20</v>
      </c>
      <c r="M34" s="49">
        <f t="shared" si="14"/>
        <v>14</v>
      </c>
      <c r="N34" s="49">
        <f t="shared" si="14"/>
        <v>20</v>
      </c>
      <c r="O34" s="49">
        <f t="shared" si="14"/>
        <v>17</v>
      </c>
      <c r="P34" s="49">
        <f t="shared" si="14"/>
        <v>12</v>
      </c>
      <c r="Q34" s="49">
        <f t="shared" si="14"/>
        <v>17</v>
      </c>
      <c r="R34" s="49">
        <f t="shared" si="14"/>
        <v>29</v>
      </c>
      <c r="S34" s="21"/>
      <c r="T34" s="3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  <c r="IV34" s="55"/>
    </row>
    <row r="35" spans="1:256" s="57" customFormat="1" ht="18" customHeight="1">
      <c r="A35" s="55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55"/>
      <c r="S35" s="21"/>
      <c r="T35" s="3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7" spans="1:256" s="28" customFormat="1" ht="18" customHeight="1">
      <c r="A37" s="1"/>
      <c r="B37" s="49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8"/>
      <c r="S37" s="29"/>
      <c r="T37" s="30"/>
    </row>
    <row r="38" spans="1:256" ht="18" customHeight="1">
      <c r="R38" s="18"/>
      <c r="S38" s="29"/>
      <c r="T38" s="30"/>
      <c r="U38" s="28"/>
      <c r="V38" s="28"/>
    </row>
    <row r="39" spans="1:256" ht="18" customHeight="1">
      <c r="R39" s="18"/>
      <c r="S39" s="29"/>
      <c r="T39" s="30"/>
      <c r="U39" s="28"/>
      <c r="V39" s="28"/>
    </row>
    <row r="40" spans="1:256" ht="18" customHeight="1">
      <c r="U40" s="28"/>
      <c r="V40" s="28"/>
    </row>
  </sheetData>
  <sortState ref="A4:T33">
    <sortCondition ref="A4:A33"/>
  </sortState>
  <conditionalFormatting sqref="E26:Q31 C32:Q32 B26:O32 B3:B14 C4:O25 P4:Q32">
    <cfRule type="cellIs" dxfId="28" priority="3" stopIfTrue="1" operator="equal">
      <formula>50</formula>
    </cfRule>
  </conditionalFormatting>
  <conditionalFormatting sqref="B37">
    <cfRule type="cellIs" dxfId="27" priority="6" stopIfTrue="1" operator="equal">
      <formula>50</formula>
    </cfRule>
  </conditionalFormatting>
  <conditionalFormatting sqref="C4:Q4">
    <cfRule type="cellIs" dxfId="26" priority="2" stopIfTrue="1" operator="equal">
      <formula>50</formula>
    </cfRule>
  </conditionalFormatting>
  <conditionalFormatting sqref="C4:Q32">
    <cfRule type="cellIs" dxfId="25" priority="1" operator="equal">
      <formula>50</formula>
    </cfRule>
  </conditionalFormatting>
  <printOptions horizontalCentered="1" gridLines="1"/>
  <pageMargins left="0.25" right="0.25" top="0.75" bottom="0.75" header="0.3" footer="0.3"/>
  <pageSetup scale="80" pageOrder="overThenDown" orientation="landscape" r:id="rId1"/>
  <headerFooter alignWithMargins="0">
    <oddHeader>&amp;C&amp;"Calibri,Bold"&amp;20&amp;ESUGAR GROVE II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5.25" style="14" customWidth="1"/>
    <col min="3" max="17" width="5.25" style="20" customWidth="1"/>
    <col min="18" max="18" width="5.25" style="1" customWidth="1"/>
    <col min="19" max="19" width="9.625" style="21" customWidth="1"/>
    <col min="20" max="20" width="5.25" style="2" customWidth="1"/>
    <col min="21" max="21" width="6.875" style="1" hidden="1" customWidth="1"/>
    <col min="22" max="22" width="6.75" style="1" hidden="1" customWidth="1"/>
    <col min="23" max="23" width="6.875" style="1" hidden="1" customWidth="1"/>
    <col min="24" max="24" width="6.75" style="1" hidden="1" customWidth="1"/>
    <col min="25" max="25" width="8.375" style="1" hidden="1" customWidth="1"/>
    <col min="26" max="26" width="6.875" style="1" hidden="1" customWidth="1"/>
    <col min="27" max="28" width="8.375" style="1" customWidth="1"/>
    <col min="29" max="256" width="8.5" style="1" customWidth="1"/>
    <col min="257" max="1024" width="10.75" customWidth="1"/>
    <col min="1025" max="1025" width="9" customWidth="1"/>
  </cols>
  <sheetData>
    <row r="1" spans="1:256" s="39" customFormat="1" ht="69.95" customHeight="1">
      <c r="A1" s="21" t="s">
        <v>80</v>
      </c>
      <c r="B1" s="3" t="s">
        <v>0</v>
      </c>
      <c r="C1" s="48">
        <v>43222</v>
      </c>
      <c r="D1" s="48">
        <v>43229</v>
      </c>
      <c r="E1" s="48">
        <v>43236</v>
      </c>
      <c r="F1" s="48">
        <v>43243</v>
      </c>
      <c r="G1" s="48">
        <v>43250</v>
      </c>
      <c r="H1" s="48">
        <v>43257</v>
      </c>
      <c r="I1" s="48">
        <v>43271</v>
      </c>
      <c r="K1" s="48">
        <v>43278</v>
      </c>
      <c r="L1" s="48">
        <v>43292</v>
      </c>
      <c r="M1" s="48">
        <v>43299</v>
      </c>
      <c r="N1" s="48">
        <v>43306</v>
      </c>
      <c r="O1" s="48">
        <v>43313</v>
      </c>
      <c r="P1" s="48">
        <v>43320</v>
      </c>
      <c r="Q1" s="48">
        <v>43327</v>
      </c>
      <c r="R1" s="97" t="s">
        <v>1</v>
      </c>
      <c r="S1" s="3" t="s">
        <v>2</v>
      </c>
      <c r="T1" s="54"/>
      <c r="U1" s="4" t="s">
        <v>3</v>
      </c>
      <c r="V1" s="4" t="s">
        <v>259</v>
      </c>
      <c r="W1" s="99" t="s">
        <v>260</v>
      </c>
      <c r="X1" s="5" t="s">
        <v>4</v>
      </c>
      <c r="Y1" s="98" t="s">
        <v>5</v>
      </c>
      <c r="Z1" s="6" t="s">
        <v>6</v>
      </c>
      <c r="AA1" s="40"/>
      <c r="AB1" s="40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</row>
    <row r="2" spans="1:256" ht="18" customHeight="1">
      <c r="A2" s="8" t="s">
        <v>7</v>
      </c>
      <c r="B2" s="2"/>
      <c r="C2" s="10" t="s">
        <v>12</v>
      </c>
      <c r="D2" s="9" t="s">
        <v>9</v>
      </c>
      <c r="E2" s="10" t="s">
        <v>13</v>
      </c>
      <c r="F2" s="10" t="s">
        <v>10</v>
      </c>
      <c r="G2" s="10" t="s">
        <v>14</v>
      </c>
      <c r="H2" s="9" t="s">
        <v>11</v>
      </c>
      <c r="I2" s="82" t="s">
        <v>55</v>
      </c>
      <c r="K2" s="82" t="s">
        <v>12</v>
      </c>
      <c r="L2" s="10" t="s">
        <v>9</v>
      </c>
      <c r="M2" s="9" t="s">
        <v>13</v>
      </c>
      <c r="N2" s="9" t="s">
        <v>10</v>
      </c>
      <c r="O2" s="9" t="s">
        <v>14</v>
      </c>
      <c r="P2" s="10" t="s">
        <v>11</v>
      </c>
      <c r="Q2" s="10" t="s">
        <v>55</v>
      </c>
      <c r="S2" s="3" t="s">
        <v>80</v>
      </c>
    </row>
    <row r="3" spans="1:256" s="57" customFormat="1" ht="18" customHeight="1">
      <c r="A3" s="61" t="s">
        <v>15</v>
      </c>
      <c r="B3" s="21"/>
      <c r="C3" s="49"/>
      <c r="D3" s="49"/>
      <c r="E3" s="49"/>
      <c r="F3" s="49"/>
      <c r="G3" s="49"/>
      <c r="H3" s="49"/>
      <c r="I3" s="49"/>
      <c r="J3" s="21"/>
      <c r="K3" s="21"/>
      <c r="L3" s="53"/>
      <c r="M3" s="21"/>
      <c r="N3" s="21"/>
      <c r="O3" s="21"/>
      <c r="P3" s="21"/>
      <c r="Q3" s="21"/>
      <c r="R3" s="55"/>
      <c r="S3" s="29"/>
      <c r="T3" s="3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55"/>
      <c r="CT3" s="55"/>
      <c r="CU3" s="55"/>
      <c r="CV3" s="55"/>
      <c r="CW3" s="55"/>
      <c r="CX3" s="55"/>
      <c r="CY3" s="55"/>
      <c r="CZ3" s="55"/>
      <c r="DA3" s="55"/>
      <c r="DB3" s="55"/>
      <c r="DC3" s="55"/>
      <c r="DD3" s="55"/>
      <c r="DE3" s="55"/>
      <c r="DF3" s="55"/>
      <c r="DG3" s="55"/>
      <c r="DH3" s="55"/>
      <c r="DI3" s="55"/>
      <c r="DJ3" s="55"/>
      <c r="DK3" s="55"/>
      <c r="DL3" s="55"/>
      <c r="DM3" s="55"/>
      <c r="DN3" s="55"/>
      <c r="DO3" s="55"/>
      <c r="DP3" s="55"/>
      <c r="DQ3" s="55"/>
      <c r="DR3" s="55"/>
      <c r="DS3" s="55"/>
      <c r="DT3" s="55"/>
      <c r="DU3" s="55"/>
      <c r="DV3" s="55"/>
      <c r="DW3" s="55"/>
      <c r="DX3" s="55"/>
      <c r="DY3" s="55"/>
      <c r="DZ3" s="55"/>
      <c r="EA3" s="55"/>
      <c r="EB3" s="55"/>
      <c r="EC3" s="55"/>
      <c r="ED3" s="55"/>
      <c r="EE3" s="55"/>
      <c r="EF3" s="55"/>
      <c r="EG3" s="55"/>
      <c r="EH3" s="55"/>
      <c r="EI3" s="55"/>
      <c r="EJ3" s="55"/>
      <c r="EK3" s="55"/>
      <c r="EL3" s="55"/>
      <c r="EM3" s="55"/>
      <c r="EN3" s="55"/>
      <c r="EO3" s="55"/>
      <c r="EP3" s="55"/>
      <c r="EQ3" s="55"/>
      <c r="ER3" s="55"/>
      <c r="ES3" s="55"/>
      <c r="ET3" s="55"/>
      <c r="EU3" s="55"/>
      <c r="EV3" s="55"/>
      <c r="EW3" s="55"/>
      <c r="EX3" s="55"/>
      <c r="EY3" s="55"/>
      <c r="EZ3" s="55"/>
      <c r="FA3" s="55"/>
      <c r="FB3" s="55"/>
      <c r="FC3" s="55"/>
      <c r="FD3" s="55"/>
      <c r="FE3" s="55"/>
      <c r="FF3" s="55"/>
      <c r="FG3" s="55"/>
      <c r="FH3" s="55"/>
      <c r="FI3" s="55"/>
      <c r="FJ3" s="55"/>
      <c r="FK3" s="55"/>
      <c r="FL3" s="55"/>
      <c r="FM3" s="55"/>
      <c r="FN3" s="55"/>
      <c r="FO3" s="55"/>
      <c r="FP3" s="55"/>
      <c r="FQ3" s="55"/>
      <c r="FR3" s="55"/>
      <c r="FS3" s="55"/>
      <c r="FT3" s="55"/>
      <c r="FU3" s="55"/>
      <c r="FV3" s="55"/>
      <c r="FW3" s="55"/>
      <c r="FX3" s="55"/>
      <c r="FY3" s="55"/>
      <c r="FZ3" s="55"/>
      <c r="GA3" s="55"/>
      <c r="GB3" s="55"/>
      <c r="GC3" s="55"/>
      <c r="GD3" s="55"/>
      <c r="GE3" s="55"/>
      <c r="GF3" s="55"/>
      <c r="GG3" s="55"/>
      <c r="GH3" s="55"/>
      <c r="GI3" s="55"/>
      <c r="GJ3" s="55"/>
      <c r="GK3" s="55"/>
      <c r="GL3" s="55"/>
      <c r="GM3" s="55"/>
      <c r="GN3" s="55"/>
      <c r="GO3" s="55"/>
      <c r="GP3" s="55"/>
      <c r="GQ3" s="55"/>
      <c r="GR3" s="55"/>
      <c r="GS3" s="55"/>
      <c r="GT3" s="55"/>
      <c r="GU3" s="55"/>
      <c r="GV3" s="55"/>
      <c r="GW3" s="55"/>
      <c r="GX3" s="55"/>
      <c r="GY3" s="55"/>
      <c r="GZ3" s="55"/>
      <c r="HA3" s="55"/>
      <c r="HB3" s="55"/>
      <c r="HC3" s="55"/>
      <c r="HD3" s="55"/>
      <c r="HE3" s="55"/>
      <c r="HF3" s="55"/>
      <c r="HG3" s="55"/>
      <c r="HH3" s="55"/>
      <c r="HI3" s="55"/>
      <c r="HJ3" s="55"/>
      <c r="HK3" s="55"/>
      <c r="HL3" s="55"/>
      <c r="HM3" s="55"/>
      <c r="HN3" s="55"/>
      <c r="HO3" s="55"/>
      <c r="HP3" s="55"/>
      <c r="HQ3" s="55"/>
      <c r="HR3" s="55"/>
      <c r="HS3" s="55"/>
      <c r="HT3" s="55"/>
      <c r="HU3" s="55"/>
      <c r="HV3" s="55"/>
      <c r="HW3" s="55"/>
      <c r="HX3" s="55"/>
      <c r="HY3" s="55"/>
      <c r="HZ3" s="55"/>
      <c r="IA3" s="55"/>
      <c r="IB3" s="55"/>
      <c r="IC3" s="55"/>
      <c r="ID3" s="55"/>
      <c r="IE3" s="55"/>
      <c r="IF3" s="55"/>
      <c r="IG3" s="55"/>
      <c r="IH3" s="55"/>
      <c r="II3" s="55"/>
      <c r="IJ3" s="55"/>
      <c r="IK3" s="55"/>
      <c r="IL3" s="55"/>
      <c r="IM3" s="55"/>
      <c r="IN3" s="55"/>
      <c r="IO3" s="55"/>
      <c r="IP3" s="55"/>
      <c r="IQ3" s="55"/>
      <c r="IR3" s="55"/>
      <c r="IS3" s="55"/>
      <c r="IT3" s="55"/>
      <c r="IU3" s="55"/>
      <c r="IV3" s="55"/>
    </row>
    <row r="4" spans="1:256" s="56" customFormat="1" ht="18" customHeight="1">
      <c r="A4" s="56" t="s">
        <v>266</v>
      </c>
      <c r="B4" s="49"/>
      <c r="C4" s="49">
        <v>44</v>
      </c>
      <c r="D4" s="49">
        <v>44</v>
      </c>
      <c r="E4" s="49">
        <v>45</v>
      </c>
      <c r="F4" s="49">
        <v>47</v>
      </c>
      <c r="G4" s="49">
        <v>46</v>
      </c>
      <c r="H4" s="49">
        <v>44</v>
      </c>
      <c r="I4" s="49">
        <v>49</v>
      </c>
      <c r="J4" s="21"/>
      <c r="K4" s="21">
        <v>46</v>
      </c>
      <c r="L4" s="21">
        <v>46</v>
      </c>
      <c r="M4" s="21">
        <v>46</v>
      </c>
      <c r="N4" s="21">
        <v>46</v>
      </c>
      <c r="O4" s="21">
        <v>49</v>
      </c>
      <c r="P4" s="49">
        <v>47</v>
      </c>
      <c r="Q4" s="49">
        <v>48</v>
      </c>
      <c r="R4" s="50">
        <f t="shared" ref="R4:R35" si="0">COUNT(C4,D4,E4,F4,G4,H4,I4,K4,L4,M4,N4,O4,P4,Q4)</f>
        <v>14</v>
      </c>
      <c r="S4" s="29">
        <f t="shared" ref="S4:S35" si="1">AVERAGE(C4:Q4)*2</f>
        <v>92.428571428571431</v>
      </c>
      <c r="T4" s="51" t="s">
        <v>156</v>
      </c>
    </row>
    <row r="5" spans="1:256" s="56" customFormat="1" ht="18" customHeight="1">
      <c r="A5" s="56" t="s">
        <v>155</v>
      </c>
      <c r="B5" s="49" t="s">
        <v>29</v>
      </c>
      <c r="C5" s="49">
        <v>48</v>
      </c>
      <c r="D5" s="49">
        <v>48</v>
      </c>
      <c r="E5" s="49">
        <v>47</v>
      </c>
      <c r="F5" s="49">
        <v>48</v>
      </c>
      <c r="G5" s="49">
        <v>46</v>
      </c>
      <c r="H5" s="49">
        <v>47</v>
      </c>
      <c r="I5" s="49">
        <v>49</v>
      </c>
      <c r="J5" s="21"/>
      <c r="K5" s="21">
        <v>49</v>
      </c>
      <c r="L5" s="21">
        <v>48</v>
      </c>
      <c r="M5" s="21">
        <v>50</v>
      </c>
      <c r="N5" s="21">
        <v>48</v>
      </c>
      <c r="O5" s="21">
        <v>49</v>
      </c>
      <c r="P5" s="49">
        <v>49</v>
      </c>
      <c r="Q5" s="49">
        <v>47</v>
      </c>
      <c r="R5" s="50">
        <f t="shared" si="0"/>
        <v>14</v>
      </c>
      <c r="S5" s="29">
        <f t="shared" si="1"/>
        <v>96.142857142857139</v>
      </c>
      <c r="T5" s="51" t="s">
        <v>156</v>
      </c>
    </row>
    <row r="6" spans="1:256" s="56" customFormat="1" ht="18" customHeight="1">
      <c r="A6" s="56" t="s">
        <v>157</v>
      </c>
      <c r="B6" s="49" t="s">
        <v>80</v>
      </c>
      <c r="C6" s="49">
        <v>41</v>
      </c>
      <c r="D6" s="49">
        <v>49</v>
      </c>
      <c r="E6" s="49">
        <v>48</v>
      </c>
      <c r="F6" s="49">
        <v>47</v>
      </c>
      <c r="G6" s="49">
        <v>49</v>
      </c>
      <c r="H6" s="49"/>
      <c r="I6" s="49"/>
      <c r="J6" s="21"/>
      <c r="K6" s="21">
        <v>46</v>
      </c>
      <c r="L6" s="21">
        <v>46</v>
      </c>
      <c r="M6" s="21"/>
      <c r="N6" s="21">
        <v>49</v>
      </c>
      <c r="O6" s="21"/>
      <c r="P6" s="49"/>
      <c r="Q6" s="49">
        <v>50</v>
      </c>
      <c r="R6" s="50">
        <f t="shared" si="0"/>
        <v>9</v>
      </c>
      <c r="S6" s="29">
        <f t="shared" si="1"/>
        <v>94.444444444444443</v>
      </c>
      <c r="T6" s="51" t="s">
        <v>156</v>
      </c>
    </row>
    <row r="7" spans="1:256" s="56" customFormat="1" ht="18" customHeight="1">
      <c r="A7" s="56" t="s">
        <v>158</v>
      </c>
      <c r="B7" s="49"/>
      <c r="C7" s="49">
        <v>43</v>
      </c>
      <c r="D7" s="49">
        <v>39</v>
      </c>
      <c r="E7" s="49">
        <v>46</v>
      </c>
      <c r="F7" s="49">
        <v>43</v>
      </c>
      <c r="G7" s="49">
        <v>41</v>
      </c>
      <c r="H7" s="49"/>
      <c r="I7" s="49">
        <v>39</v>
      </c>
      <c r="J7" s="21"/>
      <c r="K7" s="21">
        <v>44</v>
      </c>
      <c r="L7" s="21">
        <v>43</v>
      </c>
      <c r="M7" s="21">
        <v>46</v>
      </c>
      <c r="N7" s="21">
        <v>47</v>
      </c>
      <c r="O7" s="21">
        <v>37</v>
      </c>
      <c r="P7" s="49"/>
      <c r="Q7" s="49">
        <v>42</v>
      </c>
      <c r="R7" s="50">
        <f t="shared" si="0"/>
        <v>12</v>
      </c>
      <c r="S7" s="29">
        <f t="shared" si="1"/>
        <v>85</v>
      </c>
      <c r="T7" s="51" t="s">
        <v>156</v>
      </c>
    </row>
    <row r="8" spans="1:256" s="56" customFormat="1" ht="18" customHeight="1">
      <c r="A8" s="56" t="s">
        <v>387</v>
      </c>
      <c r="B8" s="49" t="s">
        <v>24</v>
      </c>
      <c r="C8" s="49"/>
      <c r="D8" s="49"/>
      <c r="E8" s="49"/>
      <c r="F8" s="49"/>
      <c r="G8" s="49">
        <v>41</v>
      </c>
      <c r="H8" s="49"/>
      <c r="I8" s="49"/>
      <c r="J8" s="21"/>
      <c r="K8" s="21"/>
      <c r="L8" s="21"/>
      <c r="M8" s="21"/>
      <c r="N8" s="21"/>
      <c r="O8" s="21"/>
      <c r="P8" s="49"/>
      <c r="Q8" s="49"/>
      <c r="R8" s="50">
        <f t="shared" ref="R8" si="2">COUNT(C8,D8,E8,F8,G8,H8,I8,K8,L8,M8,N8,O8,P8,Q8)</f>
        <v>1</v>
      </c>
      <c r="S8" s="29">
        <f t="shared" ref="S8" si="3">AVERAGE(C8:Q8)*2</f>
        <v>82</v>
      </c>
      <c r="T8" s="51" t="s">
        <v>156</v>
      </c>
    </row>
    <row r="9" spans="1:256" s="56" customFormat="1" ht="18" customHeight="1">
      <c r="A9" s="56" t="s">
        <v>388</v>
      </c>
      <c r="B9" s="49"/>
      <c r="C9" s="49"/>
      <c r="D9" s="49"/>
      <c r="E9" s="49"/>
      <c r="F9" s="49"/>
      <c r="G9" s="49">
        <v>22</v>
      </c>
      <c r="H9" s="49"/>
      <c r="I9" s="49"/>
      <c r="J9" s="21"/>
      <c r="K9" s="21"/>
      <c r="L9" s="21"/>
      <c r="M9" s="21"/>
      <c r="N9" s="21"/>
      <c r="O9" s="21"/>
      <c r="P9" s="49"/>
      <c r="Q9" s="49"/>
      <c r="R9" s="50">
        <f t="shared" ref="R9" si="4">COUNT(C9,D9,E9,F9,G9,H9,I9,K9,L9,M9,N9,O9,P9,Q9)</f>
        <v>1</v>
      </c>
      <c r="S9" s="29">
        <f t="shared" ref="S9" si="5">AVERAGE(C9:Q9)*2</f>
        <v>44</v>
      </c>
      <c r="T9" s="51" t="s">
        <v>156</v>
      </c>
    </row>
    <row r="10" spans="1:256" s="56" customFormat="1" ht="18" customHeight="1">
      <c r="A10" s="56" t="s">
        <v>159</v>
      </c>
      <c r="B10" s="49" t="s">
        <v>46</v>
      </c>
      <c r="C10" s="49">
        <v>43</v>
      </c>
      <c r="D10" s="49">
        <v>47</v>
      </c>
      <c r="E10" s="49">
        <v>43</v>
      </c>
      <c r="F10" s="49">
        <v>42</v>
      </c>
      <c r="G10" s="49">
        <v>44</v>
      </c>
      <c r="H10" s="49">
        <v>40</v>
      </c>
      <c r="I10" s="49">
        <v>42</v>
      </c>
      <c r="J10" s="21"/>
      <c r="K10" s="21">
        <v>44</v>
      </c>
      <c r="L10" s="21">
        <v>49</v>
      </c>
      <c r="M10" s="21">
        <v>45</v>
      </c>
      <c r="N10" s="21">
        <v>48</v>
      </c>
      <c r="O10" s="21">
        <v>48</v>
      </c>
      <c r="P10" s="49">
        <v>46</v>
      </c>
      <c r="Q10" s="49">
        <v>48</v>
      </c>
      <c r="R10" s="50">
        <f t="shared" si="0"/>
        <v>14</v>
      </c>
      <c r="S10" s="29">
        <f t="shared" si="1"/>
        <v>89.857142857142861</v>
      </c>
      <c r="T10" s="51" t="s">
        <v>156</v>
      </c>
    </row>
    <row r="11" spans="1:256" s="56" customFormat="1" ht="18" customHeight="1">
      <c r="A11" s="55" t="s">
        <v>160</v>
      </c>
      <c r="B11" s="21"/>
      <c r="C11" s="49">
        <v>46</v>
      </c>
      <c r="D11" s="49"/>
      <c r="E11" s="49">
        <v>42</v>
      </c>
      <c r="F11" s="49">
        <v>44</v>
      </c>
      <c r="G11" s="49">
        <v>41</v>
      </c>
      <c r="H11" s="49">
        <v>42</v>
      </c>
      <c r="I11" s="49">
        <v>48</v>
      </c>
      <c r="J11" s="21"/>
      <c r="K11" s="21">
        <v>46</v>
      </c>
      <c r="L11" s="21">
        <v>44</v>
      </c>
      <c r="M11" s="21">
        <v>44</v>
      </c>
      <c r="N11" s="21">
        <v>43</v>
      </c>
      <c r="O11" s="21">
        <v>46</v>
      </c>
      <c r="P11" s="49">
        <v>45</v>
      </c>
      <c r="Q11" s="49">
        <v>40</v>
      </c>
      <c r="R11" s="50">
        <f t="shared" si="0"/>
        <v>13</v>
      </c>
      <c r="S11" s="29">
        <f t="shared" si="1"/>
        <v>87.84615384615384</v>
      </c>
      <c r="T11" s="51" t="s">
        <v>156</v>
      </c>
    </row>
    <row r="12" spans="1:256" s="56" customFormat="1" ht="18" customHeight="1">
      <c r="A12" s="56" t="s">
        <v>162</v>
      </c>
      <c r="B12" s="49" t="s">
        <v>31</v>
      </c>
      <c r="C12" s="49">
        <v>34</v>
      </c>
      <c r="D12" s="49">
        <v>37</v>
      </c>
      <c r="E12" s="49">
        <v>41</v>
      </c>
      <c r="F12" s="49">
        <v>43</v>
      </c>
      <c r="G12" s="49">
        <v>45</v>
      </c>
      <c r="H12" s="49">
        <v>37</v>
      </c>
      <c r="I12" s="49">
        <v>43</v>
      </c>
      <c r="J12" s="21"/>
      <c r="K12" s="21">
        <v>45</v>
      </c>
      <c r="L12" s="21">
        <v>42</v>
      </c>
      <c r="M12" s="21">
        <v>45</v>
      </c>
      <c r="N12" s="21">
        <v>45</v>
      </c>
      <c r="O12" s="21">
        <v>41</v>
      </c>
      <c r="P12" s="49">
        <v>46</v>
      </c>
      <c r="Q12" s="49">
        <v>39</v>
      </c>
      <c r="R12" s="50">
        <f t="shared" si="0"/>
        <v>14</v>
      </c>
      <c r="S12" s="29">
        <f t="shared" si="1"/>
        <v>83.285714285714292</v>
      </c>
      <c r="T12" s="51" t="s">
        <v>156</v>
      </c>
    </row>
    <row r="13" spans="1:256" s="56" customFormat="1" ht="18" customHeight="1">
      <c r="A13" s="56" t="s">
        <v>163</v>
      </c>
      <c r="B13" s="49" t="s">
        <v>24</v>
      </c>
      <c r="C13" s="49">
        <v>43</v>
      </c>
      <c r="D13" s="49">
        <v>41</v>
      </c>
      <c r="E13" s="49">
        <v>43</v>
      </c>
      <c r="F13" s="49">
        <v>48</v>
      </c>
      <c r="G13" s="49">
        <v>43</v>
      </c>
      <c r="H13" s="49">
        <v>42</v>
      </c>
      <c r="I13" s="49">
        <v>39</v>
      </c>
      <c r="J13" s="21"/>
      <c r="K13" s="21">
        <v>46</v>
      </c>
      <c r="L13" s="21">
        <v>45</v>
      </c>
      <c r="M13" s="21">
        <v>42</v>
      </c>
      <c r="N13" s="21">
        <v>42</v>
      </c>
      <c r="O13" s="21">
        <v>42</v>
      </c>
      <c r="P13" s="49">
        <v>36</v>
      </c>
      <c r="Q13" s="49">
        <v>45</v>
      </c>
      <c r="R13" s="50">
        <f t="shared" si="0"/>
        <v>14</v>
      </c>
      <c r="S13" s="29">
        <f t="shared" si="1"/>
        <v>85.285714285714292</v>
      </c>
      <c r="T13" s="51" t="s">
        <v>156</v>
      </c>
    </row>
    <row r="14" spans="1:256" s="56" customFormat="1" ht="18" customHeight="1">
      <c r="A14" s="56" t="s">
        <v>164</v>
      </c>
      <c r="B14" s="49"/>
      <c r="C14" s="49">
        <v>41</v>
      </c>
      <c r="D14" s="49">
        <v>39</v>
      </c>
      <c r="E14" s="49">
        <v>43</v>
      </c>
      <c r="F14" s="49">
        <v>42</v>
      </c>
      <c r="G14" s="49">
        <v>39</v>
      </c>
      <c r="H14" s="49">
        <v>42</v>
      </c>
      <c r="I14" s="49">
        <v>41</v>
      </c>
      <c r="J14" s="21"/>
      <c r="K14" s="21">
        <v>46</v>
      </c>
      <c r="L14" s="21">
        <v>45</v>
      </c>
      <c r="M14" s="21">
        <v>45</v>
      </c>
      <c r="N14" s="21">
        <v>46</v>
      </c>
      <c r="O14" s="21">
        <v>42</v>
      </c>
      <c r="P14" s="49">
        <v>46</v>
      </c>
      <c r="Q14" s="49">
        <v>43</v>
      </c>
      <c r="R14" s="50">
        <f t="shared" si="0"/>
        <v>14</v>
      </c>
      <c r="S14" s="29">
        <f t="shared" si="1"/>
        <v>85.714285714285708</v>
      </c>
      <c r="T14" s="51" t="s">
        <v>156</v>
      </c>
    </row>
    <row r="15" spans="1:256" s="56" customFormat="1" ht="18" customHeight="1">
      <c r="A15" s="56" t="s">
        <v>165</v>
      </c>
      <c r="B15" s="49" t="s">
        <v>24</v>
      </c>
      <c r="C15" s="49">
        <v>48</v>
      </c>
      <c r="D15" s="49">
        <v>45</v>
      </c>
      <c r="E15" s="49">
        <v>48</v>
      </c>
      <c r="F15" s="49">
        <v>46</v>
      </c>
      <c r="G15" s="49">
        <v>49</v>
      </c>
      <c r="H15" s="49">
        <v>50</v>
      </c>
      <c r="I15" s="49">
        <v>44</v>
      </c>
      <c r="J15" s="21"/>
      <c r="K15" s="21">
        <v>44</v>
      </c>
      <c r="L15" s="21">
        <v>48</v>
      </c>
      <c r="M15" s="21">
        <v>40</v>
      </c>
      <c r="N15" s="21">
        <v>48</v>
      </c>
      <c r="O15" s="21">
        <v>47</v>
      </c>
      <c r="P15" s="49"/>
      <c r="Q15" s="49">
        <v>45</v>
      </c>
      <c r="R15" s="50">
        <f t="shared" si="0"/>
        <v>13</v>
      </c>
      <c r="S15" s="29">
        <f t="shared" si="1"/>
        <v>92.615384615384613</v>
      </c>
      <c r="T15" s="51" t="s">
        <v>156</v>
      </c>
    </row>
    <row r="16" spans="1:256" s="64" customFormat="1" ht="18" customHeight="1">
      <c r="A16" s="56" t="s">
        <v>213</v>
      </c>
      <c r="B16" s="49" t="s">
        <v>46</v>
      </c>
      <c r="C16" s="49">
        <v>44</v>
      </c>
      <c r="D16" s="49">
        <v>46</v>
      </c>
      <c r="E16" s="49">
        <v>47</v>
      </c>
      <c r="F16" s="49">
        <v>47</v>
      </c>
      <c r="G16" s="49">
        <v>44</v>
      </c>
      <c r="H16" s="49">
        <v>45</v>
      </c>
      <c r="I16" s="49">
        <v>48</v>
      </c>
      <c r="J16" s="21"/>
      <c r="K16" s="21">
        <v>48</v>
      </c>
      <c r="L16" s="21">
        <v>48</v>
      </c>
      <c r="M16" s="21">
        <v>46</v>
      </c>
      <c r="N16" s="21">
        <v>45</v>
      </c>
      <c r="O16" s="21">
        <v>48</v>
      </c>
      <c r="P16" s="49">
        <v>46</v>
      </c>
      <c r="Q16" s="49">
        <v>47</v>
      </c>
      <c r="R16" s="50">
        <f t="shared" si="0"/>
        <v>14</v>
      </c>
      <c r="S16" s="29">
        <f t="shared" si="1"/>
        <v>92.714285714285708</v>
      </c>
      <c r="T16" s="51" t="s">
        <v>156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</row>
    <row r="17" spans="1:112" s="64" customFormat="1" ht="18" customHeight="1">
      <c r="A17" s="56" t="s">
        <v>214</v>
      </c>
      <c r="B17" s="49" t="s">
        <v>24</v>
      </c>
      <c r="C17" s="49">
        <v>42</v>
      </c>
      <c r="D17" s="49">
        <v>39</v>
      </c>
      <c r="E17" s="49">
        <v>46</v>
      </c>
      <c r="F17" s="49">
        <v>45</v>
      </c>
      <c r="G17" s="49">
        <v>41</v>
      </c>
      <c r="H17" s="49">
        <v>45</v>
      </c>
      <c r="I17" s="49">
        <v>46</v>
      </c>
      <c r="J17" s="21"/>
      <c r="K17" s="21">
        <v>43</v>
      </c>
      <c r="L17" s="21">
        <v>49</v>
      </c>
      <c r="M17" s="21">
        <v>46</v>
      </c>
      <c r="N17" s="21">
        <v>49</v>
      </c>
      <c r="O17" s="21">
        <v>46</v>
      </c>
      <c r="P17" s="49">
        <v>43</v>
      </c>
      <c r="Q17" s="49">
        <v>43</v>
      </c>
      <c r="R17" s="50">
        <f t="shared" si="0"/>
        <v>14</v>
      </c>
      <c r="S17" s="29">
        <f t="shared" si="1"/>
        <v>89</v>
      </c>
      <c r="T17" s="51" t="s">
        <v>156</v>
      </c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</row>
    <row r="18" spans="1:112" s="64" customFormat="1" ht="18" customHeight="1">
      <c r="A18" s="56" t="s">
        <v>366</v>
      </c>
      <c r="B18" s="49" t="s">
        <v>21</v>
      </c>
      <c r="C18" s="49"/>
      <c r="D18" s="49">
        <v>38</v>
      </c>
      <c r="E18" s="49">
        <v>38</v>
      </c>
      <c r="F18" s="49">
        <v>42</v>
      </c>
      <c r="G18" s="49">
        <v>41</v>
      </c>
      <c r="H18" s="49">
        <v>38</v>
      </c>
      <c r="I18" s="49"/>
      <c r="J18" s="21"/>
      <c r="K18" s="21"/>
      <c r="L18" s="21">
        <v>44</v>
      </c>
      <c r="M18" s="21"/>
      <c r="N18" s="21"/>
      <c r="O18" s="21"/>
      <c r="P18" s="49"/>
      <c r="Q18" s="49"/>
      <c r="R18" s="50">
        <f t="shared" si="0"/>
        <v>6</v>
      </c>
      <c r="S18" s="29">
        <f t="shared" si="1"/>
        <v>80.333333333333329</v>
      </c>
      <c r="T18" s="51" t="s">
        <v>156</v>
      </c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</row>
    <row r="19" spans="1:112" s="62" customFormat="1" ht="18" customHeight="1">
      <c r="A19" s="56" t="s">
        <v>166</v>
      </c>
      <c r="B19" s="49" t="s">
        <v>46</v>
      </c>
      <c r="C19" s="49">
        <v>40</v>
      </c>
      <c r="D19" s="49">
        <v>45</v>
      </c>
      <c r="E19" s="49">
        <v>48</v>
      </c>
      <c r="F19" s="49">
        <v>48</v>
      </c>
      <c r="G19" s="49">
        <v>46</v>
      </c>
      <c r="H19" s="49">
        <v>49</v>
      </c>
      <c r="I19" s="49">
        <v>48</v>
      </c>
      <c r="J19" s="21"/>
      <c r="K19" s="21">
        <v>47</v>
      </c>
      <c r="L19" s="21">
        <v>44</v>
      </c>
      <c r="M19" s="21">
        <v>50</v>
      </c>
      <c r="N19" s="21">
        <v>50</v>
      </c>
      <c r="O19" s="21">
        <v>47</v>
      </c>
      <c r="P19" s="49"/>
      <c r="Q19" s="49">
        <v>44</v>
      </c>
      <c r="R19" s="50">
        <f t="shared" si="0"/>
        <v>13</v>
      </c>
      <c r="S19" s="29">
        <f t="shared" si="1"/>
        <v>93.230769230769226</v>
      </c>
      <c r="T19" s="51" t="s">
        <v>156</v>
      </c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</row>
    <row r="20" spans="1:112" s="62" customFormat="1" ht="18" customHeight="1">
      <c r="A20" s="56" t="s">
        <v>376</v>
      </c>
      <c r="B20" s="49" t="s">
        <v>17</v>
      </c>
      <c r="C20" s="49"/>
      <c r="D20" s="49"/>
      <c r="E20" s="49">
        <v>28</v>
      </c>
      <c r="F20" s="49">
        <v>29</v>
      </c>
      <c r="G20" s="49">
        <v>22</v>
      </c>
      <c r="H20" s="49">
        <v>21</v>
      </c>
      <c r="I20" s="49">
        <v>29</v>
      </c>
      <c r="J20" s="21"/>
      <c r="K20" s="21">
        <v>30</v>
      </c>
      <c r="L20" s="21">
        <v>39</v>
      </c>
      <c r="M20" s="21">
        <v>33</v>
      </c>
      <c r="N20" s="21">
        <v>36</v>
      </c>
      <c r="O20" s="21"/>
      <c r="P20" s="49"/>
      <c r="Q20" s="49">
        <v>30</v>
      </c>
      <c r="R20" s="50">
        <f t="shared" si="0"/>
        <v>10</v>
      </c>
      <c r="S20" s="125">
        <f>AVERAGE(C20:Q20)*2</f>
        <v>59.4</v>
      </c>
      <c r="T20" s="51" t="s">
        <v>156</v>
      </c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</row>
    <row r="21" spans="1:112" s="62" customFormat="1" ht="18" customHeight="1">
      <c r="A21" s="56" t="s">
        <v>316</v>
      </c>
      <c r="B21" s="49" t="s">
        <v>24</v>
      </c>
      <c r="C21" s="49">
        <v>41</v>
      </c>
      <c r="D21" s="49">
        <v>38</v>
      </c>
      <c r="E21" s="49"/>
      <c r="F21" s="49">
        <v>45</v>
      </c>
      <c r="G21" s="49">
        <v>36</v>
      </c>
      <c r="H21" s="49">
        <v>37</v>
      </c>
      <c r="I21" s="49">
        <v>39</v>
      </c>
      <c r="J21" s="21"/>
      <c r="K21" s="21">
        <v>33</v>
      </c>
      <c r="L21" s="21">
        <v>41</v>
      </c>
      <c r="M21" s="21">
        <v>34</v>
      </c>
      <c r="N21" s="21">
        <v>38</v>
      </c>
      <c r="O21" s="21">
        <v>35</v>
      </c>
      <c r="P21" s="49">
        <v>43</v>
      </c>
      <c r="Q21" s="49">
        <v>42</v>
      </c>
      <c r="R21" s="50">
        <f t="shared" si="0"/>
        <v>13</v>
      </c>
      <c r="S21" s="29">
        <f t="shared" si="1"/>
        <v>77.230769230769226</v>
      </c>
      <c r="T21" s="51" t="s">
        <v>156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</row>
    <row r="22" spans="1:112" s="62" customFormat="1" ht="18" customHeight="1">
      <c r="A22" s="56" t="s">
        <v>294</v>
      </c>
      <c r="B22" s="49" t="s">
        <v>17</v>
      </c>
      <c r="C22" s="49">
        <v>40</v>
      </c>
      <c r="D22" s="49"/>
      <c r="E22" s="49">
        <v>36</v>
      </c>
      <c r="F22" s="49">
        <v>40</v>
      </c>
      <c r="G22" s="49"/>
      <c r="H22" s="49"/>
      <c r="I22" s="49">
        <v>37</v>
      </c>
      <c r="J22" s="21"/>
      <c r="K22" s="21"/>
      <c r="L22" s="21">
        <v>46</v>
      </c>
      <c r="M22" s="21"/>
      <c r="N22" s="21">
        <v>39</v>
      </c>
      <c r="O22" s="21"/>
      <c r="P22" s="49"/>
      <c r="Q22" s="49">
        <v>40</v>
      </c>
      <c r="R22" s="50">
        <f t="shared" si="0"/>
        <v>7</v>
      </c>
      <c r="S22" s="29">
        <f t="shared" si="1"/>
        <v>79.428571428571431</v>
      </c>
      <c r="T22" s="51" t="s">
        <v>156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</row>
    <row r="23" spans="1:112" s="62" customFormat="1" ht="18" customHeight="1">
      <c r="A23" s="56" t="s">
        <v>167</v>
      </c>
      <c r="B23" s="49"/>
      <c r="C23" s="49">
        <v>47</v>
      </c>
      <c r="D23" s="49">
        <v>48</v>
      </c>
      <c r="E23" s="49">
        <v>48</v>
      </c>
      <c r="F23" s="49">
        <v>48</v>
      </c>
      <c r="G23" s="49">
        <v>45</v>
      </c>
      <c r="H23" s="49">
        <v>47</v>
      </c>
      <c r="I23" s="49">
        <v>48</v>
      </c>
      <c r="J23" s="21"/>
      <c r="K23" s="21">
        <v>49</v>
      </c>
      <c r="L23" s="21">
        <v>46</v>
      </c>
      <c r="M23" s="21">
        <v>48</v>
      </c>
      <c r="N23" s="21">
        <v>48</v>
      </c>
      <c r="O23" s="21">
        <v>50</v>
      </c>
      <c r="P23" s="49">
        <v>45</v>
      </c>
      <c r="Q23" s="49">
        <v>46</v>
      </c>
      <c r="R23" s="50">
        <f t="shared" si="0"/>
        <v>14</v>
      </c>
      <c r="S23" s="29">
        <f t="shared" si="1"/>
        <v>94.714285714285708</v>
      </c>
      <c r="T23" s="51" t="s">
        <v>156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</row>
    <row r="24" spans="1:112" s="62" customFormat="1" ht="18" customHeight="1">
      <c r="A24" s="56" t="s">
        <v>195</v>
      </c>
      <c r="B24" s="49"/>
      <c r="C24" s="49">
        <v>36</v>
      </c>
      <c r="D24" s="49">
        <v>42</v>
      </c>
      <c r="E24" s="49">
        <v>43</v>
      </c>
      <c r="F24" s="49">
        <v>41</v>
      </c>
      <c r="G24" s="49">
        <v>39</v>
      </c>
      <c r="H24" s="49">
        <v>33</v>
      </c>
      <c r="I24" s="49">
        <v>42</v>
      </c>
      <c r="J24" s="21"/>
      <c r="K24" s="21">
        <v>45</v>
      </c>
      <c r="L24" s="21">
        <v>38</v>
      </c>
      <c r="M24" s="21">
        <v>43</v>
      </c>
      <c r="N24" s="21">
        <v>43</v>
      </c>
      <c r="O24" s="21">
        <v>35</v>
      </c>
      <c r="P24" s="49"/>
      <c r="Q24" s="49"/>
      <c r="R24" s="50">
        <f t="shared" si="0"/>
        <v>12</v>
      </c>
      <c r="S24" s="29">
        <f t="shared" si="1"/>
        <v>80</v>
      </c>
      <c r="T24" s="51" t="s">
        <v>156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</row>
    <row r="25" spans="1:112" s="62" customFormat="1" ht="18" customHeight="1">
      <c r="A25" s="56" t="s">
        <v>168</v>
      </c>
      <c r="B25" s="49"/>
      <c r="C25" s="49">
        <v>39</v>
      </c>
      <c r="D25" s="49">
        <v>45</v>
      </c>
      <c r="E25" s="49">
        <v>45</v>
      </c>
      <c r="F25" s="49">
        <v>45</v>
      </c>
      <c r="G25" s="49">
        <v>37</v>
      </c>
      <c r="H25" s="49">
        <v>41</v>
      </c>
      <c r="I25" s="49">
        <v>40</v>
      </c>
      <c r="J25" s="21"/>
      <c r="K25" s="21">
        <v>46</v>
      </c>
      <c r="L25" s="21">
        <v>48</v>
      </c>
      <c r="M25" s="21">
        <v>48</v>
      </c>
      <c r="N25" s="21">
        <v>46</v>
      </c>
      <c r="O25" s="21"/>
      <c r="P25" s="49"/>
      <c r="Q25" s="49"/>
      <c r="R25" s="50">
        <f t="shared" si="0"/>
        <v>11</v>
      </c>
      <c r="S25" s="29">
        <f t="shared" si="1"/>
        <v>87.272727272727266</v>
      </c>
      <c r="T25" s="51" t="s">
        <v>156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</row>
    <row r="26" spans="1:112" s="62" customFormat="1" ht="18" customHeight="1">
      <c r="A26" s="56" t="s">
        <v>215</v>
      </c>
      <c r="B26" s="49" t="s">
        <v>21</v>
      </c>
      <c r="C26" s="49">
        <v>26</v>
      </c>
      <c r="D26" s="49">
        <v>43</v>
      </c>
      <c r="E26" s="49">
        <v>37</v>
      </c>
      <c r="F26" s="49">
        <v>44</v>
      </c>
      <c r="G26" s="49">
        <v>39</v>
      </c>
      <c r="H26" s="49">
        <v>31</v>
      </c>
      <c r="I26" s="49"/>
      <c r="J26" s="21"/>
      <c r="K26" s="21">
        <v>39</v>
      </c>
      <c r="L26" s="21">
        <v>32</v>
      </c>
      <c r="M26" s="21">
        <v>30</v>
      </c>
      <c r="N26" s="21">
        <v>35</v>
      </c>
      <c r="O26" s="21">
        <v>39</v>
      </c>
      <c r="P26" s="49"/>
      <c r="Q26" s="49"/>
      <c r="R26" s="50">
        <f t="shared" si="0"/>
        <v>11</v>
      </c>
      <c r="S26" s="29">
        <f t="shared" si="1"/>
        <v>71.818181818181813</v>
      </c>
      <c r="T26" s="51" t="s">
        <v>156</v>
      </c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</row>
    <row r="27" spans="1:112" s="62" customFormat="1" ht="18" customHeight="1">
      <c r="A27" s="56" t="s">
        <v>389</v>
      </c>
      <c r="B27" s="49"/>
      <c r="C27" s="49"/>
      <c r="D27" s="49"/>
      <c r="E27" s="49"/>
      <c r="F27" s="49"/>
      <c r="G27" s="49">
        <v>31</v>
      </c>
      <c r="H27" s="49"/>
      <c r="I27" s="49"/>
      <c r="J27" s="21"/>
      <c r="K27" s="21"/>
      <c r="L27" s="21"/>
      <c r="M27" s="21"/>
      <c r="N27" s="21"/>
      <c r="O27" s="21"/>
      <c r="P27" s="49"/>
      <c r="Q27" s="49"/>
      <c r="R27" s="50">
        <f t="shared" ref="R27:R28" si="6">COUNT(C27,D27,E27,F27,G27,H27,I27,K27,L27,M27,N27,O27,P27,Q27)</f>
        <v>1</v>
      </c>
      <c r="S27" s="29">
        <f t="shared" ref="S27:S28" si="7">AVERAGE(C27:Q27)*2</f>
        <v>62</v>
      </c>
      <c r="T27" s="51" t="s">
        <v>156</v>
      </c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</row>
    <row r="28" spans="1:112" s="62" customFormat="1" ht="18" customHeight="1">
      <c r="A28" s="56" t="s">
        <v>390</v>
      </c>
      <c r="B28" s="49"/>
      <c r="C28" s="49"/>
      <c r="D28" s="49"/>
      <c r="E28" s="49"/>
      <c r="F28" s="49"/>
      <c r="G28" s="49">
        <v>31</v>
      </c>
      <c r="H28" s="49"/>
      <c r="I28" s="49"/>
      <c r="J28" s="21"/>
      <c r="K28" s="21"/>
      <c r="L28" s="21"/>
      <c r="M28" s="21"/>
      <c r="N28" s="21"/>
      <c r="O28" s="21"/>
      <c r="P28" s="49"/>
      <c r="Q28" s="49"/>
      <c r="R28" s="50">
        <f t="shared" si="6"/>
        <v>1</v>
      </c>
      <c r="S28" s="29">
        <f t="shared" si="7"/>
        <v>62</v>
      </c>
      <c r="T28" s="51" t="s">
        <v>156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</row>
    <row r="29" spans="1:112" s="62" customFormat="1" ht="18" customHeight="1">
      <c r="A29" s="56" t="s">
        <v>357</v>
      </c>
      <c r="B29" s="49" t="s">
        <v>17</v>
      </c>
      <c r="C29" s="49">
        <v>40</v>
      </c>
      <c r="D29" s="49"/>
      <c r="E29" s="49"/>
      <c r="F29" s="49"/>
      <c r="G29" s="49"/>
      <c r="H29" s="49"/>
      <c r="I29" s="49"/>
      <c r="J29" s="21"/>
      <c r="K29" s="21"/>
      <c r="L29" s="21"/>
      <c r="M29" s="21"/>
      <c r="N29" s="21"/>
      <c r="O29" s="21"/>
      <c r="P29" s="49"/>
      <c r="Q29" s="49"/>
      <c r="R29" s="50">
        <f t="shared" si="0"/>
        <v>1</v>
      </c>
      <c r="S29" s="29">
        <f t="shared" si="1"/>
        <v>80</v>
      </c>
      <c r="T29" s="51" t="s">
        <v>156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</row>
    <row r="30" spans="1:112" s="62" customFormat="1" ht="18" customHeight="1">
      <c r="A30" s="56" t="s">
        <v>358</v>
      </c>
      <c r="B30" s="49"/>
      <c r="C30" s="49">
        <v>38</v>
      </c>
      <c r="D30" s="49"/>
      <c r="E30" s="49"/>
      <c r="F30" s="49"/>
      <c r="G30" s="49"/>
      <c r="H30" s="49"/>
      <c r="I30" s="49"/>
      <c r="J30" s="21"/>
      <c r="K30" s="21"/>
      <c r="L30" s="21"/>
      <c r="M30" s="21"/>
      <c r="N30" s="21"/>
      <c r="O30" s="21"/>
      <c r="P30" s="49"/>
      <c r="Q30" s="49"/>
      <c r="R30" s="50">
        <f t="shared" si="0"/>
        <v>1</v>
      </c>
      <c r="S30" s="29">
        <f t="shared" si="1"/>
        <v>76</v>
      </c>
      <c r="T30" s="51" t="s">
        <v>156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</row>
    <row r="31" spans="1:112" s="56" customFormat="1" ht="18" customHeight="1">
      <c r="A31" s="56" t="s">
        <v>169</v>
      </c>
      <c r="B31" s="49"/>
      <c r="C31" s="49">
        <v>43</v>
      </c>
      <c r="D31" s="49">
        <v>47</v>
      </c>
      <c r="E31" s="49">
        <v>48</v>
      </c>
      <c r="F31" s="49">
        <v>47</v>
      </c>
      <c r="G31" s="49">
        <v>46</v>
      </c>
      <c r="H31" s="49">
        <v>47</v>
      </c>
      <c r="I31" s="49">
        <v>49</v>
      </c>
      <c r="J31" s="21"/>
      <c r="K31" s="21">
        <v>46</v>
      </c>
      <c r="L31" s="21">
        <v>48</v>
      </c>
      <c r="M31" s="21">
        <v>48</v>
      </c>
      <c r="N31" s="21">
        <v>47</v>
      </c>
      <c r="O31" s="21">
        <v>47</v>
      </c>
      <c r="P31" s="49">
        <v>47</v>
      </c>
      <c r="Q31" s="49">
        <v>48</v>
      </c>
      <c r="R31" s="50">
        <f t="shared" si="0"/>
        <v>14</v>
      </c>
      <c r="S31" s="29">
        <f t="shared" si="1"/>
        <v>94</v>
      </c>
      <c r="T31" s="51" t="s">
        <v>156</v>
      </c>
    </row>
    <row r="32" spans="1:112" s="56" customFormat="1" ht="18" customHeight="1">
      <c r="A32" s="56" t="s">
        <v>171</v>
      </c>
      <c r="B32" s="49"/>
      <c r="C32" s="49">
        <v>49</v>
      </c>
      <c r="D32" s="49">
        <v>46</v>
      </c>
      <c r="E32" s="49">
        <v>48</v>
      </c>
      <c r="F32" s="49">
        <v>48</v>
      </c>
      <c r="G32" s="49">
        <v>48</v>
      </c>
      <c r="H32" s="49">
        <v>49</v>
      </c>
      <c r="I32" s="49">
        <v>50</v>
      </c>
      <c r="J32" s="21"/>
      <c r="K32" s="21">
        <v>50</v>
      </c>
      <c r="L32" s="21">
        <v>49</v>
      </c>
      <c r="M32" s="21">
        <v>48</v>
      </c>
      <c r="N32" s="21">
        <v>49</v>
      </c>
      <c r="O32" s="21">
        <v>47</v>
      </c>
      <c r="P32" s="49">
        <v>48</v>
      </c>
      <c r="Q32" s="49">
        <v>50</v>
      </c>
      <c r="R32" s="50">
        <f t="shared" si="0"/>
        <v>14</v>
      </c>
      <c r="S32" s="29">
        <f t="shared" si="1"/>
        <v>97</v>
      </c>
      <c r="T32" s="51" t="s">
        <v>156</v>
      </c>
    </row>
    <row r="33" spans="1:256" s="57" customFormat="1" ht="18" customHeight="1">
      <c r="A33" s="56" t="s">
        <v>172</v>
      </c>
      <c r="B33" s="49"/>
      <c r="C33" s="49"/>
      <c r="D33" s="49">
        <v>39</v>
      </c>
      <c r="E33" s="49"/>
      <c r="F33" s="49"/>
      <c r="G33" s="49">
        <v>44</v>
      </c>
      <c r="H33" s="49">
        <v>42</v>
      </c>
      <c r="I33" s="49">
        <v>44</v>
      </c>
      <c r="J33" s="21"/>
      <c r="K33" s="21">
        <v>43</v>
      </c>
      <c r="L33" s="21">
        <v>42</v>
      </c>
      <c r="M33" s="21">
        <v>46</v>
      </c>
      <c r="N33" s="49">
        <v>33</v>
      </c>
      <c r="O33" s="21">
        <v>48</v>
      </c>
      <c r="P33" s="21"/>
      <c r="Q33" s="21">
        <v>43</v>
      </c>
      <c r="R33" s="50">
        <f t="shared" si="0"/>
        <v>10</v>
      </c>
      <c r="S33" s="29">
        <f t="shared" si="1"/>
        <v>84.8</v>
      </c>
      <c r="T33" s="51" t="s">
        <v>156</v>
      </c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55"/>
      <c r="CT33" s="55"/>
      <c r="CU33" s="55"/>
      <c r="CV33" s="55"/>
      <c r="CW33" s="55"/>
      <c r="CX33" s="55"/>
      <c r="CY33" s="55"/>
      <c r="CZ33" s="55"/>
      <c r="DA33" s="55"/>
      <c r="DB33" s="55"/>
      <c r="DC33" s="55"/>
      <c r="DD33" s="55"/>
      <c r="DE33" s="55"/>
      <c r="DF33" s="55"/>
      <c r="DG33" s="55"/>
      <c r="DH33" s="55"/>
      <c r="DI33" s="55"/>
      <c r="DJ33" s="55"/>
      <c r="DK33" s="55"/>
      <c r="DL33" s="55"/>
      <c r="DM33" s="55"/>
      <c r="DN33" s="55"/>
      <c r="DO33" s="55"/>
      <c r="DP33" s="55"/>
      <c r="DQ33" s="55"/>
      <c r="DR33" s="55"/>
      <c r="DS33" s="55"/>
      <c r="DT33" s="55"/>
      <c r="DU33" s="55"/>
      <c r="DV33" s="55"/>
      <c r="DW33" s="55"/>
      <c r="DX33" s="55"/>
      <c r="DY33" s="55"/>
      <c r="DZ33" s="55"/>
      <c r="EA33" s="55"/>
      <c r="EB33" s="55"/>
      <c r="EC33" s="55"/>
      <c r="ED33" s="55"/>
      <c r="EE33" s="55"/>
      <c r="EF33" s="55"/>
      <c r="EG33" s="55"/>
      <c r="EH33" s="55"/>
      <c r="EI33" s="55"/>
      <c r="EJ33" s="55"/>
      <c r="EK33" s="55"/>
      <c r="EL33" s="55"/>
      <c r="EM33" s="55"/>
      <c r="EN33" s="55"/>
      <c r="EO33" s="55"/>
      <c r="EP33" s="55"/>
      <c r="EQ33" s="55"/>
      <c r="ER33" s="55"/>
      <c r="ES33" s="55"/>
      <c r="ET33" s="55"/>
      <c r="EU33" s="55"/>
      <c r="EV33" s="55"/>
      <c r="EW33" s="55"/>
      <c r="EX33" s="55"/>
      <c r="EY33" s="55"/>
      <c r="EZ33" s="55"/>
      <c r="FA33" s="55"/>
      <c r="FB33" s="55"/>
      <c r="FC33" s="55"/>
      <c r="FD33" s="55"/>
      <c r="FE33" s="55"/>
      <c r="FF33" s="55"/>
      <c r="FG33" s="55"/>
      <c r="FH33" s="55"/>
      <c r="FI33" s="55"/>
      <c r="FJ33" s="55"/>
      <c r="FK33" s="55"/>
      <c r="FL33" s="55"/>
      <c r="FM33" s="55"/>
      <c r="FN33" s="55"/>
      <c r="FO33" s="55"/>
      <c r="FP33" s="55"/>
      <c r="FQ33" s="55"/>
      <c r="FR33" s="55"/>
      <c r="FS33" s="55"/>
      <c r="FT33" s="55"/>
      <c r="FU33" s="55"/>
      <c r="FV33" s="55"/>
      <c r="FW33" s="55"/>
      <c r="FX33" s="55"/>
      <c r="FY33" s="55"/>
      <c r="FZ33" s="55"/>
      <c r="GA33" s="55"/>
      <c r="GB33" s="55"/>
      <c r="GC33" s="55"/>
      <c r="GD33" s="55"/>
      <c r="GE33" s="55"/>
      <c r="GF33" s="55"/>
      <c r="GG33" s="55"/>
      <c r="GH33" s="55"/>
      <c r="GI33" s="55"/>
      <c r="GJ33" s="55"/>
      <c r="GK33" s="55"/>
      <c r="GL33" s="55"/>
      <c r="GM33" s="55"/>
      <c r="GN33" s="55"/>
      <c r="GO33" s="55"/>
      <c r="GP33" s="55"/>
      <c r="GQ33" s="55"/>
      <c r="GR33" s="55"/>
      <c r="GS33" s="55"/>
      <c r="GT33" s="55"/>
      <c r="GU33" s="55"/>
      <c r="GV33" s="55"/>
      <c r="GW33" s="55"/>
      <c r="GX33" s="55"/>
      <c r="GY33" s="55"/>
      <c r="GZ33" s="55"/>
      <c r="HA33" s="55"/>
      <c r="HB33" s="55"/>
      <c r="HC33" s="55"/>
      <c r="HD33" s="55"/>
      <c r="HE33" s="55"/>
      <c r="HF33" s="55"/>
      <c r="HG33" s="55"/>
      <c r="HH33" s="55"/>
      <c r="HI33" s="55"/>
      <c r="HJ33" s="55"/>
      <c r="HK33" s="55"/>
      <c r="HL33" s="55"/>
      <c r="HM33" s="55"/>
      <c r="HN33" s="55"/>
      <c r="HO33" s="55"/>
      <c r="HP33" s="55"/>
      <c r="HQ33" s="55"/>
      <c r="HR33" s="55"/>
      <c r="HS33" s="55"/>
      <c r="HT33" s="55"/>
      <c r="HU33" s="55"/>
      <c r="HV33" s="55"/>
      <c r="HW33" s="55"/>
      <c r="HX33" s="55"/>
      <c r="HY33" s="55"/>
      <c r="HZ33" s="55"/>
      <c r="IA33" s="55"/>
      <c r="IB33" s="55"/>
      <c r="IC33" s="55"/>
      <c r="ID33" s="55"/>
      <c r="IE33" s="55"/>
      <c r="IF33" s="55"/>
      <c r="IG33" s="55"/>
      <c r="IH33" s="55"/>
      <c r="II33" s="55"/>
      <c r="IJ33" s="55"/>
      <c r="IK33" s="55"/>
      <c r="IL33" s="55"/>
      <c r="IM33" s="55"/>
      <c r="IN33" s="55"/>
      <c r="IO33" s="55"/>
      <c r="IP33" s="55"/>
      <c r="IQ33" s="55"/>
      <c r="IR33" s="55"/>
      <c r="IS33" s="55"/>
      <c r="IT33" s="55"/>
      <c r="IU33" s="55"/>
      <c r="IV33" s="55"/>
    </row>
    <row r="34" spans="1:256" s="57" customFormat="1" ht="18" customHeight="1">
      <c r="A34" s="55" t="s">
        <v>249</v>
      </c>
      <c r="B34" s="21" t="s">
        <v>31</v>
      </c>
      <c r="C34" s="21"/>
      <c r="D34" s="21"/>
      <c r="E34" s="21">
        <v>34</v>
      </c>
      <c r="F34" s="21">
        <v>39</v>
      </c>
      <c r="G34" s="21"/>
      <c r="H34" s="21"/>
      <c r="I34" s="21">
        <v>27</v>
      </c>
      <c r="J34" s="21"/>
      <c r="K34" s="21"/>
      <c r="L34" s="21">
        <v>40</v>
      </c>
      <c r="M34" s="21"/>
      <c r="N34" s="49">
        <v>33</v>
      </c>
      <c r="O34" s="21"/>
      <c r="P34" s="21"/>
      <c r="Q34" s="21">
        <v>29</v>
      </c>
      <c r="R34" s="50">
        <f t="shared" si="0"/>
        <v>6</v>
      </c>
      <c r="S34" s="29">
        <f t="shared" si="1"/>
        <v>67.333333333333329</v>
      </c>
      <c r="T34" s="51" t="s">
        <v>156</v>
      </c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  <c r="IV34" s="55"/>
    </row>
    <row r="35" spans="1:256" s="57" customFormat="1" ht="18" customHeight="1">
      <c r="A35" s="55" t="s">
        <v>173</v>
      </c>
      <c r="B35" s="21"/>
      <c r="C35" s="21">
        <v>44</v>
      </c>
      <c r="D35" s="21">
        <v>44</v>
      </c>
      <c r="E35" s="21">
        <v>48</v>
      </c>
      <c r="F35" s="21">
        <v>47</v>
      </c>
      <c r="G35" s="21">
        <v>47</v>
      </c>
      <c r="H35" s="21">
        <v>47</v>
      </c>
      <c r="I35" s="21">
        <v>47</v>
      </c>
      <c r="J35" s="21"/>
      <c r="K35" s="21"/>
      <c r="L35" s="21"/>
      <c r="M35" s="21"/>
      <c r="N35" s="49"/>
      <c r="O35" s="21"/>
      <c r="P35" s="21"/>
      <c r="Q35" s="21"/>
      <c r="R35" s="50">
        <f t="shared" si="0"/>
        <v>7</v>
      </c>
      <c r="S35" s="29">
        <f t="shared" si="1"/>
        <v>92.571428571428569</v>
      </c>
      <c r="T35" s="51" t="s">
        <v>156</v>
      </c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55"/>
      <c r="CT35" s="55"/>
      <c r="CU35" s="55"/>
      <c r="CV35" s="55"/>
      <c r="CW35" s="55"/>
      <c r="CX35" s="55"/>
      <c r="CY35" s="55"/>
      <c r="CZ35" s="55"/>
      <c r="DA35" s="55"/>
      <c r="DB35" s="55"/>
      <c r="DC35" s="55"/>
      <c r="DD35" s="55"/>
      <c r="DE35" s="55"/>
      <c r="DF35" s="55"/>
      <c r="DG35" s="55"/>
      <c r="DH35" s="55"/>
      <c r="DI35" s="55"/>
      <c r="DJ35" s="55"/>
      <c r="DK35" s="55"/>
      <c r="DL35" s="55"/>
      <c r="DM35" s="55"/>
      <c r="DN35" s="55"/>
      <c r="DO35" s="55"/>
      <c r="DP35" s="55"/>
      <c r="DQ35" s="55"/>
      <c r="DR35" s="55"/>
      <c r="DS35" s="55"/>
      <c r="DT35" s="55"/>
      <c r="DU35" s="55"/>
      <c r="DV35" s="55"/>
      <c r="DW35" s="55"/>
      <c r="DX35" s="55"/>
      <c r="DY35" s="55"/>
      <c r="DZ35" s="55"/>
      <c r="EA35" s="55"/>
      <c r="EB35" s="55"/>
      <c r="EC35" s="55"/>
      <c r="ED35" s="55"/>
      <c r="EE35" s="55"/>
      <c r="EF35" s="55"/>
      <c r="EG35" s="55"/>
      <c r="EH35" s="55"/>
      <c r="EI35" s="55"/>
      <c r="EJ35" s="55"/>
      <c r="EK35" s="55"/>
      <c r="EL35" s="55"/>
      <c r="EM35" s="55"/>
      <c r="EN35" s="55"/>
      <c r="EO35" s="55"/>
      <c r="EP35" s="55"/>
      <c r="EQ35" s="55"/>
      <c r="ER35" s="55"/>
      <c r="ES35" s="55"/>
      <c r="ET35" s="55"/>
      <c r="EU35" s="55"/>
      <c r="EV35" s="55"/>
      <c r="EW35" s="55"/>
      <c r="EX35" s="55"/>
      <c r="EY35" s="55"/>
      <c r="EZ35" s="55"/>
      <c r="FA35" s="55"/>
      <c r="FB35" s="55"/>
      <c r="FC35" s="55"/>
      <c r="FD35" s="55"/>
      <c r="FE35" s="55"/>
      <c r="FF35" s="55"/>
      <c r="FG35" s="55"/>
      <c r="FH35" s="55"/>
      <c r="FI35" s="55"/>
      <c r="FJ35" s="55"/>
      <c r="FK35" s="55"/>
      <c r="FL35" s="55"/>
      <c r="FM35" s="55"/>
      <c r="FN35" s="55"/>
      <c r="FO35" s="55"/>
      <c r="FP35" s="55"/>
      <c r="FQ35" s="55"/>
      <c r="FR35" s="55"/>
      <c r="FS35" s="55"/>
      <c r="FT35" s="55"/>
      <c r="FU35" s="55"/>
      <c r="FV35" s="55"/>
      <c r="FW35" s="55"/>
      <c r="FX35" s="55"/>
      <c r="FY35" s="55"/>
      <c r="FZ35" s="55"/>
      <c r="GA35" s="55"/>
      <c r="GB35" s="55"/>
      <c r="GC35" s="55"/>
      <c r="GD35" s="55"/>
      <c r="GE35" s="55"/>
      <c r="GF35" s="55"/>
      <c r="GG35" s="55"/>
      <c r="GH35" s="55"/>
      <c r="GI35" s="55"/>
      <c r="GJ35" s="55"/>
      <c r="GK35" s="55"/>
      <c r="GL35" s="55"/>
      <c r="GM35" s="55"/>
      <c r="GN35" s="55"/>
      <c r="GO35" s="55"/>
      <c r="GP35" s="55"/>
      <c r="GQ35" s="55"/>
      <c r="GR35" s="55"/>
      <c r="GS35" s="55"/>
      <c r="GT35" s="55"/>
      <c r="GU35" s="55"/>
      <c r="GV35" s="55"/>
      <c r="GW35" s="55"/>
      <c r="GX35" s="55"/>
      <c r="GY35" s="55"/>
      <c r="GZ35" s="55"/>
      <c r="HA35" s="55"/>
      <c r="HB35" s="55"/>
      <c r="HC35" s="55"/>
      <c r="HD35" s="55"/>
      <c r="HE35" s="55"/>
      <c r="HF35" s="55"/>
      <c r="HG35" s="55"/>
      <c r="HH35" s="55"/>
      <c r="HI35" s="55"/>
      <c r="HJ35" s="55"/>
      <c r="HK35" s="55"/>
      <c r="HL35" s="55"/>
      <c r="HM35" s="55"/>
      <c r="HN35" s="55"/>
      <c r="HO35" s="55"/>
      <c r="HP35" s="55"/>
      <c r="HQ35" s="55"/>
      <c r="HR35" s="55"/>
      <c r="HS35" s="55"/>
      <c r="HT35" s="55"/>
      <c r="HU35" s="55"/>
      <c r="HV35" s="55"/>
      <c r="HW35" s="55"/>
      <c r="HX35" s="55"/>
      <c r="HY35" s="55"/>
      <c r="HZ35" s="55"/>
      <c r="IA35" s="55"/>
      <c r="IB35" s="55"/>
      <c r="IC35" s="55"/>
      <c r="ID35" s="55"/>
      <c r="IE35" s="55"/>
      <c r="IF35" s="55"/>
      <c r="IG35" s="55"/>
      <c r="IH35" s="55"/>
      <c r="II35" s="55"/>
      <c r="IJ35" s="55"/>
      <c r="IK35" s="55"/>
      <c r="IL35" s="55"/>
      <c r="IM35" s="55"/>
      <c r="IN35" s="55"/>
      <c r="IO35" s="55"/>
      <c r="IP35" s="55"/>
      <c r="IQ35" s="55"/>
      <c r="IR35" s="55"/>
      <c r="IS35" s="55"/>
      <c r="IT35" s="55"/>
      <c r="IU35" s="55"/>
      <c r="IV35" s="55"/>
    </row>
    <row r="36" spans="1:256" s="57" customFormat="1" ht="18" customHeight="1">
      <c r="A36" s="55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49"/>
      <c r="O36" s="21"/>
      <c r="P36" s="21"/>
      <c r="Q36" s="21"/>
      <c r="R36" s="55"/>
      <c r="S36" s="21"/>
      <c r="T36" s="3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  <c r="CA36" s="55"/>
      <c r="CB36" s="55"/>
      <c r="CC36" s="55"/>
      <c r="CD36" s="55"/>
      <c r="CE36" s="55"/>
      <c r="CF36" s="55"/>
      <c r="CG36" s="55"/>
      <c r="CH36" s="55"/>
      <c r="CI36" s="55"/>
      <c r="CJ36" s="55"/>
      <c r="CK36" s="55"/>
      <c r="CL36" s="55"/>
      <c r="CM36" s="55"/>
      <c r="CN36" s="55"/>
      <c r="CO36" s="55"/>
      <c r="CP36" s="55"/>
      <c r="CQ36" s="55"/>
      <c r="CR36" s="55"/>
      <c r="CS36" s="55"/>
      <c r="CT36" s="55"/>
      <c r="CU36" s="55"/>
      <c r="CV36" s="55"/>
      <c r="CW36" s="55"/>
      <c r="CX36" s="55"/>
      <c r="CY36" s="55"/>
      <c r="CZ36" s="55"/>
      <c r="DA36" s="55"/>
      <c r="DB36" s="55"/>
      <c r="DC36" s="55"/>
      <c r="DD36" s="55"/>
      <c r="DE36" s="55"/>
      <c r="DF36" s="55"/>
      <c r="DG36" s="55"/>
      <c r="DH36" s="55"/>
      <c r="DI36" s="55"/>
      <c r="DJ36" s="55"/>
      <c r="DK36" s="55"/>
      <c r="DL36" s="55"/>
      <c r="DM36" s="55"/>
      <c r="DN36" s="55"/>
      <c r="DO36" s="55"/>
      <c r="DP36" s="55"/>
      <c r="DQ36" s="55"/>
      <c r="DR36" s="55"/>
      <c r="DS36" s="55"/>
      <c r="DT36" s="55"/>
      <c r="DU36" s="55"/>
      <c r="DV36" s="55"/>
      <c r="DW36" s="55"/>
      <c r="DX36" s="55"/>
      <c r="DY36" s="55"/>
      <c r="DZ36" s="55"/>
      <c r="EA36" s="55"/>
      <c r="EB36" s="55"/>
      <c r="EC36" s="55"/>
      <c r="ED36" s="55"/>
      <c r="EE36" s="55"/>
      <c r="EF36" s="55"/>
      <c r="EG36" s="55"/>
      <c r="EH36" s="55"/>
      <c r="EI36" s="55"/>
      <c r="EJ36" s="55"/>
      <c r="EK36" s="55"/>
      <c r="EL36" s="55"/>
      <c r="EM36" s="55"/>
      <c r="EN36" s="55"/>
      <c r="EO36" s="55"/>
      <c r="EP36" s="55"/>
      <c r="EQ36" s="55"/>
      <c r="ER36" s="55"/>
      <c r="ES36" s="55"/>
      <c r="ET36" s="55"/>
      <c r="EU36" s="55"/>
      <c r="EV36" s="55"/>
      <c r="EW36" s="55"/>
      <c r="EX36" s="55"/>
      <c r="EY36" s="55"/>
      <c r="EZ36" s="55"/>
      <c r="FA36" s="55"/>
      <c r="FB36" s="55"/>
      <c r="FC36" s="55"/>
      <c r="FD36" s="55"/>
      <c r="FE36" s="55"/>
      <c r="FF36" s="55"/>
      <c r="FG36" s="55"/>
      <c r="FH36" s="55"/>
      <c r="FI36" s="55"/>
      <c r="FJ36" s="55"/>
      <c r="FK36" s="55"/>
      <c r="FL36" s="55"/>
      <c r="FM36" s="55"/>
      <c r="FN36" s="55"/>
      <c r="FO36" s="55"/>
      <c r="FP36" s="55"/>
      <c r="FQ36" s="55"/>
      <c r="FR36" s="55"/>
      <c r="FS36" s="55"/>
      <c r="FT36" s="55"/>
      <c r="FU36" s="55"/>
      <c r="FV36" s="55"/>
      <c r="FW36" s="55"/>
      <c r="FX36" s="55"/>
      <c r="FY36" s="55"/>
      <c r="FZ36" s="55"/>
      <c r="GA36" s="55"/>
      <c r="GB36" s="55"/>
      <c r="GC36" s="55"/>
      <c r="GD36" s="55"/>
      <c r="GE36" s="55"/>
      <c r="GF36" s="55"/>
      <c r="GG36" s="55"/>
      <c r="GH36" s="55"/>
      <c r="GI36" s="55"/>
      <c r="GJ36" s="55"/>
      <c r="GK36" s="55"/>
      <c r="GL36" s="55"/>
      <c r="GM36" s="55"/>
      <c r="GN36" s="55"/>
      <c r="GO36" s="55"/>
      <c r="GP36" s="55"/>
      <c r="GQ36" s="55"/>
      <c r="GR36" s="55"/>
      <c r="GS36" s="55"/>
      <c r="GT36" s="55"/>
      <c r="GU36" s="55"/>
      <c r="GV36" s="55"/>
      <c r="GW36" s="55"/>
      <c r="GX36" s="55"/>
      <c r="GY36" s="55"/>
      <c r="GZ36" s="55"/>
      <c r="HA36" s="55"/>
      <c r="HB36" s="55"/>
      <c r="HC36" s="55"/>
      <c r="HD36" s="55"/>
      <c r="HE36" s="55"/>
      <c r="HF36" s="55"/>
      <c r="HG36" s="55"/>
      <c r="HH36" s="55"/>
      <c r="HI36" s="55"/>
      <c r="HJ36" s="55"/>
      <c r="HK36" s="55"/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</row>
    <row r="37" spans="1:256" s="57" customFormat="1" ht="18" customHeight="1">
      <c r="A37" s="55" t="s">
        <v>53</v>
      </c>
      <c r="B37" s="21"/>
      <c r="C37" s="49">
        <f t="shared" ref="C37:R37" si="8">COUNT(C4:C35)</f>
        <v>24</v>
      </c>
      <c r="D37" s="49">
        <f t="shared" si="8"/>
        <v>22</v>
      </c>
      <c r="E37" s="49">
        <f t="shared" si="8"/>
        <v>24</v>
      </c>
      <c r="F37" s="49">
        <f t="shared" si="8"/>
        <v>25</v>
      </c>
      <c r="G37" s="49">
        <f t="shared" si="8"/>
        <v>28</v>
      </c>
      <c r="H37" s="49">
        <f t="shared" si="8"/>
        <v>22</v>
      </c>
      <c r="I37" s="49">
        <f t="shared" si="8"/>
        <v>23</v>
      </c>
      <c r="J37" s="49">
        <f t="shared" si="8"/>
        <v>0</v>
      </c>
      <c r="K37" s="49">
        <f t="shared" si="8"/>
        <v>22</v>
      </c>
      <c r="L37" s="49">
        <f t="shared" si="8"/>
        <v>25</v>
      </c>
      <c r="M37" s="49">
        <f t="shared" si="8"/>
        <v>21</v>
      </c>
      <c r="N37" s="49">
        <f t="shared" si="8"/>
        <v>24</v>
      </c>
      <c r="O37" s="49">
        <f t="shared" si="8"/>
        <v>19</v>
      </c>
      <c r="P37" s="49">
        <f t="shared" si="8"/>
        <v>13</v>
      </c>
      <c r="Q37" s="49">
        <f t="shared" si="8"/>
        <v>21</v>
      </c>
      <c r="R37" s="49">
        <f t="shared" si="8"/>
        <v>32</v>
      </c>
      <c r="S37" s="21"/>
      <c r="T37" s="3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  <c r="CA37" s="55"/>
      <c r="CB37" s="55"/>
      <c r="CC37" s="55"/>
      <c r="CD37" s="55"/>
      <c r="CE37" s="55"/>
      <c r="CF37" s="55"/>
      <c r="CG37" s="55"/>
      <c r="CH37" s="55"/>
      <c r="CI37" s="55"/>
      <c r="CJ37" s="55"/>
      <c r="CK37" s="55"/>
      <c r="CL37" s="55"/>
      <c r="CM37" s="55"/>
      <c r="CN37" s="55"/>
      <c r="CO37" s="55"/>
      <c r="CP37" s="55"/>
      <c r="CQ37" s="55"/>
      <c r="CR37" s="55"/>
      <c r="CS37" s="55"/>
      <c r="CT37" s="55"/>
      <c r="CU37" s="55"/>
      <c r="CV37" s="55"/>
      <c r="CW37" s="55"/>
      <c r="CX37" s="55"/>
      <c r="CY37" s="55"/>
      <c r="CZ37" s="55"/>
      <c r="DA37" s="55"/>
      <c r="DB37" s="55"/>
      <c r="DC37" s="55"/>
      <c r="DD37" s="55"/>
      <c r="DE37" s="55"/>
      <c r="DF37" s="55"/>
      <c r="DG37" s="55"/>
      <c r="DH37" s="55"/>
      <c r="DI37" s="55"/>
      <c r="DJ37" s="55"/>
      <c r="DK37" s="55"/>
      <c r="DL37" s="55"/>
      <c r="DM37" s="55"/>
      <c r="DN37" s="55"/>
      <c r="DO37" s="55"/>
      <c r="DP37" s="55"/>
      <c r="DQ37" s="55"/>
      <c r="DR37" s="55"/>
      <c r="DS37" s="55"/>
      <c r="DT37" s="55"/>
      <c r="DU37" s="55"/>
      <c r="DV37" s="55"/>
      <c r="DW37" s="55"/>
      <c r="DX37" s="55"/>
      <c r="DY37" s="55"/>
      <c r="DZ37" s="55"/>
      <c r="EA37" s="55"/>
      <c r="EB37" s="55"/>
      <c r="EC37" s="55"/>
      <c r="ED37" s="55"/>
      <c r="EE37" s="55"/>
      <c r="EF37" s="55"/>
      <c r="EG37" s="55"/>
      <c r="EH37" s="55"/>
      <c r="EI37" s="55"/>
      <c r="EJ37" s="55"/>
      <c r="EK37" s="55"/>
      <c r="EL37" s="55"/>
      <c r="EM37" s="55"/>
      <c r="EN37" s="55"/>
      <c r="EO37" s="55"/>
      <c r="EP37" s="55"/>
      <c r="EQ37" s="55"/>
      <c r="ER37" s="55"/>
      <c r="ES37" s="55"/>
      <c r="ET37" s="55"/>
      <c r="EU37" s="55"/>
      <c r="EV37" s="55"/>
      <c r="EW37" s="55"/>
      <c r="EX37" s="55"/>
      <c r="EY37" s="55"/>
      <c r="EZ37" s="55"/>
      <c r="FA37" s="55"/>
      <c r="FB37" s="55"/>
      <c r="FC37" s="55"/>
      <c r="FD37" s="55"/>
      <c r="FE37" s="55"/>
      <c r="FF37" s="55"/>
      <c r="FG37" s="55"/>
      <c r="FH37" s="55"/>
      <c r="FI37" s="55"/>
      <c r="FJ37" s="55"/>
      <c r="FK37" s="55"/>
      <c r="FL37" s="55"/>
      <c r="FM37" s="55"/>
      <c r="FN37" s="55"/>
      <c r="FO37" s="55"/>
      <c r="FP37" s="55"/>
      <c r="FQ37" s="55"/>
      <c r="FR37" s="55"/>
      <c r="FS37" s="55"/>
      <c r="FT37" s="55"/>
      <c r="FU37" s="55"/>
      <c r="FV37" s="55"/>
      <c r="FW37" s="55"/>
      <c r="FX37" s="55"/>
      <c r="FY37" s="55"/>
      <c r="FZ37" s="55"/>
      <c r="GA37" s="55"/>
      <c r="GB37" s="55"/>
      <c r="GC37" s="55"/>
      <c r="GD37" s="55"/>
      <c r="GE37" s="55"/>
      <c r="GF37" s="55"/>
      <c r="GG37" s="55"/>
      <c r="GH37" s="55"/>
      <c r="GI37" s="55"/>
      <c r="GJ37" s="55"/>
      <c r="GK37" s="55"/>
      <c r="GL37" s="55"/>
      <c r="GM37" s="55"/>
      <c r="GN37" s="55"/>
      <c r="GO37" s="55"/>
      <c r="GP37" s="55"/>
      <c r="GQ37" s="55"/>
      <c r="GR37" s="55"/>
      <c r="GS37" s="55"/>
      <c r="GT37" s="55"/>
      <c r="GU37" s="55"/>
      <c r="GV37" s="55"/>
      <c r="GW37" s="55"/>
      <c r="GX37" s="55"/>
      <c r="GY37" s="55"/>
      <c r="GZ37" s="55"/>
      <c r="HA37" s="55"/>
      <c r="HB37" s="55"/>
      <c r="HC37" s="55"/>
      <c r="HD37" s="55"/>
      <c r="HE37" s="55"/>
      <c r="HF37" s="55"/>
      <c r="HG37" s="55"/>
      <c r="HH37" s="55"/>
      <c r="HI37" s="55"/>
      <c r="HJ37" s="55"/>
      <c r="HK37" s="55"/>
      <c r="HL37" s="55"/>
      <c r="HM37" s="55"/>
      <c r="HN37" s="55"/>
      <c r="HO37" s="55"/>
      <c r="HP37" s="55"/>
      <c r="HQ37" s="55"/>
      <c r="HR37" s="55"/>
      <c r="HS37" s="55"/>
      <c r="HT37" s="55"/>
      <c r="HU37" s="55"/>
      <c r="HV37" s="55"/>
      <c r="HW37" s="55"/>
      <c r="HX37" s="55"/>
      <c r="HY37" s="55"/>
      <c r="HZ37" s="55"/>
      <c r="IA37" s="55"/>
      <c r="IB37" s="55"/>
      <c r="IC37" s="55"/>
      <c r="ID37" s="55"/>
      <c r="IE37" s="55"/>
      <c r="IF37" s="55"/>
      <c r="IG37" s="55"/>
      <c r="IH37" s="55"/>
      <c r="II37" s="55"/>
      <c r="IJ37" s="55"/>
      <c r="IK37" s="55"/>
      <c r="IL37" s="55"/>
      <c r="IM37" s="55"/>
      <c r="IN37" s="55"/>
      <c r="IO37" s="55"/>
      <c r="IP37" s="55"/>
      <c r="IQ37" s="55"/>
      <c r="IR37" s="55"/>
      <c r="IS37" s="55"/>
      <c r="IT37" s="55"/>
      <c r="IU37" s="55"/>
      <c r="IV37" s="55"/>
    </row>
    <row r="38" spans="1:256" s="57" customFormat="1" ht="18" customHeight="1">
      <c r="A38" s="55"/>
      <c r="B38" s="21"/>
      <c r="C38" s="49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55"/>
      <c r="S38" s="21"/>
      <c r="T38" s="3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  <c r="BB38" s="55"/>
      <c r="BC38" s="55"/>
      <c r="BD38" s="55"/>
      <c r="BE38" s="55"/>
      <c r="BF38" s="55"/>
      <c r="BG38" s="55"/>
      <c r="BH38" s="55"/>
      <c r="BI38" s="55"/>
      <c r="BJ38" s="55"/>
      <c r="BK38" s="55"/>
      <c r="BL38" s="55"/>
      <c r="BM38" s="55"/>
      <c r="BN38" s="55"/>
      <c r="BO38" s="55"/>
      <c r="BP38" s="55"/>
      <c r="BQ38" s="55"/>
      <c r="BR38" s="55"/>
      <c r="BS38" s="55"/>
      <c r="BT38" s="55"/>
      <c r="BU38" s="55"/>
      <c r="BV38" s="55"/>
      <c r="BW38" s="55"/>
      <c r="BX38" s="55"/>
      <c r="BY38" s="55"/>
      <c r="BZ38" s="55"/>
      <c r="CA38" s="55"/>
      <c r="CB38" s="55"/>
      <c r="CC38" s="55"/>
      <c r="CD38" s="55"/>
      <c r="CE38" s="55"/>
      <c r="CF38" s="55"/>
      <c r="CG38" s="55"/>
      <c r="CH38" s="55"/>
      <c r="CI38" s="55"/>
      <c r="CJ38" s="55"/>
      <c r="CK38" s="55"/>
      <c r="CL38" s="55"/>
      <c r="CM38" s="55"/>
      <c r="CN38" s="55"/>
      <c r="CO38" s="55"/>
      <c r="CP38" s="55"/>
      <c r="CQ38" s="55"/>
      <c r="CR38" s="55"/>
      <c r="CS38" s="55"/>
      <c r="CT38" s="55"/>
      <c r="CU38" s="55"/>
      <c r="CV38" s="55"/>
      <c r="CW38" s="55"/>
      <c r="CX38" s="55"/>
      <c r="CY38" s="55"/>
      <c r="CZ38" s="55"/>
      <c r="DA38" s="55"/>
      <c r="DB38" s="55"/>
      <c r="DC38" s="55"/>
      <c r="DD38" s="55"/>
      <c r="DE38" s="55"/>
      <c r="DF38" s="55"/>
      <c r="DG38" s="55"/>
      <c r="DH38" s="55"/>
      <c r="DI38" s="55"/>
      <c r="DJ38" s="55"/>
      <c r="DK38" s="55"/>
      <c r="DL38" s="55"/>
      <c r="DM38" s="55"/>
      <c r="DN38" s="55"/>
      <c r="DO38" s="55"/>
      <c r="DP38" s="55"/>
      <c r="DQ38" s="55"/>
      <c r="DR38" s="55"/>
      <c r="DS38" s="55"/>
      <c r="DT38" s="55"/>
      <c r="DU38" s="55"/>
      <c r="DV38" s="55"/>
      <c r="DW38" s="55"/>
      <c r="DX38" s="55"/>
      <c r="DY38" s="55"/>
      <c r="DZ38" s="55"/>
      <c r="EA38" s="55"/>
      <c r="EB38" s="55"/>
      <c r="EC38" s="55"/>
      <c r="ED38" s="55"/>
      <c r="EE38" s="55"/>
      <c r="EF38" s="55"/>
      <c r="EG38" s="55"/>
      <c r="EH38" s="55"/>
      <c r="EI38" s="55"/>
      <c r="EJ38" s="55"/>
      <c r="EK38" s="55"/>
      <c r="EL38" s="55"/>
      <c r="EM38" s="55"/>
      <c r="EN38" s="55"/>
      <c r="EO38" s="55"/>
      <c r="EP38" s="55"/>
      <c r="EQ38" s="55"/>
      <c r="ER38" s="55"/>
      <c r="ES38" s="55"/>
      <c r="ET38" s="55"/>
      <c r="EU38" s="55"/>
      <c r="EV38" s="55"/>
      <c r="EW38" s="55"/>
      <c r="EX38" s="55"/>
      <c r="EY38" s="55"/>
      <c r="EZ38" s="55"/>
      <c r="FA38" s="55"/>
      <c r="FB38" s="55"/>
      <c r="FC38" s="55"/>
      <c r="FD38" s="55"/>
      <c r="FE38" s="55"/>
      <c r="FF38" s="55"/>
      <c r="FG38" s="55"/>
      <c r="FH38" s="55"/>
      <c r="FI38" s="55"/>
      <c r="FJ38" s="55"/>
      <c r="FK38" s="55"/>
      <c r="FL38" s="55"/>
      <c r="FM38" s="55"/>
      <c r="FN38" s="55"/>
      <c r="FO38" s="55"/>
      <c r="FP38" s="55"/>
      <c r="FQ38" s="55"/>
      <c r="FR38" s="55"/>
      <c r="FS38" s="55"/>
      <c r="FT38" s="55"/>
      <c r="FU38" s="55"/>
      <c r="FV38" s="55"/>
      <c r="FW38" s="55"/>
      <c r="FX38" s="55"/>
      <c r="FY38" s="55"/>
      <c r="FZ38" s="55"/>
      <c r="GA38" s="55"/>
      <c r="GB38" s="55"/>
      <c r="GC38" s="55"/>
      <c r="GD38" s="55"/>
      <c r="GE38" s="55"/>
      <c r="GF38" s="55"/>
      <c r="GG38" s="55"/>
      <c r="GH38" s="55"/>
      <c r="GI38" s="55"/>
      <c r="GJ38" s="55"/>
      <c r="GK38" s="55"/>
      <c r="GL38" s="55"/>
      <c r="GM38" s="55"/>
      <c r="GN38" s="55"/>
      <c r="GO38" s="55"/>
      <c r="GP38" s="55"/>
      <c r="GQ38" s="55"/>
      <c r="GR38" s="55"/>
      <c r="GS38" s="55"/>
      <c r="GT38" s="55"/>
      <c r="GU38" s="55"/>
      <c r="GV38" s="55"/>
      <c r="GW38" s="55"/>
      <c r="GX38" s="55"/>
      <c r="GY38" s="55"/>
      <c r="GZ38" s="55"/>
      <c r="HA38" s="55"/>
      <c r="HB38" s="55"/>
      <c r="HC38" s="55"/>
      <c r="HD38" s="55"/>
      <c r="HE38" s="55"/>
      <c r="HF38" s="55"/>
      <c r="HG38" s="55"/>
      <c r="HH38" s="55"/>
      <c r="HI38" s="55"/>
      <c r="HJ38" s="55"/>
      <c r="HK38" s="55"/>
      <c r="HL38" s="55"/>
      <c r="HM38" s="55"/>
      <c r="HN38" s="55"/>
      <c r="HO38" s="55"/>
      <c r="HP38" s="55"/>
      <c r="HQ38" s="55"/>
      <c r="HR38" s="55"/>
      <c r="HS38" s="55"/>
      <c r="HT38" s="55"/>
      <c r="HU38" s="55"/>
      <c r="HV38" s="55"/>
      <c r="HW38" s="55"/>
      <c r="HX38" s="55"/>
      <c r="HY38" s="55"/>
      <c r="HZ38" s="55"/>
      <c r="IA38" s="55"/>
      <c r="IB38" s="55"/>
      <c r="IC38" s="55"/>
      <c r="ID38" s="55"/>
      <c r="IE38" s="55"/>
      <c r="IF38" s="55"/>
      <c r="IG38" s="55"/>
      <c r="IH38" s="55"/>
      <c r="II38" s="55"/>
      <c r="IJ38" s="55"/>
      <c r="IK38" s="55"/>
      <c r="IL38" s="55"/>
      <c r="IM38" s="55"/>
      <c r="IN38" s="55"/>
      <c r="IO38" s="55"/>
      <c r="IP38" s="55"/>
      <c r="IQ38" s="55"/>
      <c r="IR38" s="55"/>
      <c r="IS38" s="55"/>
      <c r="IT38" s="55"/>
      <c r="IU38" s="55"/>
      <c r="IV38" s="55"/>
    </row>
    <row r="39" spans="1:256" s="57" customFormat="1" ht="18" customHeight="1">
      <c r="A39" s="55" t="s">
        <v>54</v>
      </c>
      <c r="B39" s="21"/>
      <c r="C39" s="49">
        <f t="shared" ref="C39:Q39" si="9">C37*2</f>
        <v>48</v>
      </c>
      <c r="D39" s="49">
        <f t="shared" si="9"/>
        <v>44</v>
      </c>
      <c r="E39" s="49">
        <f t="shared" si="9"/>
        <v>48</v>
      </c>
      <c r="F39" s="49">
        <f t="shared" si="9"/>
        <v>50</v>
      </c>
      <c r="G39" s="49">
        <f t="shared" si="9"/>
        <v>56</v>
      </c>
      <c r="H39" s="49">
        <f t="shared" si="9"/>
        <v>44</v>
      </c>
      <c r="I39" s="49">
        <f t="shared" si="9"/>
        <v>46</v>
      </c>
      <c r="J39" s="49">
        <f t="shared" si="9"/>
        <v>0</v>
      </c>
      <c r="K39" s="49">
        <f t="shared" si="9"/>
        <v>44</v>
      </c>
      <c r="L39" s="49">
        <f t="shared" si="9"/>
        <v>50</v>
      </c>
      <c r="M39" s="49">
        <f t="shared" si="9"/>
        <v>42</v>
      </c>
      <c r="N39" s="49">
        <f t="shared" si="9"/>
        <v>48</v>
      </c>
      <c r="O39" s="49">
        <f t="shared" si="9"/>
        <v>38</v>
      </c>
      <c r="P39" s="49">
        <f t="shared" si="9"/>
        <v>26</v>
      </c>
      <c r="Q39" s="49">
        <f t="shared" si="9"/>
        <v>42</v>
      </c>
      <c r="R39" s="55"/>
      <c r="S39" s="21"/>
      <c r="T39" s="3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  <c r="BB39" s="55"/>
      <c r="BC39" s="55"/>
      <c r="BD39" s="55"/>
      <c r="BE39" s="55"/>
      <c r="BF39" s="55"/>
      <c r="BG39" s="55"/>
      <c r="BH39" s="55"/>
      <c r="BI39" s="55"/>
      <c r="BJ39" s="55"/>
      <c r="BK39" s="55"/>
      <c r="BL39" s="55"/>
      <c r="BM39" s="55"/>
      <c r="BN39" s="55"/>
      <c r="BO39" s="55"/>
      <c r="BP39" s="55"/>
      <c r="BQ39" s="55"/>
      <c r="BR39" s="55"/>
      <c r="BS39" s="55"/>
      <c r="BT39" s="55"/>
      <c r="BU39" s="55"/>
      <c r="BV39" s="55"/>
      <c r="BW39" s="55"/>
      <c r="BX39" s="55"/>
      <c r="BY39" s="55"/>
      <c r="BZ39" s="55"/>
      <c r="CA39" s="55"/>
      <c r="CB39" s="55"/>
      <c r="CC39" s="55"/>
      <c r="CD39" s="55"/>
      <c r="CE39" s="55"/>
      <c r="CF39" s="55"/>
      <c r="CG39" s="55"/>
      <c r="CH39" s="55"/>
      <c r="CI39" s="55"/>
      <c r="CJ39" s="55"/>
      <c r="CK39" s="55"/>
      <c r="CL39" s="55"/>
      <c r="CM39" s="55"/>
      <c r="CN39" s="55"/>
      <c r="CO39" s="55"/>
      <c r="CP39" s="55"/>
      <c r="CQ39" s="55"/>
      <c r="CR39" s="55"/>
      <c r="CS39" s="55"/>
      <c r="CT39" s="55"/>
      <c r="CU39" s="55"/>
      <c r="CV39" s="55"/>
      <c r="CW39" s="55"/>
      <c r="CX39" s="55"/>
      <c r="CY39" s="55"/>
      <c r="CZ39" s="55"/>
      <c r="DA39" s="55"/>
      <c r="DB39" s="55"/>
      <c r="DC39" s="55"/>
      <c r="DD39" s="55"/>
      <c r="DE39" s="55"/>
      <c r="DF39" s="55"/>
      <c r="DG39" s="55"/>
      <c r="DH39" s="55"/>
      <c r="DI39" s="55"/>
      <c r="DJ39" s="55"/>
      <c r="DK39" s="55"/>
      <c r="DL39" s="55"/>
      <c r="DM39" s="55"/>
      <c r="DN39" s="55"/>
      <c r="DO39" s="55"/>
      <c r="DP39" s="55"/>
      <c r="DQ39" s="55"/>
      <c r="DR39" s="55"/>
      <c r="DS39" s="55"/>
      <c r="DT39" s="55"/>
      <c r="DU39" s="55"/>
      <c r="DV39" s="55"/>
      <c r="DW39" s="55"/>
      <c r="DX39" s="55"/>
      <c r="DY39" s="55"/>
      <c r="DZ39" s="55"/>
      <c r="EA39" s="55"/>
      <c r="EB39" s="55"/>
      <c r="EC39" s="55"/>
      <c r="ED39" s="55"/>
      <c r="EE39" s="55"/>
      <c r="EF39" s="55"/>
      <c r="EG39" s="55"/>
      <c r="EH39" s="55"/>
      <c r="EI39" s="55"/>
      <c r="EJ39" s="55"/>
      <c r="EK39" s="55"/>
      <c r="EL39" s="55"/>
      <c r="EM39" s="55"/>
      <c r="EN39" s="55"/>
      <c r="EO39" s="55"/>
      <c r="EP39" s="55"/>
      <c r="EQ39" s="55"/>
      <c r="ER39" s="55"/>
      <c r="ES39" s="55"/>
      <c r="ET39" s="55"/>
      <c r="EU39" s="55"/>
      <c r="EV39" s="55"/>
      <c r="EW39" s="55"/>
      <c r="EX39" s="55"/>
      <c r="EY39" s="55"/>
      <c r="EZ39" s="55"/>
      <c r="FA39" s="55"/>
      <c r="FB39" s="55"/>
      <c r="FC39" s="55"/>
      <c r="FD39" s="55"/>
      <c r="FE39" s="55"/>
      <c r="FF39" s="55"/>
      <c r="FG39" s="55"/>
      <c r="FH39" s="55"/>
      <c r="FI39" s="55"/>
      <c r="FJ39" s="55"/>
      <c r="FK39" s="55"/>
      <c r="FL39" s="55"/>
      <c r="FM39" s="55"/>
      <c r="FN39" s="55"/>
      <c r="FO39" s="55"/>
      <c r="FP39" s="55"/>
      <c r="FQ39" s="55"/>
      <c r="FR39" s="55"/>
      <c r="FS39" s="55"/>
      <c r="FT39" s="55"/>
      <c r="FU39" s="55"/>
      <c r="FV39" s="55"/>
      <c r="FW39" s="55"/>
      <c r="FX39" s="55"/>
      <c r="FY39" s="55"/>
      <c r="FZ39" s="55"/>
      <c r="GA39" s="55"/>
      <c r="GB39" s="55"/>
      <c r="GC39" s="55"/>
      <c r="GD39" s="55"/>
      <c r="GE39" s="55"/>
      <c r="GF39" s="55"/>
      <c r="GG39" s="55"/>
      <c r="GH39" s="55"/>
      <c r="GI39" s="55"/>
      <c r="GJ39" s="55"/>
      <c r="GK39" s="55"/>
      <c r="GL39" s="55"/>
      <c r="GM39" s="55"/>
      <c r="GN39" s="55"/>
      <c r="GO39" s="55"/>
      <c r="GP39" s="55"/>
      <c r="GQ39" s="55"/>
      <c r="GR39" s="55"/>
      <c r="GS39" s="55"/>
      <c r="GT39" s="55"/>
      <c r="GU39" s="55"/>
      <c r="GV39" s="55"/>
      <c r="GW39" s="55"/>
      <c r="GX39" s="55"/>
      <c r="GY39" s="55"/>
      <c r="GZ39" s="55"/>
      <c r="HA39" s="55"/>
      <c r="HB39" s="55"/>
      <c r="HC39" s="55"/>
      <c r="HD39" s="55"/>
      <c r="HE39" s="55"/>
      <c r="HF39" s="55"/>
      <c r="HG39" s="55"/>
      <c r="HH39" s="55"/>
      <c r="HI39" s="55"/>
      <c r="HJ39" s="55"/>
      <c r="HK39" s="55"/>
      <c r="HL39" s="55"/>
      <c r="HM39" s="55"/>
      <c r="HN39" s="55"/>
      <c r="HO39" s="55"/>
      <c r="HP39" s="55"/>
      <c r="HQ39" s="55"/>
      <c r="HR39" s="55"/>
      <c r="HS39" s="55"/>
      <c r="HT39" s="55"/>
      <c r="HU39" s="55"/>
      <c r="HV39" s="55"/>
      <c r="HW39" s="55"/>
      <c r="HX39" s="55"/>
      <c r="HY39" s="55"/>
      <c r="HZ39" s="55"/>
      <c r="IA39" s="55"/>
      <c r="IB39" s="55"/>
      <c r="IC39" s="55"/>
      <c r="ID39" s="55"/>
      <c r="IE39" s="55"/>
      <c r="IF39" s="55"/>
      <c r="IG39" s="55"/>
      <c r="IH39" s="55"/>
      <c r="II39" s="55"/>
      <c r="IJ39" s="55"/>
      <c r="IK39" s="55"/>
      <c r="IL39" s="55"/>
      <c r="IM39" s="55"/>
      <c r="IN39" s="55"/>
      <c r="IO39" s="55"/>
      <c r="IP39" s="55"/>
      <c r="IQ39" s="55"/>
      <c r="IR39" s="55"/>
      <c r="IS39" s="55"/>
      <c r="IT39" s="55"/>
      <c r="IU39" s="55"/>
      <c r="IV39" s="55"/>
    </row>
    <row r="44" spans="1:256" ht="18" customHeight="1">
      <c r="S44" s="36"/>
    </row>
  </sheetData>
  <sortState ref="A4:S31">
    <sortCondition ref="A4:A31"/>
  </sortState>
  <conditionalFormatting sqref="C2:I2 S2:IV2 K2:Q2 C40:IV65537 G39:IV39 IW19:AMJ30 A2:B65537 C3:IV38">
    <cfRule type="cellIs" dxfId="24" priority="9" stopIfTrue="1" operator="equal">
      <formula>50</formula>
    </cfRule>
  </conditionalFormatting>
  <conditionalFormatting sqref="T4:T5">
    <cfRule type="cellIs" dxfId="23" priority="2" operator="equal">
      <formula>50</formula>
    </cfRule>
  </conditionalFormatting>
  <conditionalFormatting sqref="C4:Q34">
    <cfRule type="cellIs" dxfId="22" priority="1" operator="equal">
      <formula>50</formula>
    </cfRule>
  </conditionalFormatting>
  <printOptions horizontalCentered="1" gridLines="1"/>
  <pageMargins left="0.25" right="0.25" top="0.75" bottom="0" header="0.25" footer="0.05"/>
  <pageSetup scale="91" pageOrder="overThenDown" orientation="landscape" r:id="rId1"/>
  <headerFooter alignWithMargins="0">
    <oddHeader>&amp;C&amp;"Calibri,Bold"&amp;20&amp;ETIDIOUTE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workbookViewId="0">
      <selection activeCell="P12" sqref="P12"/>
    </sheetView>
  </sheetViews>
  <sheetFormatPr defaultRowHeight="15"/>
  <cols>
    <col min="1" max="1" width="14.25" customWidth="1"/>
    <col min="2" max="3" width="6.625" style="39" customWidth="1"/>
    <col min="4" max="4" width="6.625" style="40" customWidth="1"/>
    <col min="5" max="8" width="6.625" style="39" customWidth="1"/>
    <col min="9" max="9" width="8.5" style="72" customWidth="1"/>
    <col min="10" max="16" width="5.625" style="39" customWidth="1"/>
    <col min="17" max="17" width="8.5" style="72" customWidth="1"/>
    <col min="18" max="256" width="8.375" customWidth="1"/>
    <col min="257" max="257" width="9" customWidth="1"/>
  </cols>
  <sheetData>
    <row r="1" spans="1:17" ht="49.5" customHeight="1">
      <c r="A1" s="37" t="s">
        <v>174</v>
      </c>
      <c r="B1" s="48">
        <v>43222</v>
      </c>
      <c r="C1" s="48">
        <v>43229</v>
      </c>
      <c r="D1" s="48">
        <v>43236</v>
      </c>
      <c r="E1" s="48">
        <v>43243</v>
      </c>
      <c r="F1" s="48">
        <v>43250</v>
      </c>
      <c r="G1" s="48">
        <v>43257</v>
      </c>
      <c r="H1" s="48">
        <v>43271</v>
      </c>
      <c r="I1" s="38" t="s">
        <v>203</v>
      </c>
      <c r="J1" s="48">
        <v>43278</v>
      </c>
      <c r="K1" s="48">
        <v>43292</v>
      </c>
      <c r="L1" s="48">
        <v>43299</v>
      </c>
      <c r="M1" s="48">
        <v>43306</v>
      </c>
      <c r="N1" s="48">
        <v>43313</v>
      </c>
      <c r="O1" s="48">
        <v>43320</v>
      </c>
      <c r="P1" s="48">
        <v>43327</v>
      </c>
      <c r="Q1" s="38" t="s">
        <v>175</v>
      </c>
    </row>
    <row r="3" spans="1:17">
      <c r="A3" s="1" t="s">
        <v>176</v>
      </c>
      <c r="B3" s="41">
        <v>0</v>
      </c>
      <c r="C3" s="41">
        <v>0</v>
      </c>
      <c r="D3" s="42">
        <v>2</v>
      </c>
      <c r="E3" s="41">
        <v>2</v>
      </c>
      <c r="F3" s="41">
        <v>0</v>
      </c>
      <c r="G3" s="41">
        <v>0</v>
      </c>
      <c r="H3" s="41">
        <v>0</v>
      </c>
      <c r="I3" s="21">
        <f t="shared" ref="I3:I10" si="0">SUM(B3:H3)</f>
        <v>4</v>
      </c>
      <c r="J3" s="41">
        <v>1</v>
      </c>
      <c r="K3" s="41">
        <v>0</v>
      </c>
      <c r="L3" s="41">
        <v>1</v>
      </c>
      <c r="M3" s="41">
        <v>2</v>
      </c>
      <c r="N3" s="41">
        <v>0</v>
      </c>
      <c r="O3" s="41">
        <v>2</v>
      </c>
      <c r="P3" s="41">
        <v>0</v>
      </c>
      <c r="Q3" s="21">
        <f t="shared" ref="Q3:Q10" si="1">SUM(J3:P3)</f>
        <v>6</v>
      </c>
    </row>
    <row r="4" spans="1:17">
      <c r="A4" s="1" t="s">
        <v>177</v>
      </c>
      <c r="B4" s="41">
        <v>2</v>
      </c>
      <c r="C4" s="41">
        <v>2</v>
      </c>
      <c r="D4" s="42">
        <v>2</v>
      </c>
      <c r="E4" s="41">
        <v>1</v>
      </c>
      <c r="F4" s="41">
        <v>2</v>
      </c>
      <c r="G4" s="41">
        <v>2</v>
      </c>
      <c r="H4" s="41">
        <v>2</v>
      </c>
      <c r="I4" s="21">
        <f t="shared" si="0"/>
        <v>13</v>
      </c>
      <c r="J4" s="41">
        <v>2</v>
      </c>
      <c r="K4" s="41">
        <v>2</v>
      </c>
      <c r="L4" s="41">
        <v>0</v>
      </c>
      <c r="M4" s="41">
        <v>2</v>
      </c>
      <c r="N4" s="41">
        <v>2</v>
      </c>
      <c r="O4" s="41">
        <v>2</v>
      </c>
      <c r="P4" s="41">
        <v>2</v>
      </c>
      <c r="Q4" s="21">
        <f t="shared" si="1"/>
        <v>12</v>
      </c>
    </row>
    <row r="5" spans="1:17">
      <c r="A5" s="1" t="s">
        <v>178</v>
      </c>
      <c r="B5" s="41">
        <v>0</v>
      </c>
      <c r="C5" s="41">
        <v>0</v>
      </c>
      <c r="D5" s="42">
        <v>2</v>
      </c>
      <c r="E5" s="41">
        <v>2</v>
      </c>
      <c r="F5" s="41">
        <v>0</v>
      </c>
      <c r="G5" s="41">
        <v>2</v>
      </c>
      <c r="H5" s="41">
        <v>2</v>
      </c>
      <c r="I5" s="21">
        <f t="shared" si="0"/>
        <v>8</v>
      </c>
      <c r="J5" s="41">
        <v>0</v>
      </c>
      <c r="K5" s="41">
        <v>0</v>
      </c>
      <c r="L5" s="41">
        <v>2</v>
      </c>
      <c r="M5" s="41">
        <v>0</v>
      </c>
      <c r="N5" s="41">
        <v>2</v>
      </c>
      <c r="O5" s="41">
        <v>0</v>
      </c>
      <c r="P5" s="41">
        <v>2</v>
      </c>
      <c r="Q5" s="21">
        <f t="shared" si="1"/>
        <v>6</v>
      </c>
    </row>
    <row r="6" spans="1:17">
      <c r="A6" s="1" t="s">
        <v>179</v>
      </c>
      <c r="B6" s="41">
        <v>2</v>
      </c>
      <c r="C6" s="41">
        <v>2</v>
      </c>
      <c r="D6" s="42">
        <v>0</v>
      </c>
      <c r="E6" s="41">
        <v>2</v>
      </c>
      <c r="F6" s="41">
        <v>2</v>
      </c>
      <c r="G6" s="41">
        <v>0</v>
      </c>
      <c r="H6" s="41">
        <v>2</v>
      </c>
      <c r="I6" s="21">
        <f t="shared" si="0"/>
        <v>10</v>
      </c>
      <c r="J6" s="41">
        <v>2</v>
      </c>
      <c r="K6" s="41">
        <v>2</v>
      </c>
      <c r="L6" s="41">
        <v>2</v>
      </c>
      <c r="M6" s="41">
        <v>2</v>
      </c>
      <c r="N6" s="41">
        <v>2</v>
      </c>
      <c r="O6" s="41">
        <v>0</v>
      </c>
      <c r="P6" s="41">
        <v>2</v>
      </c>
      <c r="Q6" s="21">
        <f t="shared" si="1"/>
        <v>12</v>
      </c>
    </row>
    <row r="7" spans="1:17">
      <c r="A7" s="1" t="s">
        <v>180</v>
      </c>
      <c r="B7" s="41">
        <v>0</v>
      </c>
      <c r="C7" s="41">
        <v>0</v>
      </c>
      <c r="D7" s="42">
        <v>0</v>
      </c>
      <c r="E7" s="41">
        <v>0</v>
      </c>
      <c r="F7" s="41">
        <v>0</v>
      </c>
      <c r="G7" s="41">
        <v>0</v>
      </c>
      <c r="H7" s="41">
        <v>0</v>
      </c>
      <c r="I7" s="21">
        <f t="shared" si="0"/>
        <v>0</v>
      </c>
      <c r="J7" s="41">
        <v>0</v>
      </c>
      <c r="K7" s="41">
        <v>0</v>
      </c>
      <c r="L7" s="41">
        <v>0</v>
      </c>
      <c r="M7" s="41">
        <v>0</v>
      </c>
      <c r="N7" s="41">
        <v>0</v>
      </c>
      <c r="O7" s="41">
        <v>2</v>
      </c>
      <c r="P7" s="41">
        <v>0</v>
      </c>
      <c r="Q7" s="21">
        <f t="shared" si="1"/>
        <v>2</v>
      </c>
    </row>
    <row r="8" spans="1:17">
      <c r="A8" s="1" t="s">
        <v>181</v>
      </c>
      <c r="B8" s="41">
        <v>2</v>
      </c>
      <c r="C8" s="41">
        <v>2</v>
      </c>
      <c r="D8" s="42">
        <v>0</v>
      </c>
      <c r="E8" s="41">
        <v>0</v>
      </c>
      <c r="F8" s="41">
        <v>2</v>
      </c>
      <c r="G8" s="41">
        <v>2</v>
      </c>
      <c r="H8" s="41">
        <v>0</v>
      </c>
      <c r="I8" s="21">
        <f t="shared" si="0"/>
        <v>8</v>
      </c>
      <c r="J8" s="41">
        <v>1</v>
      </c>
      <c r="K8" s="41">
        <v>0</v>
      </c>
      <c r="L8" s="41">
        <v>2</v>
      </c>
      <c r="M8" s="41">
        <v>0</v>
      </c>
      <c r="N8" s="41">
        <v>2</v>
      </c>
      <c r="O8" s="41">
        <v>0</v>
      </c>
      <c r="P8" s="41">
        <v>0</v>
      </c>
      <c r="Q8" s="21">
        <f t="shared" si="1"/>
        <v>5</v>
      </c>
    </row>
    <row r="9" spans="1:17">
      <c r="A9" s="1" t="s">
        <v>182</v>
      </c>
      <c r="B9" s="41">
        <v>0</v>
      </c>
      <c r="C9" s="41">
        <v>2</v>
      </c>
      <c r="D9" s="42">
        <v>0</v>
      </c>
      <c r="E9" s="41">
        <v>0</v>
      </c>
      <c r="F9" s="41">
        <v>0</v>
      </c>
      <c r="G9" s="41">
        <v>0</v>
      </c>
      <c r="H9" s="41">
        <v>0</v>
      </c>
      <c r="I9" s="21">
        <f t="shared" si="0"/>
        <v>2</v>
      </c>
      <c r="J9" s="41">
        <v>0</v>
      </c>
      <c r="K9" s="41">
        <v>2</v>
      </c>
      <c r="L9" s="41">
        <v>1</v>
      </c>
      <c r="M9" s="41">
        <v>2</v>
      </c>
      <c r="N9" s="41">
        <v>0</v>
      </c>
      <c r="O9" s="41">
        <v>0</v>
      </c>
      <c r="P9" s="41">
        <v>0</v>
      </c>
      <c r="Q9" s="21">
        <f t="shared" si="1"/>
        <v>5</v>
      </c>
    </row>
    <row r="10" spans="1:17">
      <c r="A10" s="1" t="s">
        <v>183</v>
      </c>
      <c r="B10" s="41">
        <v>2</v>
      </c>
      <c r="C10" s="41">
        <v>0</v>
      </c>
      <c r="D10" s="42">
        <v>2</v>
      </c>
      <c r="E10" s="41">
        <v>1</v>
      </c>
      <c r="F10" s="41">
        <v>2</v>
      </c>
      <c r="G10" s="41">
        <v>2</v>
      </c>
      <c r="H10" s="41">
        <v>2</v>
      </c>
      <c r="I10" s="21">
        <f t="shared" si="0"/>
        <v>11</v>
      </c>
      <c r="J10" s="41">
        <v>2</v>
      </c>
      <c r="K10" s="41">
        <v>2</v>
      </c>
      <c r="L10" s="41">
        <v>0</v>
      </c>
      <c r="M10" s="41">
        <v>0</v>
      </c>
      <c r="N10" s="41">
        <v>0</v>
      </c>
      <c r="O10" s="41">
        <v>2</v>
      </c>
      <c r="P10" s="41">
        <v>2</v>
      </c>
      <c r="Q10" s="21">
        <f t="shared" si="1"/>
        <v>8</v>
      </c>
    </row>
    <row r="15" spans="1:17" ht="15.75">
      <c r="B15" s="48">
        <v>43222</v>
      </c>
      <c r="C15" s="48">
        <v>43229</v>
      </c>
      <c r="D15" s="48">
        <v>43236</v>
      </c>
      <c r="E15" s="48">
        <v>43243</v>
      </c>
      <c r="F15" s="48">
        <v>43250</v>
      </c>
      <c r="G15" s="48">
        <v>43257</v>
      </c>
      <c r="H15" s="48">
        <v>43271</v>
      </c>
      <c r="I15" s="38"/>
      <c r="J15" s="48">
        <v>43278</v>
      </c>
      <c r="K15" s="48">
        <v>43292</v>
      </c>
      <c r="L15" s="48">
        <v>43299</v>
      </c>
      <c r="M15" s="48">
        <v>43306</v>
      </c>
      <c r="N15" s="48">
        <v>43313</v>
      </c>
      <c r="O15" s="48">
        <v>43320</v>
      </c>
      <c r="P15" s="48">
        <v>43327</v>
      </c>
    </row>
    <row r="18" spans="19:19">
      <c r="S18" s="39"/>
    </row>
    <row r="19" spans="19:19">
      <c r="S19" s="39"/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15" sqref="D15"/>
    </sheetView>
  </sheetViews>
  <sheetFormatPr defaultRowHeight="14.25"/>
  <cols>
    <col min="1" max="1" width="16.875" style="47" customWidth="1"/>
    <col min="2" max="2" width="8.375" customWidth="1"/>
    <col min="3" max="3" width="9.875" style="71" customWidth="1"/>
    <col min="4" max="5" width="8.5" style="71" customWidth="1"/>
    <col min="6" max="6" width="8.375" customWidth="1"/>
    <col min="8" max="256" width="8.375" customWidth="1"/>
    <col min="257" max="257" width="9" customWidth="1"/>
  </cols>
  <sheetData>
    <row r="1" spans="1:6" ht="18.75">
      <c r="A1" s="68" t="s">
        <v>15</v>
      </c>
      <c r="B1" s="43"/>
      <c r="C1" s="69" t="s">
        <v>184</v>
      </c>
      <c r="D1" s="69" t="s">
        <v>185</v>
      </c>
      <c r="E1" s="69" t="s">
        <v>186</v>
      </c>
      <c r="F1" s="45"/>
    </row>
    <row r="2" spans="1:6">
      <c r="A2" s="46" t="s">
        <v>364</v>
      </c>
      <c r="C2" s="70" t="s">
        <v>121</v>
      </c>
      <c r="D2" s="70" t="s">
        <v>212</v>
      </c>
    </row>
    <row r="3" spans="1:6">
      <c r="A3" s="46" t="s">
        <v>380</v>
      </c>
      <c r="C3" s="70" t="s">
        <v>121</v>
      </c>
      <c r="D3" s="70" t="s">
        <v>212</v>
      </c>
    </row>
    <row r="4" spans="1:6">
      <c r="A4" s="47" t="s">
        <v>262</v>
      </c>
      <c r="C4" s="71" t="s">
        <v>10</v>
      </c>
      <c r="E4" s="71" t="s">
        <v>212</v>
      </c>
    </row>
    <row r="5" spans="1:6">
      <c r="A5" s="47" t="s">
        <v>381</v>
      </c>
      <c r="C5" s="71" t="s">
        <v>248</v>
      </c>
      <c r="D5" s="71" t="s">
        <v>212</v>
      </c>
    </row>
    <row r="6" spans="1:6">
      <c r="A6" s="47" t="s">
        <v>382</v>
      </c>
      <c r="C6" s="71" t="s">
        <v>248</v>
      </c>
      <c r="D6" s="71" t="s">
        <v>212</v>
      </c>
    </row>
    <row r="7" spans="1:6">
      <c r="A7" s="47" t="s">
        <v>383</v>
      </c>
      <c r="C7" s="71" t="s">
        <v>211</v>
      </c>
      <c r="D7" s="71" t="s">
        <v>212</v>
      </c>
    </row>
    <row r="8" spans="1:6">
      <c r="A8" s="46" t="s">
        <v>384</v>
      </c>
      <c r="C8" s="70" t="s">
        <v>211</v>
      </c>
      <c r="D8" s="70"/>
      <c r="E8" s="71" t="s">
        <v>212</v>
      </c>
    </row>
    <row r="9" spans="1:6">
      <c r="A9" s="47" t="s">
        <v>386</v>
      </c>
      <c r="C9" s="71" t="s">
        <v>14</v>
      </c>
      <c r="D9" s="71" t="s">
        <v>212</v>
      </c>
    </row>
    <row r="10" spans="1:6">
      <c r="A10" s="47" t="s">
        <v>395</v>
      </c>
      <c r="C10" s="71" t="s">
        <v>14</v>
      </c>
      <c r="D10" s="71" t="s">
        <v>212</v>
      </c>
    </row>
    <row r="11" spans="1:6">
      <c r="A11" s="47" t="s">
        <v>414</v>
      </c>
      <c r="C11" s="71" t="s">
        <v>10</v>
      </c>
      <c r="D11" s="71" t="s">
        <v>212</v>
      </c>
    </row>
    <row r="12" spans="1:6">
      <c r="A12" s="47" t="s">
        <v>415</v>
      </c>
      <c r="C12" s="71" t="s">
        <v>211</v>
      </c>
      <c r="E12" s="71" t="s">
        <v>212</v>
      </c>
    </row>
    <row r="13" spans="1:6">
      <c r="A13" s="47" t="s">
        <v>416</v>
      </c>
      <c r="C13" s="71" t="s">
        <v>211</v>
      </c>
      <c r="D13" s="71" t="s">
        <v>212</v>
      </c>
    </row>
    <row r="14" spans="1:6">
      <c r="A14" s="47" t="s">
        <v>419</v>
      </c>
      <c r="C14" s="71" t="s">
        <v>10</v>
      </c>
      <c r="E14" s="71" t="s">
        <v>212</v>
      </c>
    </row>
    <row r="15" spans="1:6">
      <c r="A15" s="47" t="s">
        <v>423</v>
      </c>
      <c r="C15" s="71" t="s">
        <v>121</v>
      </c>
      <c r="D15" s="71" t="s">
        <v>212</v>
      </c>
    </row>
  </sheetData>
  <conditionalFormatting sqref="A1 C1">
    <cfRule type="cellIs" dxfId="21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A18" sqref="A18"/>
    </sheetView>
  </sheetViews>
  <sheetFormatPr defaultRowHeight="14.25"/>
  <cols>
    <col min="1" max="1" width="16.875" style="47" customWidth="1"/>
    <col min="2" max="2" width="8.375" customWidth="1"/>
    <col min="3" max="3" width="9.875" style="71" customWidth="1"/>
    <col min="4" max="4" width="8.375" customWidth="1"/>
    <col min="5" max="5" width="8.5" style="71" customWidth="1"/>
    <col min="6" max="6" width="8.375" customWidth="1"/>
    <col min="7" max="7" width="8.5" style="71" customWidth="1"/>
    <col min="8" max="256" width="8.375" customWidth="1"/>
    <col min="257" max="257" width="9" customWidth="1"/>
  </cols>
  <sheetData>
    <row r="1" spans="1:7" ht="19.5">
      <c r="A1" s="68" t="s">
        <v>15</v>
      </c>
      <c r="B1" s="43"/>
      <c r="C1" s="69" t="s">
        <v>184</v>
      </c>
      <c r="D1" s="44"/>
      <c r="E1" s="69" t="s">
        <v>185</v>
      </c>
      <c r="F1" s="45"/>
      <c r="G1" s="69" t="s">
        <v>186</v>
      </c>
    </row>
    <row r="2" spans="1:7">
      <c r="A2" s="46" t="s">
        <v>289</v>
      </c>
      <c r="C2" s="70" t="s">
        <v>121</v>
      </c>
      <c r="E2" s="70" t="s">
        <v>212</v>
      </c>
    </row>
    <row r="3" spans="1:7">
      <c r="A3" s="46" t="s">
        <v>290</v>
      </c>
      <c r="C3" s="70" t="s">
        <v>121</v>
      </c>
      <c r="E3" s="70" t="s">
        <v>212</v>
      </c>
    </row>
    <row r="4" spans="1:7">
      <c r="A4" s="47" t="s">
        <v>291</v>
      </c>
      <c r="C4" s="71" t="s">
        <v>13</v>
      </c>
      <c r="E4" s="71" t="s">
        <v>212</v>
      </c>
    </row>
    <row r="5" spans="1:7">
      <c r="A5" s="47" t="s">
        <v>292</v>
      </c>
      <c r="C5" s="71" t="s">
        <v>14</v>
      </c>
      <c r="E5" s="71" t="s">
        <v>212</v>
      </c>
      <c r="G5" s="71" t="s">
        <v>212</v>
      </c>
    </row>
    <row r="6" spans="1:7">
      <c r="A6" s="47" t="s">
        <v>297</v>
      </c>
      <c r="C6" s="71" t="s">
        <v>10</v>
      </c>
      <c r="E6" s="71" t="s">
        <v>212</v>
      </c>
      <c r="G6" s="71" t="s">
        <v>212</v>
      </c>
    </row>
    <row r="7" spans="1:7">
      <c r="A7" s="47" t="s">
        <v>301</v>
      </c>
      <c r="C7" s="71" t="s">
        <v>10</v>
      </c>
      <c r="G7" s="71" t="s">
        <v>212</v>
      </c>
    </row>
    <row r="8" spans="1:7">
      <c r="A8" s="46" t="s">
        <v>303</v>
      </c>
      <c r="C8" s="70" t="s">
        <v>14</v>
      </c>
      <c r="E8" s="70" t="s">
        <v>212</v>
      </c>
      <c r="G8" s="71" t="s">
        <v>212</v>
      </c>
    </row>
    <row r="9" spans="1:7">
      <c r="A9" s="47" t="s">
        <v>304</v>
      </c>
      <c r="C9" s="71" t="s">
        <v>10</v>
      </c>
      <c r="E9" s="71" t="s">
        <v>212</v>
      </c>
    </row>
    <row r="10" spans="1:7">
      <c r="A10" s="47" t="s">
        <v>305</v>
      </c>
      <c r="C10" s="71" t="s">
        <v>10</v>
      </c>
      <c r="G10" s="71" t="s">
        <v>212</v>
      </c>
    </row>
    <row r="11" spans="1:7">
      <c r="A11" s="47" t="s">
        <v>306</v>
      </c>
      <c r="C11" s="71" t="s">
        <v>10</v>
      </c>
      <c r="G11" s="71" t="s">
        <v>212</v>
      </c>
    </row>
    <row r="12" spans="1:7">
      <c r="A12" s="47" t="s">
        <v>307</v>
      </c>
      <c r="C12" s="71" t="s">
        <v>13</v>
      </c>
      <c r="E12" s="71" t="s">
        <v>212</v>
      </c>
    </row>
    <row r="13" spans="1:7">
      <c r="A13" s="47" t="s">
        <v>308</v>
      </c>
      <c r="C13" s="71" t="s">
        <v>14</v>
      </c>
      <c r="E13" s="71" t="s">
        <v>212</v>
      </c>
    </row>
    <row r="14" spans="1:7">
      <c r="A14" s="47" t="s">
        <v>317</v>
      </c>
      <c r="C14" s="71" t="s">
        <v>10</v>
      </c>
      <c r="G14" s="71" t="s">
        <v>212</v>
      </c>
    </row>
    <row r="15" spans="1:7">
      <c r="A15" s="47" t="s">
        <v>318</v>
      </c>
      <c r="C15" s="71" t="s">
        <v>10</v>
      </c>
      <c r="G15" s="71" t="s">
        <v>212</v>
      </c>
    </row>
    <row r="16" spans="1:7">
      <c r="A16" s="47" t="s">
        <v>319</v>
      </c>
      <c r="C16" s="71" t="s">
        <v>13</v>
      </c>
      <c r="G16" s="71" t="s">
        <v>212</v>
      </c>
    </row>
    <row r="17" spans="1:7">
      <c r="A17" s="47" t="s">
        <v>320</v>
      </c>
      <c r="C17" s="71" t="s">
        <v>143</v>
      </c>
      <c r="G17" s="71" t="s">
        <v>212</v>
      </c>
    </row>
  </sheetData>
  <conditionalFormatting sqref="A1 C1:D1">
    <cfRule type="cellIs" dxfId="20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I21" sqref="I21"/>
    </sheetView>
  </sheetViews>
  <sheetFormatPr defaultRowHeight="14.25"/>
  <cols>
    <col min="1" max="1" width="16.875" style="47" customWidth="1"/>
    <col min="2" max="2" width="8.375" customWidth="1"/>
    <col min="3" max="3" width="9.875" style="71" customWidth="1"/>
    <col min="4" max="4" width="8.375" customWidth="1"/>
    <col min="5" max="5" width="8.5" style="71" customWidth="1"/>
    <col min="6" max="6" width="8.375" customWidth="1"/>
    <col min="7" max="7" width="8.5" style="71" customWidth="1"/>
    <col min="8" max="256" width="8.375" customWidth="1"/>
    <col min="257" max="257" width="9" customWidth="1"/>
  </cols>
  <sheetData>
    <row r="1" spans="1:7" ht="19.5">
      <c r="A1" s="68" t="s">
        <v>15</v>
      </c>
      <c r="B1" s="43"/>
      <c r="C1" s="69" t="s">
        <v>184</v>
      </c>
      <c r="D1" s="44"/>
      <c r="E1" s="69" t="s">
        <v>185</v>
      </c>
      <c r="F1" s="45"/>
      <c r="G1" s="69" t="s">
        <v>186</v>
      </c>
    </row>
    <row r="2" spans="1:7">
      <c r="A2" s="46" t="s">
        <v>210</v>
      </c>
      <c r="C2" s="70" t="s">
        <v>211</v>
      </c>
      <c r="E2" s="70"/>
      <c r="G2" s="71" t="s">
        <v>212</v>
      </c>
    </row>
    <row r="3" spans="1:7">
      <c r="A3" s="46" t="s">
        <v>226</v>
      </c>
      <c r="C3" s="70" t="s">
        <v>13</v>
      </c>
      <c r="E3" s="70" t="s">
        <v>212</v>
      </c>
    </row>
    <row r="4" spans="1:7">
      <c r="A4" s="47" t="s">
        <v>231</v>
      </c>
      <c r="C4" s="71" t="s">
        <v>10</v>
      </c>
      <c r="G4" s="71" t="s">
        <v>212</v>
      </c>
    </row>
    <row r="5" spans="1:7">
      <c r="A5" s="47" t="s">
        <v>234</v>
      </c>
      <c r="C5" s="71" t="s">
        <v>10</v>
      </c>
      <c r="E5" s="71" t="s">
        <v>212</v>
      </c>
    </row>
    <row r="6" spans="1:7">
      <c r="A6" s="47" t="s">
        <v>235</v>
      </c>
      <c r="C6" s="71" t="s">
        <v>10</v>
      </c>
      <c r="E6" s="71" t="s">
        <v>212</v>
      </c>
    </row>
    <row r="7" spans="1:7">
      <c r="A7" s="47" t="s">
        <v>236</v>
      </c>
      <c r="C7" s="71" t="s">
        <v>10</v>
      </c>
      <c r="E7" s="71" t="s">
        <v>212</v>
      </c>
    </row>
    <row r="8" spans="1:7">
      <c r="A8" s="46" t="s">
        <v>237</v>
      </c>
      <c r="C8" s="70" t="s">
        <v>13</v>
      </c>
      <c r="E8" s="70" t="s">
        <v>212</v>
      </c>
    </row>
    <row r="9" spans="1:7">
      <c r="A9" s="47" t="s">
        <v>238</v>
      </c>
      <c r="C9" s="71" t="s">
        <v>10</v>
      </c>
      <c r="E9" s="71" t="s">
        <v>212</v>
      </c>
    </row>
    <row r="10" spans="1:7">
      <c r="A10" s="47" t="s">
        <v>240</v>
      </c>
      <c r="C10" s="71" t="s">
        <v>10</v>
      </c>
      <c r="E10" s="71" t="s">
        <v>212</v>
      </c>
    </row>
    <row r="11" spans="1:7">
      <c r="A11" s="47" t="s">
        <v>241</v>
      </c>
      <c r="C11" s="71" t="s">
        <v>14</v>
      </c>
      <c r="E11" s="71" t="s">
        <v>212</v>
      </c>
      <c r="G11" s="71" t="s">
        <v>212</v>
      </c>
    </row>
    <row r="12" spans="1:7">
      <c r="A12" s="47" t="s">
        <v>244</v>
      </c>
      <c r="C12" s="71" t="s">
        <v>13</v>
      </c>
      <c r="E12" s="71" t="s">
        <v>212</v>
      </c>
    </row>
    <row r="13" spans="1:7">
      <c r="A13" s="47" t="s">
        <v>245</v>
      </c>
      <c r="C13" s="71" t="s">
        <v>211</v>
      </c>
      <c r="E13" s="71" t="s">
        <v>212</v>
      </c>
    </row>
    <row r="14" spans="1:7">
      <c r="A14" s="47" t="s">
        <v>246</v>
      </c>
      <c r="C14" s="71" t="s">
        <v>211</v>
      </c>
      <c r="E14" s="71" t="s">
        <v>212</v>
      </c>
    </row>
    <row r="15" spans="1:7">
      <c r="A15" s="47" t="s">
        <v>247</v>
      </c>
      <c r="C15" s="71" t="s">
        <v>248</v>
      </c>
      <c r="G15" s="71" t="s">
        <v>212</v>
      </c>
    </row>
    <row r="16" spans="1:7">
      <c r="A16" s="47" t="s">
        <v>250</v>
      </c>
      <c r="C16" s="71" t="s">
        <v>143</v>
      </c>
      <c r="E16" s="71" t="s">
        <v>212</v>
      </c>
    </row>
    <row r="17" spans="1:7">
      <c r="A17" s="47" t="s">
        <v>252</v>
      </c>
      <c r="C17" s="71" t="s">
        <v>14</v>
      </c>
      <c r="E17" s="71" t="s">
        <v>212</v>
      </c>
    </row>
    <row r="18" spans="1:7">
      <c r="A18" s="47" t="s">
        <v>256</v>
      </c>
      <c r="C18" s="71" t="s">
        <v>10</v>
      </c>
      <c r="E18" s="71" t="s">
        <v>212</v>
      </c>
    </row>
    <row r="19" spans="1:7">
      <c r="A19" s="47" t="s">
        <v>257</v>
      </c>
      <c r="C19" s="71" t="s">
        <v>10</v>
      </c>
      <c r="G19" s="71" t="s">
        <v>212</v>
      </c>
    </row>
    <row r="20" spans="1:7">
      <c r="A20" s="47" t="s">
        <v>258</v>
      </c>
      <c r="C20" s="71" t="s">
        <v>143</v>
      </c>
      <c r="G20" s="71" t="s">
        <v>212</v>
      </c>
    </row>
    <row r="21" spans="1:7">
      <c r="A21" s="47" t="s">
        <v>261</v>
      </c>
      <c r="C21" s="71" t="s">
        <v>13</v>
      </c>
      <c r="E21" s="71" t="s">
        <v>212</v>
      </c>
      <c r="G21" s="71" t="s">
        <v>212</v>
      </c>
    </row>
    <row r="22" spans="1:7">
      <c r="A22" s="47" t="s">
        <v>262</v>
      </c>
      <c r="C22" s="71" t="s">
        <v>10</v>
      </c>
      <c r="E22" s="71" t="s">
        <v>212</v>
      </c>
    </row>
    <row r="23" spans="1:7">
      <c r="A23" s="47" t="s">
        <v>252</v>
      </c>
      <c r="C23" s="71" t="s">
        <v>14</v>
      </c>
      <c r="E23" s="71" t="s">
        <v>212</v>
      </c>
    </row>
  </sheetData>
  <conditionalFormatting sqref="A1 C1:D1">
    <cfRule type="cellIs" dxfId="19" priority="7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"/>
  <sheetViews>
    <sheetView workbookViewId="0">
      <selection sqref="A1:T1048576"/>
    </sheetView>
  </sheetViews>
  <sheetFormatPr defaultRowHeight="14.25"/>
  <cols>
    <col min="1" max="1" width="23.75" customWidth="1"/>
    <col min="2" max="9" width="5.25" customWidth="1"/>
    <col min="10" max="17" width="5.25" hidden="1" customWidth="1"/>
    <col min="18" max="18" width="5.25" customWidth="1"/>
    <col min="19" max="19" width="9.625" customWidth="1"/>
    <col min="20" max="20" width="5.25" customWidth="1"/>
    <col min="21" max="26" width="8.375" hidden="1" customWidth="1"/>
    <col min="27" max="28" width="8.375" customWidth="1"/>
    <col min="29" max="256" width="8.5" customWidth="1"/>
    <col min="257" max="1024" width="10.75" customWidth="1"/>
    <col min="1025" max="1025" width="9" customWidth="1"/>
  </cols>
  <sheetData>
    <row r="1" spans="1:26" s="100" customFormat="1" ht="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 s="100" t="s">
        <v>3</v>
      </c>
      <c r="V1" s="100" t="s">
        <v>259</v>
      </c>
      <c r="W1" s="100" t="s">
        <v>260</v>
      </c>
      <c r="X1" s="100" t="s">
        <v>4</v>
      </c>
      <c r="Y1" s="100" t="s">
        <v>5</v>
      </c>
      <c r="Z1" s="100" t="s">
        <v>6</v>
      </c>
    </row>
  </sheetData>
  <sheetProtection formatCells="0" formatColumns="0" formatRows="0" insertColumns="0" insertRows="0" insertHyperlinks="0" deleteColumns="0" deleteRows="0"/>
  <sortState ref="A4:T188">
    <sortCondition ref="B4:B188"/>
    <sortCondition descending="1" ref="S4:S188"/>
  </sortState>
  <pageMargins left="0.70000000000000007" right="0.70000000000000007" top="1.0457000000000001" bottom="1.0457000000000001" header="0.75000000000000011" footer="0.75000000000000011"/>
  <pageSetup scale="97" fitToHeight="0" pageOrder="overThenDown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41"/>
  <sheetViews>
    <sheetView workbookViewId="0">
      <selection activeCell="A127" sqref="A127:XFD127"/>
    </sheetView>
  </sheetViews>
  <sheetFormatPr defaultRowHeight="14.25"/>
  <cols>
    <col min="1" max="1" width="23.75" customWidth="1"/>
    <col min="2" max="18" width="5.25" customWidth="1"/>
    <col min="19" max="19" width="9.625" customWidth="1"/>
    <col min="20" max="20" width="5.25" customWidth="1"/>
  </cols>
  <sheetData>
    <row r="1" spans="1:20" s="57" customFormat="1" ht="69">
      <c r="A1" s="55" t="s">
        <v>80</v>
      </c>
      <c r="B1" s="127" t="s">
        <v>0</v>
      </c>
      <c r="C1" s="128">
        <v>43222</v>
      </c>
      <c r="D1" s="128">
        <v>43229</v>
      </c>
      <c r="E1" s="128">
        <v>43236</v>
      </c>
      <c r="F1" s="128">
        <v>43243</v>
      </c>
      <c r="G1" s="128">
        <v>43250</v>
      </c>
      <c r="H1" s="128">
        <v>43257</v>
      </c>
      <c r="I1" s="128">
        <v>43271</v>
      </c>
      <c r="K1" s="128">
        <v>43278</v>
      </c>
      <c r="L1" s="128">
        <v>43292</v>
      </c>
      <c r="M1" s="128">
        <v>43299</v>
      </c>
      <c r="N1" s="128">
        <v>43306</v>
      </c>
      <c r="O1" s="128">
        <v>43313</v>
      </c>
      <c r="P1" s="128">
        <v>43320</v>
      </c>
      <c r="Q1" s="128">
        <v>43327</v>
      </c>
      <c r="R1" s="129" t="s">
        <v>1</v>
      </c>
      <c r="S1" s="127" t="s">
        <v>2</v>
      </c>
      <c r="T1" s="130"/>
    </row>
    <row r="2" spans="1:20" ht="15.75">
      <c r="A2" s="8" t="s">
        <v>7</v>
      </c>
      <c r="B2" s="2"/>
      <c r="C2" s="79" t="s">
        <v>9</v>
      </c>
      <c r="D2" s="59" t="s">
        <v>10</v>
      </c>
      <c r="E2" s="59" t="s">
        <v>11</v>
      </c>
      <c r="F2" s="84" t="s">
        <v>12</v>
      </c>
      <c r="G2" s="59" t="s">
        <v>13</v>
      </c>
      <c r="H2" s="79" t="s">
        <v>14</v>
      </c>
      <c r="I2" s="59" t="s">
        <v>8</v>
      </c>
      <c r="J2" s="1"/>
      <c r="K2" s="59" t="s">
        <v>9</v>
      </c>
      <c r="L2" s="79" t="s">
        <v>10</v>
      </c>
      <c r="M2" s="79" t="s">
        <v>11</v>
      </c>
      <c r="N2" s="59" t="s">
        <v>12</v>
      </c>
      <c r="O2" s="85" t="s">
        <v>13</v>
      </c>
      <c r="P2" s="59" t="s">
        <v>14</v>
      </c>
      <c r="Q2" s="85" t="s">
        <v>8</v>
      </c>
      <c r="R2" s="21"/>
      <c r="S2" s="11"/>
      <c r="T2" s="3"/>
    </row>
    <row r="3" spans="1:20" ht="15.75">
      <c r="A3" s="13" t="s">
        <v>15</v>
      </c>
      <c r="B3" s="14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17"/>
      <c r="T3" s="3"/>
    </row>
    <row r="4" spans="1:20" ht="15.75">
      <c r="A4" s="58" t="s">
        <v>109</v>
      </c>
      <c r="B4" s="49" t="s">
        <v>29</v>
      </c>
      <c r="C4" s="21">
        <v>45</v>
      </c>
      <c r="D4" s="49">
        <v>50</v>
      </c>
      <c r="E4" s="49">
        <v>49</v>
      </c>
      <c r="F4" s="49">
        <v>49</v>
      </c>
      <c r="G4" s="49">
        <v>47</v>
      </c>
      <c r="H4" s="21">
        <v>49</v>
      </c>
      <c r="I4" s="21">
        <v>50</v>
      </c>
      <c r="J4" s="21"/>
      <c r="K4" s="21">
        <v>49</v>
      </c>
      <c r="L4" s="21">
        <v>48</v>
      </c>
      <c r="M4" s="21">
        <v>50</v>
      </c>
      <c r="N4" s="21">
        <v>50</v>
      </c>
      <c r="O4" s="21">
        <v>50</v>
      </c>
      <c r="P4" s="49">
        <v>50</v>
      </c>
      <c r="Q4" s="49">
        <v>49</v>
      </c>
      <c r="R4" s="50">
        <f t="shared" ref="R4:R27" si="0">COUNT(C4,D4,E4,F4,G4,H4,I4,K4,L4,M4,N4,O4,P4,Q4)</f>
        <v>14</v>
      </c>
      <c r="S4" s="19">
        <f t="shared" ref="S4:S27" si="1">AVERAGE(C4:Q4)*2</f>
        <v>97.857142857142861</v>
      </c>
      <c r="T4" s="51" t="s">
        <v>13</v>
      </c>
    </row>
    <row r="5" spans="1:20" ht="15.75">
      <c r="A5" s="56" t="s">
        <v>122</v>
      </c>
      <c r="B5" s="49" t="s">
        <v>80</v>
      </c>
      <c r="C5" s="49">
        <v>50</v>
      </c>
      <c r="D5" s="49">
        <v>45</v>
      </c>
      <c r="E5" s="49">
        <v>50</v>
      </c>
      <c r="F5" s="49">
        <v>49</v>
      </c>
      <c r="G5" s="49">
        <v>46</v>
      </c>
      <c r="H5" s="21">
        <v>48</v>
      </c>
      <c r="I5" s="21">
        <v>49</v>
      </c>
      <c r="J5" s="21"/>
      <c r="K5" s="21">
        <v>50</v>
      </c>
      <c r="L5" s="21">
        <v>48</v>
      </c>
      <c r="M5" s="21">
        <v>50</v>
      </c>
      <c r="N5" s="21">
        <v>50</v>
      </c>
      <c r="O5" s="21">
        <v>50</v>
      </c>
      <c r="P5" s="49">
        <v>48</v>
      </c>
      <c r="Q5" s="49">
        <v>50</v>
      </c>
      <c r="R5" s="50">
        <f t="shared" si="0"/>
        <v>14</v>
      </c>
      <c r="S5" s="19">
        <f t="shared" si="1"/>
        <v>97.571428571428569</v>
      </c>
      <c r="T5" s="51" t="s">
        <v>121</v>
      </c>
    </row>
    <row r="6" spans="1:20" ht="15.75">
      <c r="A6" s="56" t="s">
        <v>171</v>
      </c>
      <c r="B6" s="49"/>
      <c r="C6" s="49">
        <v>49</v>
      </c>
      <c r="D6" s="49">
        <v>46</v>
      </c>
      <c r="E6" s="49">
        <v>48</v>
      </c>
      <c r="F6" s="49">
        <v>48</v>
      </c>
      <c r="G6" s="49">
        <v>48</v>
      </c>
      <c r="H6" s="49">
        <v>49</v>
      </c>
      <c r="I6" s="49">
        <v>50</v>
      </c>
      <c r="J6" s="21"/>
      <c r="K6" s="21">
        <v>50</v>
      </c>
      <c r="L6" s="21">
        <v>49</v>
      </c>
      <c r="M6" s="21">
        <v>48</v>
      </c>
      <c r="N6" s="21">
        <v>49</v>
      </c>
      <c r="O6" s="21">
        <v>47</v>
      </c>
      <c r="P6" s="49">
        <v>48</v>
      </c>
      <c r="Q6" s="49">
        <v>50</v>
      </c>
      <c r="R6" s="50">
        <f t="shared" si="0"/>
        <v>14</v>
      </c>
      <c r="S6" s="19">
        <f t="shared" si="1"/>
        <v>97</v>
      </c>
      <c r="T6" s="51" t="s">
        <v>156</v>
      </c>
    </row>
    <row r="7" spans="1:20" ht="15.75">
      <c r="A7" s="66" t="s">
        <v>42</v>
      </c>
      <c r="B7" s="16"/>
      <c r="C7" s="49">
        <v>49</v>
      </c>
      <c r="D7" s="49">
        <v>46</v>
      </c>
      <c r="E7" s="49">
        <v>50</v>
      </c>
      <c r="F7" s="49"/>
      <c r="G7" s="49">
        <v>47</v>
      </c>
      <c r="H7" s="49">
        <v>49</v>
      </c>
      <c r="I7" s="49"/>
      <c r="J7" s="49"/>
      <c r="K7" s="52">
        <v>49</v>
      </c>
      <c r="L7" s="49">
        <v>49</v>
      </c>
      <c r="M7" s="49">
        <v>48</v>
      </c>
      <c r="N7" s="49">
        <v>47</v>
      </c>
      <c r="O7" s="49">
        <v>46</v>
      </c>
      <c r="P7" s="49">
        <v>50</v>
      </c>
      <c r="Q7" s="49">
        <v>50</v>
      </c>
      <c r="R7" s="50">
        <f t="shared" si="0"/>
        <v>12</v>
      </c>
      <c r="S7" s="19">
        <f t="shared" si="1"/>
        <v>96.666666666666671</v>
      </c>
      <c r="T7" s="3" t="s">
        <v>18</v>
      </c>
    </row>
    <row r="8" spans="1:20" ht="15.75">
      <c r="A8" s="56" t="s">
        <v>58</v>
      </c>
      <c r="B8" s="49"/>
      <c r="C8" s="21">
        <v>48</v>
      </c>
      <c r="D8" s="21">
        <v>44</v>
      </c>
      <c r="E8" s="21">
        <v>49</v>
      </c>
      <c r="F8" s="21">
        <v>47</v>
      </c>
      <c r="G8" s="21">
        <v>50</v>
      </c>
      <c r="H8" s="21">
        <v>49</v>
      </c>
      <c r="I8" s="21">
        <v>49</v>
      </c>
      <c r="J8" s="21"/>
      <c r="K8" s="21">
        <v>49</v>
      </c>
      <c r="L8" s="21">
        <v>49</v>
      </c>
      <c r="M8" s="21">
        <v>45</v>
      </c>
      <c r="N8" s="21">
        <v>49</v>
      </c>
      <c r="O8" s="21">
        <v>48</v>
      </c>
      <c r="P8" s="21">
        <v>50</v>
      </c>
      <c r="Q8" s="49">
        <v>50</v>
      </c>
      <c r="R8" s="50">
        <f t="shared" si="0"/>
        <v>14</v>
      </c>
      <c r="S8" s="19">
        <f t="shared" si="1"/>
        <v>96.571428571428569</v>
      </c>
      <c r="T8" s="51" t="s">
        <v>57</v>
      </c>
    </row>
    <row r="9" spans="1:20" ht="15.75">
      <c r="A9" s="114" t="s">
        <v>84</v>
      </c>
      <c r="B9" s="115" t="s">
        <v>31</v>
      </c>
      <c r="C9" s="21">
        <v>48</v>
      </c>
      <c r="D9" s="21">
        <v>46</v>
      </c>
      <c r="E9" s="21"/>
      <c r="F9" s="21">
        <v>49</v>
      </c>
      <c r="G9" s="21">
        <v>50</v>
      </c>
      <c r="H9" s="21">
        <v>47</v>
      </c>
      <c r="I9" s="21">
        <v>47</v>
      </c>
      <c r="J9" s="21"/>
      <c r="K9" s="21">
        <v>49</v>
      </c>
      <c r="L9" s="21">
        <v>47</v>
      </c>
      <c r="M9" s="21">
        <v>49</v>
      </c>
      <c r="N9" s="21"/>
      <c r="O9" s="21">
        <v>50</v>
      </c>
      <c r="P9" s="49">
        <v>48</v>
      </c>
      <c r="Q9" s="49">
        <v>49</v>
      </c>
      <c r="R9" s="50">
        <f t="shared" si="0"/>
        <v>12</v>
      </c>
      <c r="S9" s="19">
        <f t="shared" si="1"/>
        <v>96.5</v>
      </c>
      <c r="T9" s="51" t="s">
        <v>70</v>
      </c>
    </row>
    <row r="10" spans="1:20" ht="15.75">
      <c r="A10" s="56" t="s">
        <v>155</v>
      </c>
      <c r="B10" s="49" t="s">
        <v>29</v>
      </c>
      <c r="C10" s="49">
        <v>48</v>
      </c>
      <c r="D10" s="49">
        <v>48</v>
      </c>
      <c r="E10" s="49">
        <v>47</v>
      </c>
      <c r="F10" s="49">
        <v>48</v>
      </c>
      <c r="G10" s="49">
        <v>46</v>
      </c>
      <c r="H10" s="49">
        <v>47</v>
      </c>
      <c r="I10" s="49">
        <v>49</v>
      </c>
      <c r="J10" s="21"/>
      <c r="K10" s="21">
        <v>49</v>
      </c>
      <c r="L10" s="21">
        <v>48</v>
      </c>
      <c r="M10" s="21">
        <v>50</v>
      </c>
      <c r="N10" s="21">
        <v>48</v>
      </c>
      <c r="O10" s="21">
        <v>49</v>
      </c>
      <c r="P10" s="49">
        <v>49</v>
      </c>
      <c r="Q10" s="49">
        <v>47</v>
      </c>
      <c r="R10" s="50">
        <f t="shared" si="0"/>
        <v>14</v>
      </c>
      <c r="S10" s="19">
        <f t="shared" si="1"/>
        <v>96.142857142857139</v>
      </c>
      <c r="T10" s="51" t="s">
        <v>156</v>
      </c>
    </row>
    <row r="11" spans="1:20" ht="15.75">
      <c r="A11" s="56" t="s">
        <v>276</v>
      </c>
      <c r="B11" s="49" t="s">
        <v>24</v>
      </c>
      <c r="C11" s="21">
        <v>46</v>
      </c>
      <c r="D11" s="21">
        <v>49</v>
      </c>
      <c r="E11" s="21">
        <v>49</v>
      </c>
      <c r="F11" s="21">
        <v>48</v>
      </c>
      <c r="G11" s="21">
        <v>46</v>
      </c>
      <c r="H11" s="21">
        <v>49</v>
      </c>
      <c r="I11" s="21">
        <v>48</v>
      </c>
      <c r="J11" s="21"/>
      <c r="K11" s="21">
        <v>46</v>
      </c>
      <c r="L11" s="21">
        <v>50</v>
      </c>
      <c r="M11" s="21">
        <v>46</v>
      </c>
      <c r="N11" s="21">
        <v>49</v>
      </c>
      <c r="O11" s="21">
        <v>49</v>
      </c>
      <c r="P11" s="21">
        <v>47</v>
      </c>
      <c r="Q11" s="49">
        <v>48</v>
      </c>
      <c r="R11" s="50">
        <f t="shared" si="0"/>
        <v>14</v>
      </c>
      <c r="S11" s="19">
        <f t="shared" si="1"/>
        <v>95.714285714285708</v>
      </c>
      <c r="T11" s="51" t="s">
        <v>57</v>
      </c>
    </row>
    <row r="12" spans="1:20" ht="15.75">
      <c r="A12" s="66" t="s">
        <v>39</v>
      </c>
      <c r="B12" s="16"/>
      <c r="C12" s="49">
        <v>46</v>
      </c>
      <c r="D12" s="49">
        <v>48</v>
      </c>
      <c r="E12" s="49">
        <v>48</v>
      </c>
      <c r="F12" s="49">
        <v>45</v>
      </c>
      <c r="G12" s="49">
        <v>48</v>
      </c>
      <c r="H12" s="49">
        <v>49</v>
      </c>
      <c r="I12" s="49">
        <v>48</v>
      </c>
      <c r="J12" s="49"/>
      <c r="K12" s="52">
        <v>48</v>
      </c>
      <c r="L12" s="49">
        <v>47</v>
      </c>
      <c r="M12" s="49">
        <v>47</v>
      </c>
      <c r="N12" s="49">
        <v>49</v>
      </c>
      <c r="O12" s="49">
        <v>50</v>
      </c>
      <c r="P12" s="49">
        <v>50</v>
      </c>
      <c r="Q12" s="49">
        <v>47</v>
      </c>
      <c r="R12" s="50">
        <f t="shared" si="0"/>
        <v>14</v>
      </c>
      <c r="S12" s="19">
        <f t="shared" si="1"/>
        <v>95.714285714285708</v>
      </c>
      <c r="T12" s="3" t="s">
        <v>18</v>
      </c>
    </row>
    <row r="13" spans="1:20" ht="15.75">
      <c r="A13" s="56" t="s">
        <v>133</v>
      </c>
      <c r="B13" s="49"/>
      <c r="C13" s="21">
        <v>48</v>
      </c>
      <c r="D13" s="21"/>
      <c r="E13" s="21"/>
      <c r="F13" s="21"/>
      <c r="G13" s="21">
        <v>45</v>
      </c>
      <c r="H13" s="21">
        <v>50</v>
      </c>
      <c r="I13" s="21">
        <v>46</v>
      </c>
      <c r="J13" s="21"/>
      <c r="K13" s="21">
        <v>48</v>
      </c>
      <c r="L13" s="21">
        <v>50</v>
      </c>
      <c r="M13" s="21">
        <v>50</v>
      </c>
      <c r="N13" s="21">
        <v>48</v>
      </c>
      <c r="O13" s="21">
        <v>49</v>
      </c>
      <c r="P13" s="49">
        <v>45</v>
      </c>
      <c r="Q13" s="49">
        <v>47</v>
      </c>
      <c r="R13" s="50">
        <f t="shared" si="0"/>
        <v>11</v>
      </c>
      <c r="S13" s="19">
        <f t="shared" si="1"/>
        <v>95.63636363636364</v>
      </c>
      <c r="T13" s="51" t="s">
        <v>121</v>
      </c>
    </row>
    <row r="14" spans="1:20" ht="15.75">
      <c r="A14" s="58" t="s">
        <v>161</v>
      </c>
      <c r="B14" s="49"/>
      <c r="C14" s="21"/>
      <c r="D14" s="21"/>
      <c r="E14" s="21">
        <v>48</v>
      </c>
      <c r="F14" s="21">
        <v>47</v>
      </c>
      <c r="G14" s="21">
        <v>48</v>
      </c>
      <c r="H14" s="21">
        <v>47</v>
      </c>
      <c r="I14" s="21">
        <v>49</v>
      </c>
      <c r="J14" s="21"/>
      <c r="K14" s="21">
        <v>49</v>
      </c>
      <c r="L14" s="21">
        <v>47</v>
      </c>
      <c r="M14" s="21">
        <v>48</v>
      </c>
      <c r="N14" s="21">
        <v>47</v>
      </c>
      <c r="O14" s="21">
        <v>46</v>
      </c>
      <c r="P14" s="49">
        <v>46</v>
      </c>
      <c r="Q14" s="49">
        <v>50</v>
      </c>
      <c r="R14" s="50">
        <f t="shared" si="0"/>
        <v>12</v>
      </c>
      <c r="S14" s="19">
        <f t="shared" si="1"/>
        <v>95.333333333333329</v>
      </c>
      <c r="T14" s="51" t="s">
        <v>117</v>
      </c>
    </row>
    <row r="15" spans="1:20" ht="15.75">
      <c r="A15" s="58" t="s">
        <v>87</v>
      </c>
      <c r="B15" s="49" t="s">
        <v>46</v>
      </c>
      <c r="C15" s="21">
        <v>45</v>
      </c>
      <c r="D15" s="21">
        <v>45</v>
      </c>
      <c r="E15" s="21">
        <v>46</v>
      </c>
      <c r="F15" s="21">
        <v>49</v>
      </c>
      <c r="G15" s="21"/>
      <c r="H15" s="21"/>
      <c r="I15" s="21">
        <v>49</v>
      </c>
      <c r="J15" s="21"/>
      <c r="K15" s="21">
        <v>49</v>
      </c>
      <c r="L15" s="21">
        <v>47</v>
      </c>
      <c r="M15" s="21">
        <v>48</v>
      </c>
      <c r="N15" s="21">
        <v>48</v>
      </c>
      <c r="O15" s="21">
        <v>48</v>
      </c>
      <c r="P15" s="49">
        <v>49</v>
      </c>
      <c r="Q15" s="49"/>
      <c r="R15" s="50">
        <f t="shared" si="0"/>
        <v>11</v>
      </c>
      <c r="S15" s="19">
        <f t="shared" si="1"/>
        <v>95.090909090909093</v>
      </c>
      <c r="T15" s="51" t="s">
        <v>117</v>
      </c>
    </row>
    <row r="16" spans="1:20" ht="15.75">
      <c r="A16" s="56" t="s">
        <v>64</v>
      </c>
      <c r="B16" s="49"/>
      <c r="C16" s="21">
        <v>48</v>
      </c>
      <c r="D16" s="21"/>
      <c r="E16" s="21"/>
      <c r="F16" s="21">
        <v>45</v>
      </c>
      <c r="G16" s="21">
        <v>49</v>
      </c>
      <c r="H16" s="21">
        <v>47</v>
      </c>
      <c r="I16" s="21">
        <v>48</v>
      </c>
      <c r="J16" s="21"/>
      <c r="K16" s="21"/>
      <c r="L16" s="21">
        <v>46</v>
      </c>
      <c r="M16" s="21">
        <v>47</v>
      </c>
      <c r="N16" s="21">
        <v>48</v>
      </c>
      <c r="O16" s="21">
        <v>48</v>
      </c>
      <c r="P16" s="21">
        <v>48</v>
      </c>
      <c r="Q16" s="49">
        <v>48</v>
      </c>
      <c r="R16" s="50">
        <f t="shared" si="0"/>
        <v>11</v>
      </c>
      <c r="S16" s="19">
        <f t="shared" si="1"/>
        <v>94.909090909090907</v>
      </c>
      <c r="T16" s="51" t="s">
        <v>57</v>
      </c>
    </row>
    <row r="17" spans="1:20" ht="15.75">
      <c r="A17" s="56" t="s">
        <v>255</v>
      </c>
      <c r="B17" s="49"/>
      <c r="C17" s="21">
        <v>46</v>
      </c>
      <c r="D17" s="21">
        <v>46</v>
      </c>
      <c r="E17" s="21">
        <v>50</v>
      </c>
      <c r="F17" s="21">
        <v>49</v>
      </c>
      <c r="G17" s="21">
        <v>46</v>
      </c>
      <c r="H17" s="21">
        <v>49</v>
      </c>
      <c r="I17" s="21">
        <v>48</v>
      </c>
      <c r="J17" s="21"/>
      <c r="K17" s="21">
        <v>46</v>
      </c>
      <c r="L17" s="21">
        <v>47</v>
      </c>
      <c r="M17" s="21">
        <v>48</v>
      </c>
      <c r="N17" s="21">
        <v>45</v>
      </c>
      <c r="O17" s="21">
        <v>49</v>
      </c>
      <c r="P17" s="21">
        <v>47</v>
      </c>
      <c r="Q17" s="49">
        <v>48</v>
      </c>
      <c r="R17" s="50">
        <f t="shared" si="0"/>
        <v>14</v>
      </c>
      <c r="S17" s="19">
        <f t="shared" si="1"/>
        <v>94.857142857142861</v>
      </c>
      <c r="T17" s="51" t="s">
        <v>57</v>
      </c>
    </row>
    <row r="18" spans="1:20" ht="15.75">
      <c r="A18" s="66" t="s">
        <v>33</v>
      </c>
      <c r="B18" s="16"/>
      <c r="C18" s="49">
        <v>47</v>
      </c>
      <c r="D18" s="49">
        <v>46</v>
      </c>
      <c r="E18" s="49">
        <v>50</v>
      </c>
      <c r="F18" s="49">
        <v>50</v>
      </c>
      <c r="G18" s="49">
        <v>48</v>
      </c>
      <c r="H18" s="49">
        <v>50</v>
      </c>
      <c r="I18" s="49">
        <v>45</v>
      </c>
      <c r="J18" s="49"/>
      <c r="K18" s="52">
        <v>42</v>
      </c>
      <c r="L18" s="49">
        <v>48</v>
      </c>
      <c r="M18" s="49">
        <v>44</v>
      </c>
      <c r="N18" s="49">
        <v>48</v>
      </c>
      <c r="O18" s="49">
        <v>48</v>
      </c>
      <c r="P18" s="49">
        <v>49</v>
      </c>
      <c r="Q18" s="49">
        <v>48</v>
      </c>
      <c r="R18" s="50">
        <f t="shared" si="0"/>
        <v>14</v>
      </c>
      <c r="S18" s="19">
        <f t="shared" si="1"/>
        <v>94.714285714285708</v>
      </c>
      <c r="T18" s="3" t="s">
        <v>18</v>
      </c>
    </row>
    <row r="19" spans="1:20" ht="15.75">
      <c r="A19" s="56" t="s">
        <v>167</v>
      </c>
      <c r="B19" s="49"/>
      <c r="C19" s="49">
        <v>47</v>
      </c>
      <c r="D19" s="49">
        <v>48</v>
      </c>
      <c r="E19" s="49">
        <v>48</v>
      </c>
      <c r="F19" s="49">
        <v>48</v>
      </c>
      <c r="G19" s="49">
        <v>45</v>
      </c>
      <c r="H19" s="49">
        <v>47</v>
      </c>
      <c r="I19" s="49">
        <v>48</v>
      </c>
      <c r="J19" s="21"/>
      <c r="K19" s="21">
        <v>49</v>
      </c>
      <c r="L19" s="21">
        <v>46</v>
      </c>
      <c r="M19" s="21">
        <v>48</v>
      </c>
      <c r="N19" s="21">
        <v>48</v>
      </c>
      <c r="O19" s="21">
        <v>50</v>
      </c>
      <c r="P19" s="49">
        <v>45</v>
      </c>
      <c r="Q19" s="49">
        <v>46</v>
      </c>
      <c r="R19" s="50">
        <f t="shared" si="0"/>
        <v>14</v>
      </c>
      <c r="S19" s="19">
        <f t="shared" si="1"/>
        <v>94.714285714285708</v>
      </c>
      <c r="T19" s="51" t="s">
        <v>156</v>
      </c>
    </row>
    <row r="20" spans="1:20" ht="15.75">
      <c r="A20" s="58" t="s">
        <v>118</v>
      </c>
      <c r="B20" s="49" t="s">
        <v>46</v>
      </c>
      <c r="C20" s="21">
        <v>47</v>
      </c>
      <c r="D20" s="21">
        <v>45</v>
      </c>
      <c r="E20" s="21">
        <v>49</v>
      </c>
      <c r="F20" s="21">
        <v>50</v>
      </c>
      <c r="G20" s="21">
        <v>49</v>
      </c>
      <c r="H20" s="21">
        <v>45</v>
      </c>
      <c r="I20" s="21">
        <v>46</v>
      </c>
      <c r="J20" s="21"/>
      <c r="K20" s="21">
        <v>48</v>
      </c>
      <c r="L20" s="21">
        <v>49</v>
      </c>
      <c r="M20" s="21">
        <v>47</v>
      </c>
      <c r="N20" s="21"/>
      <c r="O20" s="21">
        <v>46</v>
      </c>
      <c r="P20" s="49">
        <v>49</v>
      </c>
      <c r="Q20" s="49">
        <v>45</v>
      </c>
      <c r="R20" s="50">
        <f t="shared" si="0"/>
        <v>13</v>
      </c>
      <c r="S20" s="19">
        <f t="shared" si="1"/>
        <v>94.615384615384613</v>
      </c>
      <c r="T20" s="51" t="s">
        <v>117</v>
      </c>
    </row>
    <row r="21" spans="1:20" ht="15.75">
      <c r="A21" s="56" t="s">
        <v>123</v>
      </c>
      <c r="B21" s="53"/>
      <c r="C21" s="49">
        <v>44</v>
      </c>
      <c r="D21" s="49">
        <v>48</v>
      </c>
      <c r="E21" s="49">
        <v>48</v>
      </c>
      <c r="F21" s="49">
        <v>49</v>
      </c>
      <c r="G21" s="49">
        <v>46</v>
      </c>
      <c r="H21" s="21">
        <v>48</v>
      </c>
      <c r="I21" s="21">
        <v>48</v>
      </c>
      <c r="J21" s="21"/>
      <c r="K21" s="21">
        <v>48</v>
      </c>
      <c r="L21" s="21"/>
      <c r="M21" s="21">
        <v>46</v>
      </c>
      <c r="N21" s="21">
        <v>44</v>
      </c>
      <c r="O21" s="21">
        <v>49</v>
      </c>
      <c r="P21" s="49">
        <v>45</v>
      </c>
      <c r="Q21" s="49">
        <v>49</v>
      </c>
      <c r="R21" s="50">
        <f t="shared" si="0"/>
        <v>13</v>
      </c>
      <c r="S21" s="19">
        <f t="shared" si="1"/>
        <v>94.15384615384616</v>
      </c>
      <c r="T21" s="51" t="s">
        <v>121</v>
      </c>
    </row>
    <row r="22" spans="1:20" ht="15.75">
      <c r="A22" s="56" t="s">
        <v>169</v>
      </c>
      <c r="B22" s="49"/>
      <c r="C22" s="49">
        <v>43</v>
      </c>
      <c r="D22" s="49">
        <v>47</v>
      </c>
      <c r="E22" s="49">
        <v>48</v>
      </c>
      <c r="F22" s="49">
        <v>47</v>
      </c>
      <c r="G22" s="49">
        <v>46</v>
      </c>
      <c r="H22" s="49">
        <v>47</v>
      </c>
      <c r="I22" s="49">
        <v>49</v>
      </c>
      <c r="J22" s="21"/>
      <c r="K22" s="21">
        <v>46</v>
      </c>
      <c r="L22" s="21">
        <v>48</v>
      </c>
      <c r="M22" s="21">
        <v>48</v>
      </c>
      <c r="N22" s="21">
        <v>47</v>
      </c>
      <c r="O22" s="21">
        <v>47</v>
      </c>
      <c r="P22" s="49">
        <v>47</v>
      </c>
      <c r="Q22" s="49">
        <v>48</v>
      </c>
      <c r="R22" s="50">
        <f t="shared" si="0"/>
        <v>14</v>
      </c>
      <c r="S22" s="19">
        <f t="shared" si="1"/>
        <v>94</v>
      </c>
      <c r="T22" s="51" t="s">
        <v>156</v>
      </c>
    </row>
    <row r="23" spans="1:20" ht="15.75">
      <c r="A23" s="56" t="s">
        <v>110</v>
      </c>
      <c r="B23" s="49"/>
      <c r="C23" s="21">
        <v>44</v>
      </c>
      <c r="D23" s="49">
        <v>44</v>
      </c>
      <c r="E23" s="49">
        <v>48</v>
      </c>
      <c r="F23" s="49">
        <v>46</v>
      </c>
      <c r="G23" s="49">
        <v>49</v>
      </c>
      <c r="H23" s="21">
        <v>44</v>
      </c>
      <c r="I23" s="21">
        <v>41</v>
      </c>
      <c r="J23" s="21"/>
      <c r="K23" s="21">
        <v>50</v>
      </c>
      <c r="L23" s="21">
        <v>48</v>
      </c>
      <c r="M23" s="21">
        <v>48</v>
      </c>
      <c r="N23" s="21">
        <v>47</v>
      </c>
      <c r="O23" s="21">
        <v>50</v>
      </c>
      <c r="P23" s="49">
        <v>48</v>
      </c>
      <c r="Q23" s="49">
        <v>49</v>
      </c>
      <c r="R23" s="50">
        <f t="shared" si="0"/>
        <v>14</v>
      </c>
      <c r="S23" s="19">
        <f t="shared" si="1"/>
        <v>93.714285714285708</v>
      </c>
      <c r="T23" s="51" t="s">
        <v>13</v>
      </c>
    </row>
    <row r="24" spans="1:20" ht="15.75">
      <c r="A24" s="56" t="s">
        <v>108</v>
      </c>
      <c r="B24" s="49" t="s">
        <v>29</v>
      </c>
      <c r="C24" s="21">
        <v>42</v>
      </c>
      <c r="D24" s="21">
        <v>50</v>
      </c>
      <c r="E24" s="21"/>
      <c r="F24" s="21">
        <v>47</v>
      </c>
      <c r="G24" s="21">
        <v>47</v>
      </c>
      <c r="H24" s="21">
        <v>47</v>
      </c>
      <c r="I24" s="21"/>
      <c r="J24" s="21"/>
      <c r="K24" s="21">
        <v>49</v>
      </c>
      <c r="L24" s="21"/>
      <c r="M24" s="21">
        <v>46</v>
      </c>
      <c r="N24" s="21">
        <v>46</v>
      </c>
      <c r="O24" s="21">
        <v>49</v>
      </c>
      <c r="P24" s="49">
        <v>45</v>
      </c>
      <c r="Q24" s="49">
        <v>47</v>
      </c>
      <c r="R24" s="50">
        <f t="shared" si="0"/>
        <v>11</v>
      </c>
      <c r="S24" s="19">
        <f t="shared" si="1"/>
        <v>93.63636363636364</v>
      </c>
      <c r="T24" s="51" t="s">
        <v>13</v>
      </c>
    </row>
    <row r="25" spans="1:20" ht="15.75">
      <c r="A25" s="56" t="s">
        <v>99</v>
      </c>
      <c r="B25" s="49" t="s">
        <v>24</v>
      </c>
      <c r="C25" s="21">
        <v>44</v>
      </c>
      <c r="D25" s="21">
        <v>43</v>
      </c>
      <c r="E25" s="21">
        <v>46</v>
      </c>
      <c r="F25" s="21">
        <v>44</v>
      </c>
      <c r="G25" s="21">
        <v>45</v>
      </c>
      <c r="H25" s="21">
        <v>47</v>
      </c>
      <c r="I25" s="21">
        <v>48</v>
      </c>
      <c r="J25" s="21"/>
      <c r="K25" s="21">
        <v>45</v>
      </c>
      <c r="L25" s="21">
        <v>48</v>
      </c>
      <c r="M25" s="21">
        <v>49</v>
      </c>
      <c r="N25" s="21">
        <v>47</v>
      </c>
      <c r="O25" s="21">
        <v>50</v>
      </c>
      <c r="P25" s="49">
        <v>50</v>
      </c>
      <c r="Q25" s="49">
        <v>49</v>
      </c>
      <c r="R25" s="50">
        <f t="shared" si="0"/>
        <v>14</v>
      </c>
      <c r="S25" s="19">
        <f t="shared" si="1"/>
        <v>93.571428571428569</v>
      </c>
      <c r="T25" s="51" t="s">
        <v>13</v>
      </c>
    </row>
    <row r="26" spans="1:20" ht="15.75">
      <c r="A26" s="56" t="s">
        <v>136</v>
      </c>
      <c r="B26" s="49"/>
      <c r="C26" s="21">
        <v>40</v>
      </c>
      <c r="D26" s="21">
        <v>48</v>
      </c>
      <c r="E26" s="21">
        <v>50</v>
      </c>
      <c r="F26" s="21">
        <v>46</v>
      </c>
      <c r="G26" s="21">
        <v>47</v>
      </c>
      <c r="H26" s="21">
        <v>49</v>
      </c>
      <c r="I26" s="21">
        <v>49</v>
      </c>
      <c r="J26" s="21"/>
      <c r="K26" s="21">
        <v>43</v>
      </c>
      <c r="L26" s="21">
        <v>45</v>
      </c>
      <c r="M26" s="21">
        <v>49</v>
      </c>
      <c r="N26" s="21">
        <v>47</v>
      </c>
      <c r="O26" s="21">
        <v>45</v>
      </c>
      <c r="P26" s="49"/>
      <c r="Q26" s="49">
        <v>50</v>
      </c>
      <c r="R26" s="50">
        <f t="shared" si="0"/>
        <v>13</v>
      </c>
      <c r="S26" s="19">
        <f t="shared" si="1"/>
        <v>93.538461538461533</v>
      </c>
      <c r="T26" s="51" t="s">
        <v>121</v>
      </c>
    </row>
    <row r="27" spans="1:20" ht="15.75">
      <c r="A27" s="56" t="s">
        <v>128</v>
      </c>
      <c r="B27" s="49"/>
      <c r="C27" s="21">
        <v>48</v>
      </c>
      <c r="D27" s="49">
        <v>41</v>
      </c>
      <c r="E27" s="49">
        <v>46</v>
      </c>
      <c r="F27" s="49">
        <v>47</v>
      </c>
      <c r="G27" s="49">
        <v>45</v>
      </c>
      <c r="H27" s="21">
        <v>49</v>
      </c>
      <c r="I27" s="21">
        <v>47</v>
      </c>
      <c r="J27" s="21"/>
      <c r="K27" s="21">
        <v>43</v>
      </c>
      <c r="L27" s="21">
        <v>47</v>
      </c>
      <c r="M27" s="21">
        <v>50</v>
      </c>
      <c r="N27" s="21">
        <v>48</v>
      </c>
      <c r="O27" s="21">
        <v>46</v>
      </c>
      <c r="P27" s="49">
        <v>48</v>
      </c>
      <c r="Q27" s="49">
        <v>49</v>
      </c>
      <c r="R27" s="50">
        <f t="shared" si="0"/>
        <v>14</v>
      </c>
      <c r="S27" s="19">
        <f t="shared" si="1"/>
        <v>93.428571428571431</v>
      </c>
      <c r="T27" s="51" t="s">
        <v>121</v>
      </c>
    </row>
    <row r="28" spans="1:20" ht="15.75">
      <c r="A28" s="56"/>
      <c r="B28" s="49"/>
      <c r="C28" s="21"/>
      <c r="D28" s="49"/>
      <c r="E28" s="49"/>
      <c r="F28" s="49"/>
      <c r="G28" s="49"/>
      <c r="H28" s="21"/>
      <c r="I28" s="21"/>
      <c r="J28" s="21"/>
      <c r="K28" s="21"/>
      <c r="L28" s="21"/>
      <c r="M28" s="21"/>
      <c r="N28" s="21"/>
      <c r="O28" s="21"/>
      <c r="P28" s="49"/>
      <c r="Q28" s="49"/>
      <c r="R28" s="50"/>
      <c r="S28" s="19"/>
      <c r="T28" s="51"/>
    </row>
    <row r="29" spans="1:20" ht="15.75">
      <c r="A29" s="58" t="s">
        <v>227</v>
      </c>
      <c r="B29" s="49"/>
      <c r="C29" s="21"/>
      <c r="D29" s="21">
        <v>46</v>
      </c>
      <c r="E29" s="21">
        <v>49</v>
      </c>
      <c r="F29" s="21">
        <v>43</v>
      </c>
      <c r="G29" s="21">
        <v>46</v>
      </c>
      <c r="H29" s="21">
        <v>45</v>
      </c>
      <c r="I29" s="21">
        <v>47</v>
      </c>
      <c r="J29" s="21"/>
      <c r="K29" s="21">
        <v>43</v>
      </c>
      <c r="L29" s="21">
        <v>47</v>
      </c>
      <c r="M29" s="21">
        <v>47</v>
      </c>
      <c r="N29" s="21">
        <v>48</v>
      </c>
      <c r="O29" s="21">
        <v>47</v>
      </c>
      <c r="P29" s="49">
        <v>49</v>
      </c>
      <c r="Q29" s="49">
        <v>50</v>
      </c>
      <c r="R29" s="50">
        <f>COUNT(C29,D29,E29,F29,G29,H29,I29,K29,L29,M29,N29,O29,P29,Q29)</f>
        <v>13</v>
      </c>
      <c r="S29" s="19">
        <f t="shared" ref="S29:S51" si="2">AVERAGE(C29:Q29)*2</f>
        <v>93.384615384615387</v>
      </c>
      <c r="T29" s="51" t="s">
        <v>117</v>
      </c>
    </row>
    <row r="30" spans="1:20" ht="15.75">
      <c r="A30" s="56" t="s">
        <v>228</v>
      </c>
      <c r="B30" s="49" t="s">
        <v>21</v>
      </c>
      <c r="C30" s="21">
        <v>49</v>
      </c>
      <c r="D30" s="21">
        <v>45</v>
      </c>
      <c r="E30" s="21">
        <v>42</v>
      </c>
      <c r="F30" s="21">
        <v>44</v>
      </c>
      <c r="G30" s="21">
        <v>48</v>
      </c>
      <c r="H30" s="21">
        <v>48</v>
      </c>
      <c r="I30" s="21">
        <v>49</v>
      </c>
      <c r="J30" s="21"/>
      <c r="K30" s="21">
        <v>49</v>
      </c>
      <c r="L30" s="21">
        <v>47</v>
      </c>
      <c r="M30" s="21">
        <v>47</v>
      </c>
      <c r="N30" s="21">
        <v>47</v>
      </c>
      <c r="O30" s="21">
        <v>47</v>
      </c>
      <c r="P30" s="21">
        <v>44</v>
      </c>
      <c r="Q30" s="49"/>
      <c r="R30" s="50">
        <f>COUNT(C30,D30,E30,F30,G30,H30,I30,K30,L30,M30,N30,O30,P30,Q30)</f>
        <v>13</v>
      </c>
      <c r="S30" s="19">
        <f t="shared" si="2"/>
        <v>93.230769230769226</v>
      </c>
      <c r="T30" s="51" t="s">
        <v>57</v>
      </c>
    </row>
    <row r="31" spans="1:20" ht="15.75">
      <c r="A31" s="56" t="s">
        <v>166</v>
      </c>
      <c r="B31" s="49" t="s">
        <v>46</v>
      </c>
      <c r="C31" s="49">
        <v>40</v>
      </c>
      <c r="D31" s="49">
        <v>45</v>
      </c>
      <c r="E31" s="49">
        <v>48</v>
      </c>
      <c r="F31" s="49">
        <v>48</v>
      </c>
      <c r="G31" s="49">
        <v>46</v>
      </c>
      <c r="H31" s="49">
        <v>49</v>
      </c>
      <c r="I31" s="49">
        <v>48</v>
      </c>
      <c r="J31" s="21"/>
      <c r="K31" s="21">
        <v>47</v>
      </c>
      <c r="L31" s="21">
        <v>44</v>
      </c>
      <c r="M31" s="21">
        <v>50</v>
      </c>
      <c r="N31" s="21">
        <v>50</v>
      </c>
      <c r="O31" s="21">
        <v>47</v>
      </c>
      <c r="P31" s="49"/>
      <c r="Q31" s="49">
        <v>44</v>
      </c>
      <c r="R31" s="50">
        <f>COUNT(C31,D31,E31,F31,G31,H31,I31,K31,L31,M31,N31,O31,P31,Q31)</f>
        <v>13</v>
      </c>
      <c r="S31" s="19">
        <f t="shared" si="2"/>
        <v>93.230769230769226</v>
      </c>
      <c r="T31" s="51" t="s">
        <v>156</v>
      </c>
    </row>
    <row r="32" spans="1:20" ht="15.75">
      <c r="A32" s="56" t="s">
        <v>150</v>
      </c>
      <c r="B32" s="49"/>
      <c r="C32" s="49">
        <v>45</v>
      </c>
      <c r="D32" s="49">
        <v>43</v>
      </c>
      <c r="E32" s="21">
        <v>47</v>
      </c>
      <c r="F32" s="21">
        <v>43</v>
      </c>
      <c r="G32" s="21">
        <v>47</v>
      </c>
      <c r="H32" s="21">
        <v>48</v>
      </c>
      <c r="I32" s="21">
        <v>49</v>
      </c>
      <c r="J32" s="21"/>
      <c r="K32" s="21">
        <v>47</v>
      </c>
      <c r="L32" s="21">
        <v>49</v>
      </c>
      <c r="M32" s="21">
        <v>47</v>
      </c>
      <c r="N32" s="21">
        <v>48</v>
      </c>
      <c r="O32" s="21"/>
      <c r="P32" s="49"/>
      <c r="Q32" s="49">
        <v>46</v>
      </c>
      <c r="R32" s="50">
        <f>COUNT(C32,D32,E32,F32,G32,H32,I32,K32:Q32)</f>
        <v>12</v>
      </c>
      <c r="S32" s="19">
        <f t="shared" si="2"/>
        <v>93.166666666666671</v>
      </c>
      <c r="T32" s="51" t="s">
        <v>143</v>
      </c>
    </row>
    <row r="33" spans="1:20" ht="15.75">
      <c r="A33" s="114" t="s">
        <v>85</v>
      </c>
      <c r="B33" s="115" t="s">
        <v>31</v>
      </c>
      <c r="C33" s="21">
        <v>45</v>
      </c>
      <c r="D33" s="21">
        <v>45</v>
      </c>
      <c r="E33" s="21">
        <v>49</v>
      </c>
      <c r="F33" s="21">
        <v>47</v>
      </c>
      <c r="G33" s="21">
        <v>47</v>
      </c>
      <c r="H33" s="21">
        <v>49</v>
      </c>
      <c r="I33" s="21">
        <v>48</v>
      </c>
      <c r="J33" s="21"/>
      <c r="K33" s="21">
        <v>44</v>
      </c>
      <c r="L33" s="21">
        <v>44</v>
      </c>
      <c r="M33" s="21">
        <v>45</v>
      </c>
      <c r="N33" s="21">
        <v>46</v>
      </c>
      <c r="O33" s="21">
        <v>50</v>
      </c>
      <c r="P33" s="49">
        <v>46</v>
      </c>
      <c r="Q33" s="49">
        <v>47</v>
      </c>
      <c r="R33" s="50">
        <f t="shared" ref="R33:R47" si="3">COUNT(C33,D33,E33,F33,G33,H33,I33,K33,L33,M33,N33,O33,P33,Q33)</f>
        <v>14</v>
      </c>
      <c r="S33" s="19">
        <f t="shared" si="2"/>
        <v>93.142857142857139</v>
      </c>
      <c r="T33" s="51" t="s">
        <v>70</v>
      </c>
    </row>
    <row r="34" spans="1:20" ht="15.75">
      <c r="A34" s="56" t="s">
        <v>103</v>
      </c>
      <c r="B34" s="49"/>
      <c r="C34" s="21">
        <v>34</v>
      </c>
      <c r="D34" s="21">
        <v>48</v>
      </c>
      <c r="E34" s="21">
        <v>49</v>
      </c>
      <c r="F34" s="21">
        <v>49</v>
      </c>
      <c r="G34" s="21">
        <v>48</v>
      </c>
      <c r="H34" s="21">
        <v>48</v>
      </c>
      <c r="I34" s="21">
        <v>49</v>
      </c>
      <c r="J34" s="21"/>
      <c r="K34" s="21">
        <v>48</v>
      </c>
      <c r="L34" s="21">
        <v>46</v>
      </c>
      <c r="M34" s="21">
        <v>46</v>
      </c>
      <c r="N34" s="21">
        <v>48</v>
      </c>
      <c r="O34" s="21">
        <v>48</v>
      </c>
      <c r="P34" s="49">
        <v>44</v>
      </c>
      <c r="Q34" s="49">
        <v>47</v>
      </c>
      <c r="R34" s="50">
        <f t="shared" si="3"/>
        <v>14</v>
      </c>
      <c r="S34" s="19">
        <f t="shared" si="2"/>
        <v>93.142857142857139</v>
      </c>
      <c r="T34" s="51" t="s">
        <v>13</v>
      </c>
    </row>
    <row r="35" spans="1:20" ht="15.75">
      <c r="A35" s="56" t="s">
        <v>153</v>
      </c>
      <c r="B35" s="49"/>
      <c r="C35" s="21">
        <v>46</v>
      </c>
      <c r="D35" s="49">
        <v>50</v>
      </c>
      <c r="E35" s="49">
        <v>46</v>
      </c>
      <c r="F35" s="49">
        <v>48</v>
      </c>
      <c r="G35" s="49">
        <v>43</v>
      </c>
      <c r="H35" s="21">
        <v>45</v>
      </c>
      <c r="I35" s="21"/>
      <c r="J35" s="21"/>
      <c r="K35" s="21">
        <v>48</v>
      </c>
      <c r="L35" s="21">
        <v>47</v>
      </c>
      <c r="M35" s="21"/>
      <c r="N35" s="21">
        <v>44</v>
      </c>
      <c r="O35" s="21"/>
      <c r="P35" s="49">
        <v>46</v>
      </c>
      <c r="Q35" s="49">
        <v>49</v>
      </c>
      <c r="R35" s="50">
        <f t="shared" si="3"/>
        <v>11</v>
      </c>
      <c r="S35" s="19">
        <f t="shared" si="2"/>
        <v>93.090909090909093</v>
      </c>
      <c r="T35" s="51" t="s">
        <v>13</v>
      </c>
    </row>
    <row r="36" spans="1:20" ht="15.75">
      <c r="A36" s="56" t="s">
        <v>114</v>
      </c>
      <c r="B36" s="49"/>
      <c r="C36" s="21">
        <v>40</v>
      </c>
      <c r="D36" s="49">
        <v>47</v>
      </c>
      <c r="E36" s="49"/>
      <c r="F36" s="49"/>
      <c r="G36" s="49">
        <v>44</v>
      </c>
      <c r="H36" s="21">
        <v>47</v>
      </c>
      <c r="I36" s="21">
        <v>45</v>
      </c>
      <c r="J36" s="21"/>
      <c r="K36" s="21"/>
      <c r="L36" s="21">
        <v>46</v>
      </c>
      <c r="M36" s="21">
        <v>48</v>
      </c>
      <c r="N36" s="21">
        <v>48</v>
      </c>
      <c r="O36" s="21">
        <v>49</v>
      </c>
      <c r="P36" s="49">
        <v>50</v>
      </c>
      <c r="Q36" s="49">
        <v>48</v>
      </c>
      <c r="R36" s="50">
        <f t="shared" si="3"/>
        <v>11</v>
      </c>
      <c r="S36" s="19">
        <f t="shared" si="2"/>
        <v>93.090909090909093</v>
      </c>
      <c r="T36" s="51" t="s">
        <v>13</v>
      </c>
    </row>
    <row r="37" spans="1:20" ht="15.75">
      <c r="A37" s="56" t="s">
        <v>104</v>
      </c>
      <c r="B37" s="49" t="s">
        <v>80</v>
      </c>
      <c r="C37" s="21"/>
      <c r="D37" s="21">
        <v>42</v>
      </c>
      <c r="E37" s="21">
        <v>45</v>
      </c>
      <c r="F37" s="21">
        <v>50</v>
      </c>
      <c r="G37" s="21">
        <v>43</v>
      </c>
      <c r="H37" s="21">
        <v>48</v>
      </c>
      <c r="I37" s="21">
        <v>46</v>
      </c>
      <c r="J37" s="21"/>
      <c r="K37" s="21">
        <v>43</v>
      </c>
      <c r="L37" s="21">
        <v>47</v>
      </c>
      <c r="M37" s="21">
        <v>48</v>
      </c>
      <c r="N37" s="21">
        <v>49</v>
      </c>
      <c r="O37" s="21">
        <v>49</v>
      </c>
      <c r="P37" s="49">
        <v>49</v>
      </c>
      <c r="Q37" s="49">
        <v>45</v>
      </c>
      <c r="R37" s="50">
        <f t="shared" si="3"/>
        <v>13</v>
      </c>
      <c r="S37" s="19">
        <f t="shared" si="2"/>
        <v>92.92307692307692</v>
      </c>
      <c r="T37" s="51" t="s">
        <v>13</v>
      </c>
    </row>
    <row r="38" spans="1:20" ht="15.75">
      <c r="A38" s="56" t="s">
        <v>213</v>
      </c>
      <c r="B38" s="49" t="s">
        <v>46</v>
      </c>
      <c r="C38" s="49">
        <v>44</v>
      </c>
      <c r="D38" s="49">
        <v>46</v>
      </c>
      <c r="E38" s="49">
        <v>47</v>
      </c>
      <c r="F38" s="49">
        <v>47</v>
      </c>
      <c r="G38" s="49">
        <v>44</v>
      </c>
      <c r="H38" s="49">
        <v>45</v>
      </c>
      <c r="I38" s="49">
        <v>48</v>
      </c>
      <c r="J38" s="21"/>
      <c r="K38" s="21">
        <v>48</v>
      </c>
      <c r="L38" s="21">
        <v>48</v>
      </c>
      <c r="M38" s="21">
        <v>46</v>
      </c>
      <c r="N38" s="21">
        <v>45</v>
      </c>
      <c r="O38" s="21">
        <v>48</v>
      </c>
      <c r="P38" s="49">
        <v>46</v>
      </c>
      <c r="Q38" s="49">
        <v>47</v>
      </c>
      <c r="R38" s="50">
        <f t="shared" si="3"/>
        <v>14</v>
      </c>
      <c r="S38" s="19">
        <f t="shared" si="2"/>
        <v>92.714285714285708</v>
      </c>
      <c r="T38" s="51" t="s">
        <v>156</v>
      </c>
    </row>
    <row r="39" spans="1:20" ht="15.75">
      <c r="A39" s="56" t="s">
        <v>100</v>
      </c>
      <c r="B39" s="49"/>
      <c r="C39" s="21">
        <v>41</v>
      </c>
      <c r="D39" s="21">
        <v>47</v>
      </c>
      <c r="E39" s="21">
        <v>42</v>
      </c>
      <c r="F39" s="21">
        <v>48</v>
      </c>
      <c r="G39" s="21">
        <v>41</v>
      </c>
      <c r="H39" s="21">
        <v>47</v>
      </c>
      <c r="I39" s="21">
        <v>48</v>
      </c>
      <c r="J39" s="21"/>
      <c r="K39" s="21">
        <v>48</v>
      </c>
      <c r="L39" s="21">
        <v>49</v>
      </c>
      <c r="M39" s="21">
        <v>49</v>
      </c>
      <c r="N39" s="21">
        <v>46</v>
      </c>
      <c r="O39" s="21">
        <v>47</v>
      </c>
      <c r="P39" s="49">
        <v>47</v>
      </c>
      <c r="Q39" s="49">
        <v>49</v>
      </c>
      <c r="R39" s="50">
        <f t="shared" si="3"/>
        <v>14</v>
      </c>
      <c r="S39" s="19">
        <f t="shared" si="2"/>
        <v>92.714285714285708</v>
      </c>
      <c r="T39" s="51" t="s">
        <v>13</v>
      </c>
    </row>
    <row r="40" spans="1:20" ht="15.75">
      <c r="A40" s="56" t="s">
        <v>165</v>
      </c>
      <c r="B40" s="49" t="s">
        <v>24</v>
      </c>
      <c r="C40" s="49">
        <v>48</v>
      </c>
      <c r="D40" s="49">
        <v>45</v>
      </c>
      <c r="E40" s="49">
        <v>48</v>
      </c>
      <c r="F40" s="49">
        <v>46</v>
      </c>
      <c r="G40" s="49">
        <v>49</v>
      </c>
      <c r="H40" s="49">
        <v>50</v>
      </c>
      <c r="I40" s="49">
        <v>44</v>
      </c>
      <c r="J40" s="21"/>
      <c r="K40" s="21">
        <v>44</v>
      </c>
      <c r="L40" s="21">
        <v>48</v>
      </c>
      <c r="M40" s="21">
        <v>40</v>
      </c>
      <c r="N40" s="21">
        <v>48</v>
      </c>
      <c r="O40" s="21">
        <v>47</v>
      </c>
      <c r="P40" s="49"/>
      <c r="Q40" s="49">
        <v>45</v>
      </c>
      <c r="R40" s="50">
        <f t="shared" si="3"/>
        <v>13</v>
      </c>
      <c r="S40" s="19">
        <f t="shared" si="2"/>
        <v>92.615384615384613</v>
      </c>
      <c r="T40" s="51" t="s">
        <v>156</v>
      </c>
    </row>
    <row r="41" spans="1:20" ht="15.75">
      <c r="A41" s="66" t="s">
        <v>23</v>
      </c>
      <c r="B41" s="16"/>
      <c r="C41" s="49"/>
      <c r="D41" s="49">
        <v>43</v>
      </c>
      <c r="E41" s="49">
        <v>50</v>
      </c>
      <c r="F41" s="49">
        <v>49</v>
      </c>
      <c r="G41" s="49">
        <v>49</v>
      </c>
      <c r="H41" s="49">
        <v>44</v>
      </c>
      <c r="I41" s="49">
        <v>44</v>
      </c>
      <c r="J41" s="49"/>
      <c r="K41" s="52">
        <v>42</v>
      </c>
      <c r="L41" s="49">
        <v>47</v>
      </c>
      <c r="M41" s="49">
        <v>43</v>
      </c>
      <c r="N41" s="49">
        <v>50</v>
      </c>
      <c r="O41" s="49">
        <v>48</v>
      </c>
      <c r="P41" s="49">
        <v>46</v>
      </c>
      <c r="Q41" s="49">
        <v>47</v>
      </c>
      <c r="R41" s="50">
        <f t="shared" si="3"/>
        <v>13</v>
      </c>
      <c r="S41" s="19">
        <f t="shared" si="2"/>
        <v>92.615384615384613</v>
      </c>
      <c r="T41" s="3" t="s">
        <v>18</v>
      </c>
    </row>
    <row r="42" spans="1:20" ht="15.75">
      <c r="A42" s="56" t="s">
        <v>243</v>
      </c>
      <c r="B42" s="49" t="s">
        <v>21</v>
      </c>
      <c r="C42" s="21">
        <v>48</v>
      </c>
      <c r="D42" s="21">
        <v>44</v>
      </c>
      <c r="E42" s="21">
        <v>48</v>
      </c>
      <c r="F42" s="21">
        <v>46</v>
      </c>
      <c r="G42" s="21">
        <v>44</v>
      </c>
      <c r="H42" s="21">
        <v>46</v>
      </c>
      <c r="I42" s="21">
        <v>47</v>
      </c>
      <c r="J42" s="21"/>
      <c r="K42" s="21">
        <v>43</v>
      </c>
      <c r="L42" s="21">
        <v>45</v>
      </c>
      <c r="M42" s="21"/>
      <c r="N42" s="21"/>
      <c r="O42" s="21"/>
      <c r="P42" s="21">
        <v>49</v>
      </c>
      <c r="Q42" s="49">
        <v>49</v>
      </c>
      <c r="R42" s="50">
        <f t="shared" si="3"/>
        <v>11</v>
      </c>
      <c r="S42" s="19">
        <f t="shared" si="2"/>
        <v>92.545454545454547</v>
      </c>
      <c r="T42" s="51" t="s">
        <v>57</v>
      </c>
    </row>
    <row r="43" spans="1:20" ht="15.75">
      <c r="A43" s="56" t="s">
        <v>129</v>
      </c>
      <c r="B43" s="49" t="s">
        <v>31</v>
      </c>
      <c r="C43" s="21">
        <v>45</v>
      </c>
      <c r="D43" s="49">
        <v>45</v>
      </c>
      <c r="E43" s="49">
        <v>47</v>
      </c>
      <c r="F43" s="49">
        <v>49</v>
      </c>
      <c r="G43" s="49">
        <v>45</v>
      </c>
      <c r="H43" s="21">
        <v>47</v>
      </c>
      <c r="I43" s="21">
        <v>46</v>
      </c>
      <c r="J43" s="21"/>
      <c r="K43" s="21">
        <v>48</v>
      </c>
      <c r="L43" s="21">
        <v>44</v>
      </c>
      <c r="M43" s="21">
        <v>48</v>
      </c>
      <c r="N43" s="21">
        <v>43</v>
      </c>
      <c r="O43" s="21">
        <v>46</v>
      </c>
      <c r="P43" s="49">
        <v>48</v>
      </c>
      <c r="Q43" s="49">
        <v>46</v>
      </c>
      <c r="R43" s="50">
        <f t="shared" si="3"/>
        <v>14</v>
      </c>
      <c r="S43" s="19">
        <f t="shared" si="2"/>
        <v>92.428571428571431</v>
      </c>
      <c r="T43" s="51" t="s">
        <v>121</v>
      </c>
    </row>
    <row r="44" spans="1:20" ht="15.75">
      <c r="A44" s="56" t="s">
        <v>266</v>
      </c>
      <c r="B44" s="49"/>
      <c r="C44" s="49">
        <v>44</v>
      </c>
      <c r="D44" s="49">
        <v>44</v>
      </c>
      <c r="E44" s="49">
        <v>45</v>
      </c>
      <c r="F44" s="49">
        <v>47</v>
      </c>
      <c r="G44" s="49">
        <v>46</v>
      </c>
      <c r="H44" s="49">
        <v>44</v>
      </c>
      <c r="I44" s="49">
        <v>49</v>
      </c>
      <c r="J44" s="21"/>
      <c r="K44" s="21">
        <v>46</v>
      </c>
      <c r="L44" s="21">
        <v>46</v>
      </c>
      <c r="M44" s="21">
        <v>46</v>
      </c>
      <c r="N44" s="21">
        <v>46</v>
      </c>
      <c r="O44" s="21">
        <v>49</v>
      </c>
      <c r="P44" s="49">
        <v>47</v>
      </c>
      <c r="Q44" s="49">
        <v>48</v>
      </c>
      <c r="R44" s="50">
        <f t="shared" si="3"/>
        <v>14</v>
      </c>
      <c r="S44" s="19">
        <f t="shared" si="2"/>
        <v>92.428571428571431</v>
      </c>
      <c r="T44" s="51" t="s">
        <v>156</v>
      </c>
    </row>
    <row r="45" spans="1:20" ht="15.75">
      <c r="A45" s="56" t="s">
        <v>116</v>
      </c>
      <c r="B45" s="49" t="s">
        <v>46</v>
      </c>
      <c r="C45" s="49">
        <v>42</v>
      </c>
      <c r="D45" s="49">
        <v>49</v>
      </c>
      <c r="E45" s="49">
        <v>47</v>
      </c>
      <c r="F45" s="49"/>
      <c r="G45" s="49">
        <v>43</v>
      </c>
      <c r="H45" s="21"/>
      <c r="I45" s="21">
        <v>48</v>
      </c>
      <c r="J45" s="21"/>
      <c r="K45" s="21">
        <v>48</v>
      </c>
      <c r="L45" s="21">
        <v>47</v>
      </c>
      <c r="M45" s="21">
        <v>47</v>
      </c>
      <c r="N45" s="21">
        <v>43</v>
      </c>
      <c r="O45" s="21">
        <v>45</v>
      </c>
      <c r="P45" s="21">
        <v>48</v>
      </c>
      <c r="Q45" s="21">
        <v>47</v>
      </c>
      <c r="R45" s="50">
        <f t="shared" si="3"/>
        <v>12</v>
      </c>
      <c r="S45" s="19">
        <f t="shared" si="2"/>
        <v>92.333333333333329</v>
      </c>
      <c r="T45" s="51" t="s">
        <v>13</v>
      </c>
    </row>
    <row r="46" spans="1:20" ht="15.75">
      <c r="A46" s="56" t="s">
        <v>96</v>
      </c>
      <c r="B46" s="49" t="s">
        <v>29</v>
      </c>
      <c r="C46" s="21">
        <v>43</v>
      </c>
      <c r="D46" s="49">
        <v>46</v>
      </c>
      <c r="E46" s="49">
        <v>42</v>
      </c>
      <c r="F46" s="49">
        <v>45</v>
      </c>
      <c r="G46" s="49">
        <v>42</v>
      </c>
      <c r="H46" s="21">
        <v>47</v>
      </c>
      <c r="I46" s="21">
        <v>49</v>
      </c>
      <c r="J46" s="21"/>
      <c r="K46" s="21">
        <v>47</v>
      </c>
      <c r="L46" s="21">
        <v>46</v>
      </c>
      <c r="M46" s="21">
        <v>48</v>
      </c>
      <c r="N46" s="21">
        <v>46</v>
      </c>
      <c r="O46" s="21">
        <v>50</v>
      </c>
      <c r="P46" s="49">
        <v>48</v>
      </c>
      <c r="Q46" s="49">
        <v>47</v>
      </c>
      <c r="R46" s="50">
        <f t="shared" si="3"/>
        <v>14</v>
      </c>
      <c r="S46" s="19">
        <f t="shared" si="2"/>
        <v>92.285714285714292</v>
      </c>
      <c r="T46" s="51" t="s">
        <v>13</v>
      </c>
    </row>
    <row r="47" spans="1:20" ht="15.75">
      <c r="A47" s="114" t="s">
        <v>76</v>
      </c>
      <c r="B47" s="115" t="s">
        <v>31</v>
      </c>
      <c r="C47" s="21">
        <v>46</v>
      </c>
      <c r="D47" s="21">
        <v>45</v>
      </c>
      <c r="E47" s="21">
        <v>43</v>
      </c>
      <c r="F47" s="21">
        <v>47</v>
      </c>
      <c r="G47" s="21">
        <v>41</v>
      </c>
      <c r="H47" s="21">
        <v>48</v>
      </c>
      <c r="I47" s="21">
        <v>47</v>
      </c>
      <c r="J47" s="21"/>
      <c r="K47" s="21">
        <v>46</v>
      </c>
      <c r="L47" s="21">
        <v>45</v>
      </c>
      <c r="M47" s="21">
        <v>47</v>
      </c>
      <c r="N47" s="21">
        <v>49</v>
      </c>
      <c r="O47" s="21"/>
      <c r="P47" s="49">
        <v>46</v>
      </c>
      <c r="Q47" s="49">
        <v>48</v>
      </c>
      <c r="R47" s="50">
        <f t="shared" si="3"/>
        <v>13</v>
      </c>
      <c r="S47" s="19">
        <f t="shared" si="2"/>
        <v>92</v>
      </c>
      <c r="T47" s="51" t="s">
        <v>70</v>
      </c>
    </row>
    <row r="48" spans="1:20" ht="15.75">
      <c r="A48" s="56" t="s">
        <v>355</v>
      </c>
      <c r="B48" s="49"/>
      <c r="C48" s="21">
        <v>45</v>
      </c>
      <c r="D48" s="21">
        <v>43</v>
      </c>
      <c r="E48" s="21">
        <v>44</v>
      </c>
      <c r="F48" s="21">
        <v>45</v>
      </c>
      <c r="G48" s="21">
        <v>43</v>
      </c>
      <c r="H48" s="21">
        <v>48</v>
      </c>
      <c r="I48" s="21">
        <v>47</v>
      </c>
      <c r="J48" s="21"/>
      <c r="K48" s="21">
        <v>46</v>
      </c>
      <c r="L48" s="21">
        <v>49</v>
      </c>
      <c r="M48" s="21">
        <v>46</v>
      </c>
      <c r="N48" s="21">
        <v>47</v>
      </c>
      <c r="O48" s="21">
        <v>48</v>
      </c>
      <c r="P48" s="49">
        <v>46</v>
      </c>
      <c r="Q48" s="49">
        <v>47</v>
      </c>
      <c r="R48" s="50">
        <f>COUNT(C48,D48,E48,F48,G48,H48,I48,K48:Q48)</f>
        <v>14</v>
      </c>
      <c r="S48" s="19">
        <f t="shared" si="2"/>
        <v>92</v>
      </c>
      <c r="T48" s="51" t="s">
        <v>143</v>
      </c>
    </row>
    <row r="49" spans="1:20" ht="15.75">
      <c r="A49" s="56" t="s">
        <v>271</v>
      </c>
      <c r="B49" s="49"/>
      <c r="C49" s="21">
        <v>40</v>
      </c>
      <c r="D49" s="21">
        <v>43</v>
      </c>
      <c r="E49" s="21">
        <v>46</v>
      </c>
      <c r="F49" s="21">
        <v>47</v>
      </c>
      <c r="G49" s="21">
        <v>47</v>
      </c>
      <c r="H49" s="21">
        <v>45</v>
      </c>
      <c r="I49" s="21">
        <v>47</v>
      </c>
      <c r="J49" s="21"/>
      <c r="K49" s="21"/>
      <c r="L49" s="21">
        <v>49</v>
      </c>
      <c r="M49" s="21">
        <v>45</v>
      </c>
      <c r="N49" s="21">
        <v>47</v>
      </c>
      <c r="O49" s="21">
        <v>47</v>
      </c>
      <c r="P49" s="49">
        <v>49</v>
      </c>
      <c r="Q49" s="49">
        <v>46</v>
      </c>
      <c r="R49" s="50">
        <f>COUNT(C49,D49,E49,F49,G49,H49,I49,K49:Q49)</f>
        <v>13</v>
      </c>
      <c r="S49" s="19">
        <f t="shared" si="2"/>
        <v>92</v>
      </c>
      <c r="T49" s="51" t="s">
        <v>143</v>
      </c>
    </row>
    <row r="50" spans="1:20" ht="15.75">
      <c r="A50" s="56" t="s">
        <v>293</v>
      </c>
      <c r="B50" s="49"/>
      <c r="C50" s="21">
        <v>42</v>
      </c>
      <c r="D50" s="21">
        <v>47</v>
      </c>
      <c r="E50" s="21"/>
      <c r="F50" s="21">
        <v>46</v>
      </c>
      <c r="G50" s="21">
        <v>47</v>
      </c>
      <c r="H50" s="21">
        <v>47</v>
      </c>
      <c r="I50" s="21"/>
      <c r="J50" s="21"/>
      <c r="K50" s="21">
        <v>48</v>
      </c>
      <c r="L50" s="21">
        <v>49</v>
      </c>
      <c r="M50" s="21">
        <v>47</v>
      </c>
      <c r="N50" s="21">
        <v>45</v>
      </c>
      <c r="O50" s="21">
        <v>46</v>
      </c>
      <c r="P50" s="49">
        <v>43</v>
      </c>
      <c r="Q50" s="49">
        <v>45</v>
      </c>
      <c r="R50" s="50">
        <f>COUNT(C50,D50,E50,F50,G50,H50,I50,K50,L50,M50,N50,O50,P50,Q50)</f>
        <v>12</v>
      </c>
      <c r="S50" s="19">
        <f t="shared" si="2"/>
        <v>92</v>
      </c>
      <c r="T50" s="51" t="s">
        <v>13</v>
      </c>
    </row>
    <row r="51" spans="1:20" ht="15.75">
      <c r="A51" s="56" t="s">
        <v>115</v>
      </c>
      <c r="B51" s="49" t="s">
        <v>46</v>
      </c>
      <c r="C51" s="21">
        <v>46</v>
      </c>
      <c r="D51" s="49">
        <v>45</v>
      </c>
      <c r="E51" s="49">
        <v>47</v>
      </c>
      <c r="F51" s="49">
        <v>48</v>
      </c>
      <c r="G51" s="49">
        <v>40</v>
      </c>
      <c r="H51" s="21">
        <v>48</v>
      </c>
      <c r="I51" s="21">
        <v>47</v>
      </c>
      <c r="J51" s="21"/>
      <c r="K51" s="21">
        <v>47</v>
      </c>
      <c r="L51" s="21">
        <v>46</v>
      </c>
      <c r="M51" s="21">
        <v>44</v>
      </c>
      <c r="N51" s="49">
        <v>46</v>
      </c>
      <c r="O51" s="49">
        <v>46</v>
      </c>
      <c r="P51" s="49">
        <v>47</v>
      </c>
      <c r="Q51" s="49">
        <v>44</v>
      </c>
      <c r="R51" s="50">
        <f>COUNT(C51,D51,E51,F51,G51,H51,I51,K51,L51,M51,N51,O51,P51,Q51)</f>
        <v>14</v>
      </c>
      <c r="S51" s="19">
        <f t="shared" si="2"/>
        <v>91.571428571428569</v>
      </c>
      <c r="T51" s="51" t="s">
        <v>13</v>
      </c>
    </row>
    <row r="52" spans="1:20" ht="15.75">
      <c r="A52" s="56"/>
      <c r="B52" s="49"/>
      <c r="C52" s="21"/>
      <c r="D52" s="49"/>
      <c r="E52" s="49"/>
      <c r="F52" s="49"/>
      <c r="G52" s="49"/>
      <c r="H52" s="21"/>
      <c r="I52" s="21"/>
      <c r="J52" s="21"/>
      <c r="K52" s="21"/>
      <c r="L52" s="21"/>
      <c r="M52" s="21"/>
      <c r="N52" s="49"/>
      <c r="O52" s="49"/>
      <c r="P52" s="49"/>
      <c r="Q52" s="49"/>
      <c r="R52" s="50"/>
      <c r="S52" s="19"/>
      <c r="T52" s="51"/>
    </row>
    <row r="53" spans="1:20" ht="15.75">
      <c r="A53" s="56" t="s">
        <v>145</v>
      </c>
      <c r="B53" s="49" t="s">
        <v>80</v>
      </c>
      <c r="C53" s="21">
        <v>46</v>
      </c>
      <c r="D53" s="21">
        <v>44</v>
      </c>
      <c r="E53" s="21">
        <v>48</v>
      </c>
      <c r="F53" s="21">
        <v>47</v>
      </c>
      <c r="G53" s="21">
        <v>42</v>
      </c>
      <c r="H53" s="21">
        <v>49</v>
      </c>
      <c r="I53" s="21">
        <v>45</v>
      </c>
      <c r="J53" s="21"/>
      <c r="K53" s="21">
        <v>45</v>
      </c>
      <c r="L53" s="21">
        <v>47</v>
      </c>
      <c r="M53" s="21">
        <v>45</v>
      </c>
      <c r="N53" s="21">
        <v>43</v>
      </c>
      <c r="O53" s="21">
        <v>46</v>
      </c>
      <c r="P53" s="49">
        <v>46</v>
      </c>
      <c r="Q53" s="49">
        <v>47</v>
      </c>
      <c r="R53" s="50">
        <f>COUNT(C53,D53,E53,F53,G53,H53,I53,K53:Q53)</f>
        <v>14</v>
      </c>
      <c r="S53" s="19">
        <f t="shared" ref="S53:S76" si="4">AVERAGE(C53:Q53)*2</f>
        <v>91.428571428571431</v>
      </c>
      <c r="T53" s="51" t="s">
        <v>143</v>
      </c>
    </row>
    <row r="54" spans="1:20" ht="15.75">
      <c r="A54" s="56" t="s">
        <v>65</v>
      </c>
      <c r="B54" s="49"/>
      <c r="C54" s="21">
        <v>45</v>
      </c>
      <c r="D54" s="21">
        <v>47</v>
      </c>
      <c r="E54" s="21">
        <v>50</v>
      </c>
      <c r="F54" s="21">
        <v>46</v>
      </c>
      <c r="G54" s="21">
        <v>50</v>
      </c>
      <c r="H54" s="21">
        <v>44</v>
      </c>
      <c r="I54" s="21">
        <v>42</v>
      </c>
      <c r="J54" s="21"/>
      <c r="K54" s="21">
        <v>48</v>
      </c>
      <c r="L54" s="21">
        <v>40</v>
      </c>
      <c r="M54" s="21">
        <v>46</v>
      </c>
      <c r="N54" s="21">
        <v>45</v>
      </c>
      <c r="O54" s="21">
        <v>47</v>
      </c>
      <c r="P54" s="21">
        <v>46</v>
      </c>
      <c r="Q54" s="49">
        <v>44</v>
      </c>
      <c r="R54" s="50">
        <f>COUNT(C54,D54,E54,F54,G54,H54,I54,K54,L54,M54,N54,O54,P54,Q54)</f>
        <v>14</v>
      </c>
      <c r="S54" s="19">
        <f t="shared" si="4"/>
        <v>91.428571428571431</v>
      </c>
      <c r="T54" s="51" t="s">
        <v>57</v>
      </c>
    </row>
    <row r="55" spans="1:20" ht="15.75">
      <c r="A55" s="56" t="s">
        <v>127</v>
      </c>
      <c r="B55" s="49"/>
      <c r="C55" s="21">
        <v>44</v>
      </c>
      <c r="D55" s="49">
        <v>48</v>
      </c>
      <c r="E55" s="49">
        <v>47</v>
      </c>
      <c r="F55" s="49">
        <v>46</v>
      </c>
      <c r="G55" s="49">
        <v>45</v>
      </c>
      <c r="H55" s="21">
        <v>45</v>
      </c>
      <c r="I55" s="21">
        <v>47</v>
      </c>
      <c r="J55" s="21"/>
      <c r="K55" s="21">
        <v>45</v>
      </c>
      <c r="L55" s="21">
        <v>44</v>
      </c>
      <c r="M55" s="21">
        <v>48</v>
      </c>
      <c r="N55" s="21">
        <v>47</v>
      </c>
      <c r="O55" s="21">
        <v>43</v>
      </c>
      <c r="P55" s="49">
        <v>46</v>
      </c>
      <c r="Q55" s="49">
        <v>45</v>
      </c>
      <c r="R55" s="50">
        <f>COUNT(C55,D55,E55,F55,G55,H55,I55,K55,L55,M55,N55,O55,P55,Q55)</f>
        <v>14</v>
      </c>
      <c r="S55" s="19">
        <f t="shared" si="4"/>
        <v>91.428571428571431</v>
      </c>
      <c r="T55" s="51" t="s">
        <v>121</v>
      </c>
    </row>
    <row r="56" spans="1:20" ht="15.75">
      <c r="A56" s="114" t="s">
        <v>88</v>
      </c>
      <c r="B56" s="134" t="s">
        <v>31</v>
      </c>
      <c r="C56" s="21">
        <v>43</v>
      </c>
      <c r="D56" s="21">
        <v>47</v>
      </c>
      <c r="E56" s="21">
        <v>49</v>
      </c>
      <c r="F56" s="21">
        <v>44</v>
      </c>
      <c r="G56" s="21">
        <v>42</v>
      </c>
      <c r="H56" s="21">
        <v>45</v>
      </c>
      <c r="I56" s="21">
        <v>48</v>
      </c>
      <c r="J56" s="21"/>
      <c r="K56" s="21">
        <v>46</v>
      </c>
      <c r="L56" s="21">
        <v>39</v>
      </c>
      <c r="M56" s="21">
        <v>45</v>
      </c>
      <c r="N56" s="21">
        <v>46</v>
      </c>
      <c r="O56" s="21">
        <v>49</v>
      </c>
      <c r="P56" s="49">
        <v>48</v>
      </c>
      <c r="Q56" s="49">
        <v>48</v>
      </c>
      <c r="R56" s="50">
        <f>COUNT(C56,D56,E56,F56,G56,H56,I56,K56,L56,M56,N56,O56,P56,Q56)</f>
        <v>14</v>
      </c>
      <c r="S56" s="19">
        <f t="shared" si="4"/>
        <v>91.285714285714292</v>
      </c>
      <c r="T56" s="51" t="s">
        <v>70</v>
      </c>
    </row>
    <row r="57" spans="1:20" ht="15.75">
      <c r="A57" s="56" t="s">
        <v>138</v>
      </c>
      <c r="B57" s="49"/>
      <c r="C57" s="21">
        <v>42</v>
      </c>
      <c r="D57" s="21">
        <v>48</v>
      </c>
      <c r="E57" s="21">
        <v>47</v>
      </c>
      <c r="F57" s="21">
        <v>46</v>
      </c>
      <c r="G57" s="21">
        <v>43</v>
      </c>
      <c r="H57" s="21">
        <v>46</v>
      </c>
      <c r="I57" s="21">
        <v>40</v>
      </c>
      <c r="J57" s="21"/>
      <c r="K57" s="21">
        <v>47</v>
      </c>
      <c r="L57" s="21">
        <v>47</v>
      </c>
      <c r="M57" s="21">
        <v>48</v>
      </c>
      <c r="N57" s="21">
        <v>45</v>
      </c>
      <c r="O57" s="21">
        <v>48</v>
      </c>
      <c r="P57" s="49"/>
      <c r="Q57" s="49">
        <v>46</v>
      </c>
      <c r="R57" s="50">
        <f>COUNT(C57,D57,E57,F57,G57,H57,I57,K57,L57,M57,N57,O57,P57,Q57)</f>
        <v>13</v>
      </c>
      <c r="S57" s="19">
        <f t="shared" si="4"/>
        <v>91.230769230769226</v>
      </c>
      <c r="T57" s="51" t="s">
        <v>121</v>
      </c>
    </row>
    <row r="58" spans="1:20" ht="15.75">
      <c r="A58" s="56" t="s">
        <v>106</v>
      </c>
      <c r="B58" s="49" t="s">
        <v>31</v>
      </c>
      <c r="C58" s="21">
        <v>42</v>
      </c>
      <c r="D58" s="21">
        <v>41</v>
      </c>
      <c r="E58" s="21">
        <v>47</v>
      </c>
      <c r="F58" s="21">
        <v>46</v>
      </c>
      <c r="G58" s="21">
        <v>46</v>
      </c>
      <c r="H58" s="21">
        <v>47</v>
      </c>
      <c r="I58" s="21">
        <v>47</v>
      </c>
      <c r="J58" s="21"/>
      <c r="K58" s="21">
        <v>43</v>
      </c>
      <c r="L58" s="21">
        <v>46</v>
      </c>
      <c r="M58" s="21">
        <v>48</v>
      </c>
      <c r="N58" s="21">
        <v>49</v>
      </c>
      <c r="O58" s="21">
        <v>45</v>
      </c>
      <c r="P58" s="49">
        <v>43</v>
      </c>
      <c r="Q58" s="49">
        <v>48</v>
      </c>
      <c r="R58" s="50">
        <f>COUNT(C58,D58,E58,F58,G58,H58,I58,K58:Q58)</f>
        <v>14</v>
      </c>
      <c r="S58" s="19">
        <f t="shared" si="4"/>
        <v>91.142857142857139</v>
      </c>
      <c r="T58" s="51" t="s">
        <v>143</v>
      </c>
    </row>
    <row r="59" spans="1:20" ht="15.75">
      <c r="A59" s="56" t="s">
        <v>265</v>
      </c>
      <c r="B59" s="49" t="s">
        <v>31</v>
      </c>
      <c r="C59" s="21">
        <v>44</v>
      </c>
      <c r="D59" s="49">
        <v>45</v>
      </c>
      <c r="E59" s="49">
        <v>42</v>
      </c>
      <c r="F59" s="49">
        <v>49</v>
      </c>
      <c r="G59" s="49">
        <v>42</v>
      </c>
      <c r="H59" s="21">
        <v>47</v>
      </c>
      <c r="I59" s="21">
        <v>45</v>
      </c>
      <c r="J59" s="21"/>
      <c r="K59" s="21">
        <v>47</v>
      </c>
      <c r="L59" s="21">
        <v>41</v>
      </c>
      <c r="M59" s="21">
        <v>46</v>
      </c>
      <c r="N59" s="21">
        <v>46</v>
      </c>
      <c r="O59" s="21">
        <v>49</v>
      </c>
      <c r="P59" s="49">
        <v>48</v>
      </c>
      <c r="Q59" s="49">
        <v>46</v>
      </c>
      <c r="R59" s="50">
        <f>COUNT(C59,D59,E59,F59,G59,H59,I59,K59,L59,M59,N59,O59,P59,Q59)</f>
        <v>14</v>
      </c>
      <c r="S59" s="19">
        <f t="shared" si="4"/>
        <v>91</v>
      </c>
      <c r="T59" s="51" t="s">
        <v>13</v>
      </c>
    </row>
    <row r="60" spans="1:20" ht="15.75">
      <c r="A60" s="56" t="s">
        <v>142</v>
      </c>
      <c r="B60" s="49" t="s">
        <v>21</v>
      </c>
      <c r="C60" s="21">
        <v>43</v>
      </c>
      <c r="D60" s="21">
        <v>43</v>
      </c>
      <c r="E60" s="21">
        <v>50</v>
      </c>
      <c r="F60" s="21">
        <v>48</v>
      </c>
      <c r="G60" s="21">
        <v>38</v>
      </c>
      <c r="H60" s="21">
        <v>45</v>
      </c>
      <c r="I60" s="21">
        <v>49</v>
      </c>
      <c r="J60" s="21"/>
      <c r="K60" s="21"/>
      <c r="L60" s="21">
        <v>48</v>
      </c>
      <c r="M60" s="21">
        <v>48</v>
      </c>
      <c r="N60" s="21">
        <v>40</v>
      </c>
      <c r="O60" s="21">
        <v>45</v>
      </c>
      <c r="P60" s="49"/>
      <c r="Q60" s="49">
        <v>48</v>
      </c>
      <c r="R60" s="50">
        <f>COUNT(C60,D60,E60,F60,G60,H60,I60,K60:Q60)</f>
        <v>12</v>
      </c>
      <c r="S60" s="19">
        <f t="shared" si="4"/>
        <v>90.833333333333329</v>
      </c>
      <c r="T60" s="51" t="s">
        <v>143</v>
      </c>
    </row>
    <row r="61" spans="1:20" ht="15.75">
      <c r="A61" s="56" t="s">
        <v>202</v>
      </c>
      <c r="B61" s="49" t="s">
        <v>46</v>
      </c>
      <c r="C61" s="21">
        <v>49</v>
      </c>
      <c r="D61" s="21">
        <v>41</v>
      </c>
      <c r="E61" s="21"/>
      <c r="F61" s="21">
        <v>43</v>
      </c>
      <c r="G61" s="21">
        <v>43</v>
      </c>
      <c r="H61" s="21">
        <v>47</v>
      </c>
      <c r="I61" s="21">
        <v>45</v>
      </c>
      <c r="J61" s="21"/>
      <c r="K61" s="21">
        <v>46</v>
      </c>
      <c r="L61" s="21">
        <v>43</v>
      </c>
      <c r="M61" s="21">
        <v>47</v>
      </c>
      <c r="N61" s="21">
        <v>49</v>
      </c>
      <c r="O61" s="21">
        <v>47</v>
      </c>
      <c r="P61" s="21">
        <v>45</v>
      </c>
      <c r="Q61" s="49"/>
      <c r="R61" s="50">
        <f t="shared" ref="R61:R69" si="5">COUNT(C61,D61,E61,F61,G61,H61,I61,K61,L61,M61,N61,O61,P61,Q61)</f>
        <v>12</v>
      </c>
      <c r="S61" s="19">
        <f t="shared" si="4"/>
        <v>90.833333333333329</v>
      </c>
      <c r="T61" s="51" t="s">
        <v>57</v>
      </c>
    </row>
    <row r="62" spans="1:20" ht="15.75">
      <c r="A62" s="114" t="s">
        <v>94</v>
      </c>
      <c r="B62" s="115" t="s">
        <v>46</v>
      </c>
      <c r="C62" s="21">
        <v>43</v>
      </c>
      <c r="D62" s="49">
        <v>41</v>
      </c>
      <c r="E62" s="49">
        <v>48</v>
      </c>
      <c r="F62" s="49">
        <v>46</v>
      </c>
      <c r="G62" s="49">
        <v>44</v>
      </c>
      <c r="H62" s="21">
        <v>48</v>
      </c>
      <c r="I62" s="21">
        <v>50</v>
      </c>
      <c r="J62" s="21"/>
      <c r="K62" s="21">
        <v>44</v>
      </c>
      <c r="L62" s="21">
        <v>44</v>
      </c>
      <c r="M62" s="21">
        <v>46</v>
      </c>
      <c r="N62" s="21"/>
      <c r="O62" s="21">
        <v>47</v>
      </c>
      <c r="P62" s="49">
        <v>46</v>
      </c>
      <c r="Q62" s="49">
        <v>42</v>
      </c>
      <c r="R62" s="50">
        <f t="shared" si="5"/>
        <v>13</v>
      </c>
      <c r="S62" s="19">
        <f t="shared" si="4"/>
        <v>90.615384615384613</v>
      </c>
      <c r="T62" s="51" t="s">
        <v>70</v>
      </c>
    </row>
    <row r="63" spans="1:20" ht="15.75">
      <c r="A63" s="56" t="s">
        <v>221</v>
      </c>
      <c r="B63" s="49"/>
      <c r="C63" s="21">
        <v>42</v>
      </c>
      <c r="D63" s="21">
        <v>46</v>
      </c>
      <c r="E63" s="21">
        <v>46</v>
      </c>
      <c r="F63" s="21"/>
      <c r="G63" s="21">
        <v>37</v>
      </c>
      <c r="H63" s="21">
        <v>48</v>
      </c>
      <c r="I63" s="21">
        <v>48</v>
      </c>
      <c r="J63" s="21"/>
      <c r="K63" s="21">
        <v>45</v>
      </c>
      <c r="L63" s="21"/>
      <c r="M63" s="21"/>
      <c r="N63" s="21">
        <v>43</v>
      </c>
      <c r="O63" s="21">
        <v>46</v>
      </c>
      <c r="P63" s="49">
        <v>46</v>
      </c>
      <c r="Q63" s="49">
        <v>50</v>
      </c>
      <c r="R63" s="50">
        <f t="shared" si="5"/>
        <v>11</v>
      </c>
      <c r="S63" s="19">
        <f t="shared" si="4"/>
        <v>90.36363636363636</v>
      </c>
      <c r="T63" s="51" t="s">
        <v>13</v>
      </c>
    </row>
    <row r="64" spans="1:20" ht="15.75">
      <c r="A64" s="66" t="s">
        <v>32</v>
      </c>
      <c r="B64" s="16"/>
      <c r="C64" s="49">
        <v>41</v>
      </c>
      <c r="D64" s="49">
        <v>45</v>
      </c>
      <c r="E64" s="49">
        <v>43</v>
      </c>
      <c r="F64" s="49">
        <v>47</v>
      </c>
      <c r="G64" s="49">
        <v>42</v>
      </c>
      <c r="H64" s="49">
        <v>47</v>
      </c>
      <c r="I64" s="49">
        <v>45</v>
      </c>
      <c r="J64" s="49"/>
      <c r="K64" s="52">
        <v>42</v>
      </c>
      <c r="L64" s="49">
        <v>48</v>
      </c>
      <c r="M64" s="49">
        <v>46</v>
      </c>
      <c r="N64" s="49">
        <v>47</v>
      </c>
      <c r="O64" s="49">
        <v>48</v>
      </c>
      <c r="P64" s="49">
        <v>46</v>
      </c>
      <c r="Q64" s="49"/>
      <c r="R64" s="50">
        <f t="shared" si="5"/>
        <v>13</v>
      </c>
      <c r="S64" s="19">
        <f t="shared" si="4"/>
        <v>90.307692307692307</v>
      </c>
      <c r="T64" s="3" t="s">
        <v>18</v>
      </c>
    </row>
    <row r="65" spans="1:20" ht="15.75">
      <c r="A65" s="66" t="s">
        <v>27</v>
      </c>
      <c r="B65" s="16"/>
      <c r="C65" s="49">
        <v>43</v>
      </c>
      <c r="D65" s="49">
        <v>47</v>
      </c>
      <c r="E65" s="49">
        <v>45</v>
      </c>
      <c r="F65" s="49">
        <v>47</v>
      </c>
      <c r="G65" s="49">
        <v>43</v>
      </c>
      <c r="H65" s="49">
        <v>44</v>
      </c>
      <c r="I65" s="49">
        <v>48</v>
      </c>
      <c r="J65" s="49"/>
      <c r="K65" s="52">
        <v>46</v>
      </c>
      <c r="L65" s="49">
        <v>46</v>
      </c>
      <c r="M65" s="49">
        <v>45</v>
      </c>
      <c r="N65" s="49">
        <v>45</v>
      </c>
      <c r="O65" s="49">
        <v>43</v>
      </c>
      <c r="P65" s="49">
        <v>46</v>
      </c>
      <c r="Q65" s="49">
        <v>43</v>
      </c>
      <c r="R65" s="50">
        <f t="shared" si="5"/>
        <v>14</v>
      </c>
      <c r="S65" s="19">
        <f t="shared" si="4"/>
        <v>90.142857142857139</v>
      </c>
      <c r="T65" s="3" t="s">
        <v>18</v>
      </c>
    </row>
    <row r="66" spans="1:20" ht="15.75">
      <c r="A66" s="87" t="s">
        <v>372</v>
      </c>
      <c r="B66" s="49" t="s">
        <v>17</v>
      </c>
      <c r="C66" s="49"/>
      <c r="D66" s="49">
        <v>47</v>
      </c>
      <c r="E66" s="49">
        <v>43</v>
      </c>
      <c r="F66" s="49">
        <v>43</v>
      </c>
      <c r="G66" s="49">
        <v>41</v>
      </c>
      <c r="H66" s="49">
        <v>46</v>
      </c>
      <c r="I66" s="49">
        <v>46</v>
      </c>
      <c r="J66" s="49"/>
      <c r="K66" s="49">
        <v>45</v>
      </c>
      <c r="L66" s="49">
        <v>43</v>
      </c>
      <c r="M66" s="49">
        <v>49</v>
      </c>
      <c r="N66" s="49"/>
      <c r="O66" s="49"/>
      <c r="P66" s="49">
        <v>45</v>
      </c>
      <c r="Q66" s="49">
        <v>47</v>
      </c>
      <c r="R66" s="50">
        <f t="shared" si="5"/>
        <v>11</v>
      </c>
      <c r="S66" s="19">
        <f t="shared" si="4"/>
        <v>90</v>
      </c>
      <c r="T66" s="51" t="s">
        <v>13</v>
      </c>
    </row>
    <row r="67" spans="1:20" ht="15.75">
      <c r="A67" s="56" t="s">
        <v>159</v>
      </c>
      <c r="B67" s="49" t="s">
        <v>46</v>
      </c>
      <c r="C67" s="49">
        <v>43</v>
      </c>
      <c r="D67" s="49">
        <v>47</v>
      </c>
      <c r="E67" s="49">
        <v>43</v>
      </c>
      <c r="F67" s="49">
        <v>42</v>
      </c>
      <c r="G67" s="49">
        <v>44</v>
      </c>
      <c r="H67" s="49">
        <v>40</v>
      </c>
      <c r="I67" s="49">
        <v>42</v>
      </c>
      <c r="J67" s="21"/>
      <c r="K67" s="21">
        <v>44</v>
      </c>
      <c r="L67" s="21">
        <v>49</v>
      </c>
      <c r="M67" s="21">
        <v>45</v>
      </c>
      <c r="N67" s="21">
        <v>48</v>
      </c>
      <c r="O67" s="21">
        <v>48</v>
      </c>
      <c r="P67" s="49">
        <v>46</v>
      </c>
      <c r="Q67" s="49">
        <v>48</v>
      </c>
      <c r="R67" s="50">
        <f t="shared" si="5"/>
        <v>14</v>
      </c>
      <c r="S67" s="19">
        <f t="shared" si="4"/>
        <v>89.857142857142861</v>
      </c>
      <c r="T67" s="51" t="s">
        <v>156</v>
      </c>
    </row>
    <row r="68" spans="1:20" ht="15.75">
      <c r="A68" s="58" t="s">
        <v>188</v>
      </c>
      <c r="B68" s="49" t="s">
        <v>21</v>
      </c>
      <c r="C68" s="21">
        <v>44</v>
      </c>
      <c r="D68" s="21">
        <v>47</v>
      </c>
      <c r="E68" s="21">
        <v>49</v>
      </c>
      <c r="F68" s="21">
        <v>43</v>
      </c>
      <c r="G68" s="21">
        <v>47</v>
      </c>
      <c r="H68" s="21"/>
      <c r="I68" s="21">
        <v>47</v>
      </c>
      <c r="J68" s="21"/>
      <c r="K68" s="21">
        <v>46</v>
      </c>
      <c r="L68" s="21">
        <v>47</v>
      </c>
      <c r="M68" s="21"/>
      <c r="N68" s="21">
        <v>36</v>
      </c>
      <c r="O68" s="21">
        <v>43</v>
      </c>
      <c r="P68" s="49">
        <v>45</v>
      </c>
      <c r="Q68" s="49"/>
      <c r="R68" s="50">
        <f t="shared" si="5"/>
        <v>11</v>
      </c>
      <c r="S68" s="19">
        <f t="shared" si="4"/>
        <v>89.818181818181813</v>
      </c>
      <c r="T68" s="51" t="s">
        <v>117</v>
      </c>
    </row>
    <row r="69" spans="1:20" ht="15.75">
      <c r="A69" s="114" t="s">
        <v>78</v>
      </c>
      <c r="B69" s="115"/>
      <c r="C69" s="21">
        <v>42</v>
      </c>
      <c r="D69" s="21">
        <v>45</v>
      </c>
      <c r="E69" s="21">
        <v>48</v>
      </c>
      <c r="F69" s="21">
        <v>44</v>
      </c>
      <c r="G69" s="21">
        <v>42</v>
      </c>
      <c r="H69" s="21">
        <v>46</v>
      </c>
      <c r="I69" s="21">
        <v>48</v>
      </c>
      <c r="J69" s="21"/>
      <c r="K69" s="21">
        <v>44</v>
      </c>
      <c r="L69" s="21">
        <v>47</v>
      </c>
      <c r="M69" s="21">
        <v>40</v>
      </c>
      <c r="N69" s="21">
        <v>45</v>
      </c>
      <c r="O69" s="21">
        <v>50</v>
      </c>
      <c r="P69" s="49">
        <v>45</v>
      </c>
      <c r="Q69" s="49">
        <v>42</v>
      </c>
      <c r="R69" s="50">
        <f t="shared" si="5"/>
        <v>14</v>
      </c>
      <c r="S69" s="29">
        <f t="shared" si="4"/>
        <v>89.714285714285708</v>
      </c>
      <c r="T69" s="51" t="s">
        <v>70</v>
      </c>
    </row>
    <row r="70" spans="1:20" ht="15.75">
      <c r="A70" s="56" t="s">
        <v>199</v>
      </c>
      <c r="B70" s="49"/>
      <c r="C70" s="21">
        <v>43</v>
      </c>
      <c r="D70" s="21">
        <v>37</v>
      </c>
      <c r="E70" s="21">
        <v>45</v>
      </c>
      <c r="F70" s="21"/>
      <c r="G70" s="21">
        <v>45</v>
      </c>
      <c r="H70" s="21">
        <v>48</v>
      </c>
      <c r="I70" s="21">
        <v>48</v>
      </c>
      <c r="J70" s="21"/>
      <c r="K70" s="21"/>
      <c r="L70" s="21">
        <v>48</v>
      </c>
      <c r="M70" s="21">
        <v>44</v>
      </c>
      <c r="N70" s="21">
        <v>48</v>
      </c>
      <c r="O70" s="21">
        <v>39</v>
      </c>
      <c r="P70" s="49">
        <v>46</v>
      </c>
      <c r="Q70" s="49">
        <v>47</v>
      </c>
      <c r="R70" s="50">
        <f>COUNT(C70,D70,E70,F70,G70,H70,I70,K70:Q70)</f>
        <v>12</v>
      </c>
      <c r="S70" s="29">
        <f t="shared" si="4"/>
        <v>89.666666666666671</v>
      </c>
      <c r="T70" s="51" t="s">
        <v>143</v>
      </c>
    </row>
    <row r="71" spans="1:20" ht="15.75">
      <c r="A71" s="56" t="s">
        <v>112</v>
      </c>
      <c r="B71" s="49"/>
      <c r="C71" s="21">
        <v>39</v>
      </c>
      <c r="D71" s="49">
        <v>47</v>
      </c>
      <c r="E71" s="49">
        <v>44</v>
      </c>
      <c r="F71" s="49">
        <v>49</v>
      </c>
      <c r="G71" s="49">
        <v>40</v>
      </c>
      <c r="H71" s="21">
        <v>47</v>
      </c>
      <c r="I71" s="21"/>
      <c r="J71" s="21"/>
      <c r="K71" s="21">
        <v>43</v>
      </c>
      <c r="L71" s="21">
        <v>45</v>
      </c>
      <c r="M71" s="21">
        <v>42</v>
      </c>
      <c r="N71" s="21">
        <v>44</v>
      </c>
      <c r="O71" s="21">
        <v>47</v>
      </c>
      <c r="P71" s="49">
        <v>46</v>
      </c>
      <c r="Q71" s="49">
        <v>49</v>
      </c>
      <c r="R71" s="50">
        <f t="shared" ref="R71:R76" si="6">COUNT(C71,D71,E71,F71,G71,H71,I71,K71,L71,M71,N71,O71,P71,Q71)</f>
        <v>13</v>
      </c>
      <c r="S71" s="29">
        <f t="shared" si="4"/>
        <v>89.538461538461533</v>
      </c>
      <c r="T71" s="51" t="s">
        <v>13</v>
      </c>
    </row>
    <row r="72" spans="1:20" ht="15.75">
      <c r="A72" s="58" t="s">
        <v>216</v>
      </c>
      <c r="B72" s="49"/>
      <c r="C72" s="21"/>
      <c r="D72" s="21">
        <v>45</v>
      </c>
      <c r="E72" s="21">
        <v>43</v>
      </c>
      <c r="F72" s="21">
        <v>45</v>
      </c>
      <c r="G72" s="21">
        <v>48</v>
      </c>
      <c r="H72" s="21"/>
      <c r="I72" s="21">
        <v>44</v>
      </c>
      <c r="J72" s="21"/>
      <c r="K72" s="21">
        <v>44</v>
      </c>
      <c r="L72" s="21">
        <v>45</v>
      </c>
      <c r="M72" s="21">
        <v>42</v>
      </c>
      <c r="N72" s="21">
        <v>45</v>
      </c>
      <c r="O72" s="21">
        <v>44</v>
      </c>
      <c r="P72" s="49">
        <v>45</v>
      </c>
      <c r="Q72" s="49"/>
      <c r="R72" s="50">
        <f t="shared" si="6"/>
        <v>11</v>
      </c>
      <c r="S72" s="29">
        <f t="shared" si="4"/>
        <v>89.090909090909093</v>
      </c>
      <c r="T72" s="51" t="s">
        <v>117</v>
      </c>
    </row>
    <row r="73" spans="1:20" ht="15.75">
      <c r="A73" s="66" t="s">
        <v>52</v>
      </c>
      <c r="B73" s="16" t="s">
        <v>46</v>
      </c>
      <c r="C73" s="49">
        <v>39</v>
      </c>
      <c r="D73" s="49">
        <v>47</v>
      </c>
      <c r="E73" s="49">
        <v>47</v>
      </c>
      <c r="F73" s="49">
        <v>44</v>
      </c>
      <c r="G73" s="49">
        <v>38</v>
      </c>
      <c r="H73" s="49"/>
      <c r="I73" s="49">
        <v>46</v>
      </c>
      <c r="J73" s="49"/>
      <c r="K73" s="52">
        <v>46</v>
      </c>
      <c r="L73" s="49">
        <v>48</v>
      </c>
      <c r="M73" s="49">
        <v>40</v>
      </c>
      <c r="N73" s="49">
        <v>48</v>
      </c>
      <c r="O73" s="49">
        <v>45</v>
      </c>
      <c r="P73" s="49">
        <v>46</v>
      </c>
      <c r="Q73" s="49">
        <v>45</v>
      </c>
      <c r="R73" s="50">
        <f t="shared" si="6"/>
        <v>13</v>
      </c>
      <c r="S73" s="29">
        <f t="shared" si="4"/>
        <v>89.07692307692308</v>
      </c>
      <c r="T73" s="3" t="s">
        <v>18</v>
      </c>
    </row>
    <row r="74" spans="1:20" ht="15.75">
      <c r="A74" s="56" t="s">
        <v>214</v>
      </c>
      <c r="B74" s="49" t="s">
        <v>24</v>
      </c>
      <c r="C74" s="49">
        <v>42</v>
      </c>
      <c r="D74" s="49">
        <v>39</v>
      </c>
      <c r="E74" s="49">
        <v>46</v>
      </c>
      <c r="F74" s="49">
        <v>45</v>
      </c>
      <c r="G74" s="49">
        <v>41</v>
      </c>
      <c r="H74" s="49">
        <v>45</v>
      </c>
      <c r="I74" s="49">
        <v>46</v>
      </c>
      <c r="J74" s="21"/>
      <c r="K74" s="21">
        <v>43</v>
      </c>
      <c r="L74" s="21">
        <v>49</v>
      </c>
      <c r="M74" s="21">
        <v>46</v>
      </c>
      <c r="N74" s="21">
        <v>49</v>
      </c>
      <c r="O74" s="21">
        <v>46</v>
      </c>
      <c r="P74" s="49">
        <v>43</v>
      </c>
      <c r="Q74" s="49">
        <v>43</v>
      </c>
      <c r="R74" s="50">
        <f t="shared" si="6"/>
        <v>14</v>
      </c>
      <c r="S74" s="29">
        <f t="shared" si="4"/>
        <v>89</v>
      </c>
      <c r="T74" s="51" t="s">
        <v>156</v>
      </c>
    </row>
    <row r="75" spans="1:20" ht="15.75">
      <c r="A75" s="55" t="s">
        <v>111</v>
      </c>
      <c r="B75" s="21" t="s">
        <v>31</v>
      </c>
      <c r="C75" s="21">
        <v>44</v>
      </c>
      <c r="D75" s="21">
        <v>40</v>
      </c>
      <c r="E75" s="21"/>
      <c r="F75" s="21">
        <v>48</v>
      </c>
      <c r="G75" s="21"/>
      <c r="H75" s="21">
        <v>45</v>
      </c>
      <c r="I75" s="21">
        <v>44</v>
      </c>
      <c r="J75" s="21"/>
      <c r="K75" s="21">
        <v>43</v>
      </c>
      <c r="L75" s="21">
        <v>42</v>
      </c>
      <c r="M75" s="21">
        <v>45</v>
      </c>
      <c r="N75" s="21">
        <v>45</v>
      </c>
      <c r="O75" s="21">
        <v>44</v>
      </c>
      <c r="P75" s="21">
        <v>49</v>
      </c>
      <c r="Q75" s="21">
        <v>45</v>
      </c>
      <c r="R75" s="50">
        <f t="shared" si="6"/>
        <v>12</v>
      </c>
      <c r="S75" s="29">
        <f t="shared" si="4"/>
        <v>89</v>
      </c>
      <c r="T75" s="51" t="s">
        <v>13</v>
      </c>
    </row>
    <row r="76" spans="1:20" ht="15.75">
      <c r="A76" s="66" t="s">
        <v>25</v>
      </c>
      <c r="B76" s="16"/>
      <c r="C76" s="49">
        <v>39</v>
      </c>
      <c r="D76" s="49">
        <v>45</v>
      </c>
      <c r="E76" s="49">
        <v>49</v>
      </c>
      <c r="F76" s="49">
        <v>44</v>
      </c>
      <c r="G76" s="49"/>
      <c r="H76" s="49">
        <v>42</v>
      </c>
      <c r="I76" s="49">
        <v>47</v>
      </c>
      <c r="J76" s="49"/>
      <c r="K76" s="52">
        <v>46</v>
      </c>
      <c r="L76" s="49">
        <v>45</v>
      </c>
      <c r="M76" s="49">
        <v>38</v>
      </c>
      <c r="N76" s="49">
        <v>46</v>
      </c>
      <c r="O76" s="49">
        <v>50</v>
      </c>
      <c r="P76" s="49">
        <v>43</v>
      </c>
      <c r="Q76" s="49"/>
      <c r="R76" s="50">
        <f t="shared" si="6"/>
        <v>12</v>
      </c>
      <c r="S76" s="29">
        <f t="shared" si="4"/>
        <v>89</v>
      </c>
      <c r="T76" s="3" t="s">
        <v>18</v>
      </c>
    </row>
    <row r="77" spans="1:20" ht="15.75">
      <c r="A77" s="66"/>
      <c r="B77" s="16"/>
      <c r="C77" s="49"/>
      <c r="D77" s="49"/>
      <c r="E77" s="49"/>
      <c r="F77" s="49"/>
      <c r="G77" s="49"/>
      <c r="H77" s="49"/>
      <c r="I77" s="49"/>
      <c r="J77" s="49"/>
      <c r="K77" s="52"/>
      <c r="L77" s="49"/>
      <c r="M77" s="49"/>
      <c r="N77" s="49"/>
      <c r="O77" s="49"/>
      <c r="P77" s="49"/>
      <c r="Q77" s="49"/>
      <c r="R77" s="50"/>
      <c r="S77" s="29"/>
      <c r="T77" s="3"/>
    </row>
    <row r="78" spans="1:20" ht="15.75">
      <c r="A78" s="56" t="s">
        <v>343</v>
      </c>
      <c r="B78" s="49" t="s">
        <v>17</v>
      </c>
      <c r="C78" s="21">
        <v>46</v>
      </c>
      <c r="D78" s="21">
        <v>44</v>
      </c>
      <c r="E78" s="21">
        <v>49</v>
      </c>
      <c r="F78" s="21">
        <v>44</v>
      </c>
      <c r="G78" s="21">
        <v>42</v>
      </c>
      <c r="H78" s="21">
        <v>40</v>
      </c>
      <c r="I78" s="21">
        <v>47</v>
      </c>
      <c r="J78" s="21"/>
      <c r="K78" s="21">
        <v>46</v>
      </c>
      <c r="L78" s="21">
        <v>48</v>
      </c>
      <c r="M78" s="21">
        <v>46</v>
      </c>
      <c r="N78" s="21">
        <v>37</v>
      </c>
      <c r="O78" s="21">
        <v>45</v>
      </c>
      <c r="P78" s="49">
        <v>44</v>
      </c>
      <c r="Q78" s="49">
        <v>44</v>
      </c>
      <c r="R78" s="50">
        <f t="shared" ref="R78:R89" si="7">COUNT(C78,D78,E78,F78,G78,H78,I78,K78,L78,M78,N78,O78,P78,Q78)</f>
        <v>14</v>
      </c>
      <c r="S78" s="29">
        <f t="shared" ref="S78:S101" si="8">AVERAGE(C78:Q78)*2</f>
        <v>88.857142857142861</v>
      </c>
      <c r="T78" s="51" t="s">
        <v>121</v>
      </c>
    </row>
    <row r="79" spans="1:20" ht="15.75">
      <c r="A79" s="114" t="s">
        <v>86</v>
      </c>
      <c r="B79" s="115"/>
      <c r="C79" s="21">
        <v>44</v>
      </c>
      <c r="D79" s="21">
        <v>39</v>
      </c>
      <c r="E79" s="21">
        <v>44</v>
      </c>
      <c r="F79" s="21">
        <v>48</v>
      </c>
      <c r="G79" s="21">
        <v>45</v>
      </c>
      <c r="H79" s="21">
        <v>44</v>
      </c>
      <c r="I79" s="21">
        <v>49</v>
      </c>
      <c r="J79" s="21"/>
      <c r="K79" s="21">
        <v>47</v>
      </c>
      <c r="L79" s="21">
        <v>45</v>
      </c>
      <c r="M79" s="21">
        <v>46</v>
      </c>
      <c r="N79" s="21">
        <v>46</v>
      </c>
      <c r="O79" s="21">
        <v>42</v>
      </c>
      <c r="P79" s="49">
        <v>42</v>
      </c>
      <c r="Q79" s="49">
        <v>41</v>
      </c>
      <c r="R79" s="50">
        <f t="shared" si="7"/>
        <v>14</v>
      </c>
      <c r="S79" s="29">
        <f t="shared" si="8"/>
        <v>88.857142857142861</v>
      </c>
      <c r="T79" s="51" t="s">
        <v>70</v>
      </c>
    </row>
    <row r="80" spans="1:20" ht="15.75">
      <c r="A80" s="56" t="s">
        <v>63</v>
      </c>
      <c r="B80" s="49"/>
      <c r="C80" s="21">
        <v>42</v>
      </c>
      <c r="D80" s="21">
        <v>44</v>
      </c>
      <c r="E80" s="21">
        <v>47</v>
      </c>
      <c r="F80" s="21">
        <v>47</v>
      </c>
      <c r="G80" s="21">
        <v>46</v>
      </c>
      <c r="H80" s="21">
        <v>47</v>
      </c>
      <c r="I80" s="21">
        <v>44</v>
      </c>
      <c r="J80" s="21"/>
      <c r="K80" s="21"/>
      <c r="L80" s="21">
        <v>45</v>
      </c>
      <c r="M80" s="21">
        <v>44</v>
      </c>
      <c r="N80" s="21">
        <v>43</v>
      </c>
      <c r="O80" s="21">
        <v>44</v>
      </c>
      <c r="P80" s="21">
        <v>40</v>
      </c>
      <c r="Q80" s="49">
        <v>44</v>
      </c>
      <c r="R80" s="50">
        <f t="shared" si="7"/>
        <v>13</v>
      </c>
      <c r="S80" s="29">
        <f t="shared" si="8"/>
        <v>88.769230769230774</v>
      </c>
      <c r="T80" s="51" t="s">
        <v>57</v>
      </c>
    </row>
    <row r="81" spans="1:20" ht="15.75">
      <c r="A81" s="58" t="s">
        <v>286</v>
      </c>
      <c r="B81" s="49"/>
      <c r="C81" s="21">
        <v>38</v>
      </c>
      <c r="D81" s="21">
        <v>39</v>
      </c>
      <c r="E81" s="21">
        <v>43</v>
      </c>
      <c r="F81" s="21">
        <v>43</v>
      </c>
      <c r="G81" s="21">
        <v>47</v>
      </c>
      <c r="H81" s="21">
        <v>44</v>
      </c>
      <c r="I81" s="21">
        <v>43</v>
      </c>
      <c r="J81" s="21"/>
      <c r="K81" s="21">
        <v>45</v>
      </c>
      <c r="L81" s="21">
        <v>47</v>
      </c>
      <c r="M81" s="21">
        <v>47</v>
      </c>
      <c r="N81" s="21">
        <v>46</v>
      </c>
      <c r="O81" s="21">
        <v>45</v>
      </c>
      <c r="P81" s="49">
        <v>47</v>
      </c>
      <c r="Q81" s="49">
        <v>47</v>
      </c>
      <c r="R81" s="50">
        <f t="shared" si="7"/>
        <v>14</v>
      </c>
      <c r="S81" s="29">
        <f t="shared" si="8"/>
        <v>88.714285714285708</v>
      </c>
      <c r="T81" s="51" t="s">
        <v>117</v>
      </c>
    </row>
    <row r="82" spans="1:20" ht="15.75">
      <c r="A82" s="56" t="s">
        <v>131</v>
      </c>
      <c r="B82" s="49" t="s">
        <v>46</v>
      </c>
      <c r="C82" s="21">
        <v>45</v>
      </c>
      <c r="D82" s="21">
        <v>47</v>
      </c>
      <c r="E82" s="21">
        <v>47</v>
      </c>
      <c r="F82" s="21">
        <v>40</v>
      </c>
      <c r="G82" s="21">
        <v>47</v>
      </c>
      <c r="H82" s="21">
        <v>45</v>
      </c>
      <c r="I82" s="21">
        <v>49</v>
      </c>
      <c r="J82" s="21"/>
      <c r="K82" s="21">
        <v>43</v>
      </c>
      <c r="L82" s="21">
        <v>39</v>
      </c>
      <c r="M82" s="21">
        <v>44</v>
      </c>
      <c r="N82" s="21">
        <v>42</v>
      </c>
      <c r="O82" s="21">
        <v>43</v>
      </c>
      <c r="P82" s="49"/>
      <c r="Q82" s="49">
        <v>44</v>
      </c>
      <c r="R82" s="50">
        <f t="shared" si="7"/>
        <v>13</v>
      </c>
      <c r="S82" s="29">
        <f t="shared" si="8"/>
        <v>88.461538461538467</v>
      </c>
      <c r="T82" s="51" t="s">
        <v>121</v>
      </c>
    </row>
    <row r="83" spans="1:20" ht="15.75">
      <c r="A83" s="56" t="s">
        <v>113</v>
      </c>
      <c r="B83" s="49" t="s">
        <v>29</v>
      </c>
      <c r="C83" s="21">
        <v>44</v>
      </c>
      <c r="D83" s="49">
        <v>46</v>
      </c>
      <c r="E83" s="49">
        <v>41</v>
      </c>
      <c r="F83" s="49">
        <v>44</v>
      </c>
      <c r="G83" s="49">
        <v>33</v>
      </c>
      <c r="H83" s="21">
        <v>46</v>
      </c>
      <c r="I83" s="21">
        <v>45</v>
      </c>
      <c r="J83" s="21"/>
      <c r="K83" s="21">
        <v>48</v>
      </c>
      <c r="L83" s="21">
        <v>47</v>
      </c>
      <c r="M83" s="21">
        <v>46</v>
      </c>
      <c r="N83" s="21">
        <v>43</v>
      </c>
      <c r="O83" s="21"/>
      <c r="P83" s="49">
        <v>44</v>
      </c>
      <c r="Q83" s="49">
        <v>48</v>
      </c>
      <c r="R83" s="50">
        <f t="shared" si="7"/>
        <v>13</v>
      </c>
      <c r="S83" s="29">
        <f t="shared" si="8"/>
        <v>88.461538461538467</v>
      </c>
      <c r="T83" s="51" t="s">
        <v>13</v>
      </c>
    </row>
    <row r="84" spans="1:20" ht="15.75">
      <c r="A84" s="66" t="s">
        <v>50</v>
      </c>
      <c r="B84" s="16"/>
      <c r="C84" s="49">
        <v>47</v>
      </c>
      <c r="D84" s="49">
        <v>39</v>
      </c>
      <c r="E84" s="49">
        <v>44</v>
      </c>
      <c r="F84" s="49"/>
      <c r="G84" s="49">
        <v>41</v>
      </c>
      <c r="H84" s="49">
        <v>43</v>
      </c>
      <c r="I84" s="49">
        <v>42</v>
      </c>
      <c r="J84" s="49"/>
      <c r="K84" s="52">
        <v>39</v>
      </c>
      <c r="L84" s="49">
        <v>48</v>
      </c>
      <c r="M84" s="49">
        <v>46</v>
      </c>
      <c r="N84" s="49">
        <v>50</v>
      </c>
      <c r="O84" s="49"/>
      <c r="P84" s="49">
        <v>46</v>
      </c>
      <c r="Q84" s="49"/>
      <c r="R84" s="50">
        <f t="shared" si="7"/>
        <v>11</v>
      </c>
      <c r="S84" s="29">
        <f t="shared" si="8"/>
        <v>88.181818181818187</v>
      </c>
      <c r="T84" s="3" t="s">
        <v>18</v>
      </c>
    </row>
    <row r="85" spans="1:20" ht="15.75">
      <c r="A85" s="58" t="s">
        <v>120</v>
      </c>
      <c r="B85" s="49"/>
      <c r="C85" s="21"/>
      <c r="D85" s="21">
        <v>42</v>
      </c>
      <c r="E85" s="21">
        <v>46</v>
      </c>
      <c r="F85" s="21">
        <v>47</v>
      </c>
      <c r="G85" s="21">
        <v>46</v>
      </c>
      <c r="H85" s="21">
        <v>39</v>
      </c>
      <c r="I85" s="21">
        <v>41</v>
      </c>
      <c r="J85" s="21"/>
      <c r="K85" s="21">
        <v>44</v>
      </c>
      <c r="L85" s="21">
        <v>48</v>
      </c>
      <c r="M85" s="21">
        <v>45</v>
      </c>
      <c r="N85" s="21"/>
      <c r="O85" s="21">
        <v>39</v>
      </c>
      <c r="P85" s="49">
        <v>45</v>
      </c>
      <c r="Q85" s="49">
        <v>47</v>
      </c>
      <c r="R85" s="50">
        <f t="shared" si="7"/>
        <v>12</v>
      </c>
      <c r="S85" s="29">
        <f t="shared" si="8"/>
        <v>88.166666666666671</v>
      </c>
      <c r="T85" s="51" t="s">
        <v>117</v>
      </c>
    </row>
    <row r="86" spans="1:20" ht="15.75">
      <c r="A86" s="56" t="s">
        <v>332</v>
      </c>
      <c r="B86" s="49"/>
      <c r="C86" s="21">
        <v>43</v>
      </c>
      <c r="D86" s="21">
        <v>39</v>
      </c>
      <c r="E86" s="21">
        <v>41</v>
      </c>
      <c r="F86" s="21">
        <v>43</v>
      </c>
      <c r="G86" s="21">
        <v>45</v>
      </c>
      <c r="H86" s="21">
        <v>46</v>
      </c>
      <c r="I86" s="21">
        <v>42</v>
      </c>
      <c r="J86" s="21"/>
      <c r="K86" s="21">
        <v>47</v>
      </c>
      <c r="L86" s="21">
        <v>47</v>
      </c>
      <c r="M86" s="21">
        <v>48</v>
      </c>
      <c r="N86" s="21">
        <v>46</v>
      </c>
      <c r="O86" s="21">
        <v>44</v>
      </c>
      <c r="P86" s="21">
        <v>42</v>
      </c>
      <c r="Q86" s="49">
        <v>43</v>
      </c>
      <c r="R86" s="50">
        <f t="shared" si="7"/>
        <v>14</v>
      </c>
      <c r="S86" s="29">
        <f t="shared" si="8"/>
        <v>88</v>
      </c>
      <c r="T86" s="51" t="s">
        <v>57</v>
      </c>
    </row>
    <row r="87" spans="1:20" ht="15.75">
      <c r="A87" s="66" t="s">
        <v>232</v>
      </c>
      <c r="B87" s="16"/>
      <c r="C87" s="49">
        <v>46</v>
      </c>
      <c r="D87" s="49"/>
      <c r="E87" s="49">
        <v>48</v>
      </c>
      <c r="F87" s="49">
        <v>46</v>
      </c>
      <c r="G87" s="49">
        <v>44</v>
      </c>
      <c r="H87" s="49">
        <v>46</v>
      </c>
      <c r="I87" s="49">
        <v>47</v>
      </c>
      <c r="J87" s="49"/>
      <c r="K87" s="52">
        <v>46</v>
      </c>
      <c r="L87" s="49">
        <v>45</v>
      </c>
      <c r="M87" s="49">
        <v>45</v>
      </c>
      <c r="N87" s="49">
        <v>46</v>
      </c>
      <c r="O87" s="49">
        <v>43</v>
      </c>
      <c r="P87" s="49">
        <v>38</v>
      </c>
      <c r="Q87" s="49">
        <v>31</v>
      </c>
      <c r="R87" s="50">
        <f t="shared" si="7"/>
        <v>13</v>
      </c>
      <c r="S87" s="29">
        <f t="shared" si="8"/>
        <v>87.84615384615384</v>
      </c>
      <c r="T87" s="3" t="s">
        <v>18</v>
      </c>
    </row>
    <row r="88" spans="1:20" ht="15.75">
      <c r="A88" s="55" t="s">
        <v>160</v>
      </c>
      <c r="B88" s="21"/>
      <c r="C88" s="49">
        <v>46</v>
      </c>
      <c r="D88" s="49"/>
      <c r="E88" s="49">
        <v>42</v>
      </c>
      <c r="F88" s="49">
        <v>44</v>
      </c>
      <c r="G88" s="49">
        <v>41</v>
      </c>
      <c r="H88" s="49">
        <v>42</v>
      </c>
      <c r="I88" s="49">
        <v>48</v>
      </c>
      <c r="J88" s="21"/>
      <c r="K88" s="21">
        <v>46</v>
      </c>
      <c r="L88" s="21">
        <v>44</v>
      </c>
      <c r="M88" s="21">
        <v>44</v>
      </c>
      <c r="N88" s="21">
        <v>43</v>
      </c>
      <c r="O88" s="21">
        <v>46</v>
      </c>
      <c r="P88" s="49">
        <v>45</v>
      </c>
      <c r="Q88" s="49">
        <v>40</v>
      </c>
      <c r="R88" s="50">
        <f t="shared" si="7"/>
        <v>13</v>
      </c>
      <c r="S88" s="29">
        <f t="shared" si="8"/>
        <v>87.84615384615384</v>
      </c>
      <c r="T88" s="51" t="s">
        <v>156</v>
      </c>
    </row>
    <row r="89" spans="1:20" ht="15.75">
      <c r="A89" s="66" t="s">
        <v>38</v>
      </c>
      <c r="B89" s="16"/>
      <c r="C89" s="49">
        <v>41</v>
      </c>
      <c r="D89" s="49">
        <v>43</v>
      </c>
      <c r="E89" s="49">
        <v>41</v>
      </c>
      <c r="F89" s="49">
        <v>45</v>
      </c>
      <c r="G89" s="49">
        <v>42</v>
      </c>
      <c r="H89" s="49">
        <v>45</v>
      </c>
      <c r="I89" s="49">
        <v>46</v>
      </c>
      <c r="J89" s="49"/>
      <c r="K89" s="52">
        <v>45</v>
      </c>
      <c r="L89" s="49"/>
      <c r="M89" s="49"/>
      <c r="N89" s="49">
        <v>44</v>
      </c>
      <c r="O89" s="49">
        <v>44</v>
      </c>
      <c r="P89" s="49">
        <v>47</v>
      </c>
      <c r="Q89" s="49"/>
      <c r="R89" s="50">
        <f t="shared" si="7"/>
        <v>11</v>
      </c>
      <c r="S89" s="29">
        <f t="shared" si="8"/>
        <v>87.818181818181813</v>
      </c>
      <c r="T89" s="3" t="s">
        <v>18</v>
      </c>
    </row>
    <row r="90" spans="1:20" ht="15.75">
      <c r="A90" s="56" t="s">
        <v>149</v>
      </c>
      <c r="B90" s="49"/>
      <c r="C90" s="21">
        <v>37</v>
      </c>
      <c r="D90" s="21">
        <v>45</v>
      </c>
      <c r="E90" s="21">
        <v>44</v>
      </c>
      <c r="F90" s="21">
        <v>45</v>
      </c>
      <c r="G90" s="21">
        <v>38</v>
      </c>
      <c r="H90" s="21">
        <v>43</v>
      </c>
      <c r="I90" s="21">
        <v>47</v>
      </c>
      <c r="J90" s="21"/>
      <c r="K90" s="21">
        <v>47</v>
      </c>
      <c r="L90" s="21">
        <v>48</v>
      </c>
      <c r="M90" s="21">
        <v>46</v>
      </c>
      <c r="N90" s="21">
        <v>45</v>
      </c>
      <c r="O90" s="21">
        <v>44</v>
      </c>
      <c r="P90" s="49">
        <v>42</v>
      </c>
      <c r="Q90" s="49">
        <v>43</v>
      </c>
      <c r="R90" s="50">
        <f>COUNT(C90,D90,E90,F90,G90,H90,I90,K90:Q90)</f>
        <v>14</v>
      </c>
      <c r="S90" s="29">
        <f t="shared" si="8"/>
        <v>87.714285714285708</v>
      </c>
      <c r="T90" s="51" t="s">
        <v>143</v>
      </c>
    </row>
    <row r="91" spans="1:20" ht="15.75">
      <c r="A91" s="114" t="s">
        <v>95</v>
      </c>
      <c r="B91" s="115" t="s">
        <v>31</v>
      </c>
      <c r="C91" s="21">
        <v>40</v>
      </c>
      <c r="D91" s="49">
        <v>41</v>
      </c>
      <c r="E91" s="49">
        <v>45</v>
      </c>
      <c r="F91" s="49">
        <v>44</v>
      </c>
      <c r="G91" s="49">
        <v>39</v>
      </c>
      <c r="H91" s="21">
        <v>43</v>
      </c>
      <c r="I91" s="21">
        <v>43</v>
      </c>
      <c r="J91" s="21"/>
      <c r="K91" s="21">
        <v>44</v>
      </c>
      <c r="L91" s="21">
        <v>49</v>
      </c>
      <c r="M91" s="21">
        <v>48</v>
      </c>
      <c r="N91" s="21"/>
      <c r="O91" s="21">
        <v>48</v>
      </c>
      <c r="P91" s="49">
        <v>44</v>
      </c>
      <c r="Q91" s="49">
        <v>42</v>
      </c>
      <c r="R91" s="50">
        <f t="shared" ref="R91:R97" si="9">COUNT(C91,D91,E91,F91,G91,H91,I91,K91,L91,M91,N91,O91,P91,Q91)</f>
        <v>13</v>
      </c>
      <c r="S91" s="29">
        <f t="shared" si="8"/>
        <v>87.692307692307693</v>
      </c>
      <c r="T91" s="51" t="s">
        <v>70</v>
      </c>
    </row>
    <row r="92" spans="1:20" ht="15.75">
      <c r="A92" s="66" t="s">
        <v>28</v>
      </c>
      <c r="B92" s="16"/>
      <c r="C92" s="49">
        <v>37</v>
      </c>
      <c r="D92" s="49">
        <v>43</v>
      </c>
      <c r="E92" s="49">
        <v>48</v>
      </c>
      <c r="F92" s="49">
        <v>45</v>
      </c>
      <c r="G92" s="49">
        <v>45</v>
      </c>
      <c r="H92" s="49">
        <v>43</v>
      </c>
      <c r="I92" s="49">
        <v>38</v>
      </c>
      <c r="J92" s="49"/>
      <c r="K92" s="52">
        <v>43</v>
      </c>
      <c r="L92" s="49">
        <v>44</v>
      </c>
      <c r="M92" s="49">
        <v>41</v>
      </c>
      <c r="N92" s="49">
        <v>48</v>
      </c>
      <c r="O92" s="49">
        <v>48</v>
      </c>
      <c r="P92" s="49">
        <v>46</v>
      </c>
      <c r="Q92" s="49"/>
      <c r="R92" s="50">
        <f t="shared" si="9"/>
        <v>13</v>
      </c>
      <c r="S92" s="29">
        <f t="shared" si="8"/>
        <v>87.538461538461533</v>
      </c>
      <c r="T92" s="3" t="s">
        <v>18</v>
      </c>
    </row>
    <row r="93" spans="1:20" ht="15.75">
      <c r="A93" s="56" t="s">
        <v>217</v>
      </c>
      <c r="B93" s="49"/>
      <c r="C93" s="21">
        <v>38</v>
      </c>
      <c r="D93" s="21">
        <v>45</v>
      </c>
      <c r="E93" s="21"/>
      <c r="F93" s="21">
        <v>41</v>
      </c>
      <c r="G93" s="21">
        <v>42</v>
      </c>
      <c r="H93" s="21">
        <v>40</v>
      </c>
      <c r="I93" s="21"/>
      <c r="J93" s="21"/>
      <c r="K93" s="21"/>
      <c r="L93" s="21">
        <v>47</v>
      </c>
      <c r="M93" s="21">
        <v>44</v>
      </c>
      <c r="N93" s="21">
        <v>47</v>
      </c>
      <c r="O93" s="21">
        <v>47</v>
      </c>
      <c r="P93" s="49">
        <v>45</v>
      </c>
      <c r="Q93" s="49">
        <v>45</v>
      </c>
      <c r="R93" s="50">
        <f t="shared" si="9"/>
        <v>11</v>
      </c>
      <c r="S93" s="29">
        <f t="shared" si="8"/>
        <v>87.454545454545453</v>
      </c>
      <c r="T93" s="51" t="s">
        <v>13</v>
      </c>
    </row>
    <row r="94" spans="1:20" ht="15.75">
      <c r="A94" s="131" t="s">
        <v>251</v>
      </c>
      <c r="B94" s="115"/>
      <c r="C94" s="21">
        <v>44</v>
      </c>
      <c r="D94" s="21">
        <v>43</v>
      </c>
      <c r="E94" s="21">
        <v>43</v>
      </c>
      <c r="F94" s="21">
        <v>48</v>
      </c>
      <c r="G94" s="21">
        <v>39</v>
      </c>
      <c r="H94" s="21">
        <v>42</v>
      </c>
      <c r="I94" s="21">
        <v>41</v>
      </c>
      <c r="J94" s="21"/>
      <c r="K94" s="21">
        <v>44</v>
      </c>
      <c r="L94" s="21">
        <v>42</v>
      </c>
      <c r="M94" s="21">
        <v>44</v>
      </c>
      <c r="N94" s="21">
        <v>48</v>
      </c>
      <c r="O94" s="21">
        <v>44</v>
      </c>
      <c r="P94" s="49">
        <v>43</v>
      </c>
      <c r="Q94" s="49">
        <v>47</v>
      </c>
      <c r="R94" s="50">
        <f t="shared" si="9"/>
        <v>14</v>
      </c>
      <c r="S94" s="29">
        <f t="shared" si="8"/>
        <v>87.428571428571431</v>
      </c>
      <c r="T94" s="51" t="s">
        <v>70</v>
      </c>
    </row>
    <row r="95" spans="1:20" ht="15.75">
      <c r="A95" s="56" t="s">
        <v>187</v>
      </c>
      <c r="B95" s="49" t="s">
        <v>17</v>
      </c>
      <c r="C95" s="21">
        <v>43</v>
      </c>
      <c r="D95" s="21">
        <v>41</v>
      </c>
      <c r="E95" s="21">
        <v>39</v>
      </c>
      <c r="F95" s="21">
        <v>44</v>
      </c>
      <c r="G95" s="21">
        <v>40</v>
      </c>
      <c r="H95" s="21">
        <v>44</v>
      </c>
      <c r="I95" s="21">
        <v>45</v>
      </c>
      <c r="J95" s="21"/>
      <c r="K95" s="21">
        <v>47</v>
      </c>
      <c r="L95" s="21">
        <v>39</v>
      </c>
      <c r="M95" s="21">
        <v>44</v>
      </c>
      <c r="N95" s="21">
        <v>46</v>
      </c>
      <c r="O95" s="21">
        <v>46</v>
      </c>
      <c r="P95" s="21">
        <v>50</v>
      </c>
      <c r="Q95" s="49">
        <v>43</v>
      </c>
      <c r="R95" s="50">
        <f t="shared" si="9"/>
        <v>14</v>
      </c>
      <c r="S95" s="29">
        <f t="shared" si="8"/>
        <v>87.285714285714292</v>
      </c>
      <c r="T95" s="51" t="s">
        <v>57</v>
      </c>
    </row>
    <row r="96" spans="1:20" ht="15.75">
      <c r="A96" s="66" t="s">
        <v>49</v>
      </c>
      <c r="B96" s="16"/>
      <c r="C96" s="49">
        <v>44</v>
      </c>
      <c r="D96" s="49">
        <v>34</v>
      </c>
      <c r="E96" s="49">
        <v>37</v>
      </c>
      <c r="F96" s="49">
        <v>46</v>
      </c>
      <c r="G96" s="49">
        <v>46</v>
      </c>
      <c r="H96" s="49">
        <v>31</v>
      </c>
      <c r="I96" s="49">
        <v>47</v>
      </c>
      <c r="J96" s="49"/>
      <c r="K96" s="52">
        <v>48</v>
      </c>
      <c r="L96" s="49">
        <v>47</v>
      </c>
      <c r="M96" s="49">
        <v>45</v>
      </c>
      <c r="N96" s="49">
        <v>47</v>
      </c>
      <c r="O96" s="49">
        <v>47</v>
      </c>
      <c r="P96" s="49">
        <v>47</v>
      </c>
      <c r="Q96" s="49">
        <v>45</v>
      </c>
      <c r="R96" s="50">
        <f t="shared" si="9"/>
        <v>14</v>
      </c>
      <c r="S96" s="29">
        <f t="shared" si="8"/>
        <v>87.285714285714292</v>
      </c>
      <c r="T96" s="3" t="s">
        <v>18</v>
      </c>
    </row>
    <row r="97" spans="1:20" ht="15.75">
      <c r="A97" s="56" t="s">
        <v>168</v>
      </c>
      <c r="B97" s="49"/>
      <c r="C97" s="49">
        <v>39</v>
      </c>
      <c r="D97" s="49">
        <v>45</v>
      </c>
      <c r="E97" s="49">
        <v>45</v>
      </c>
      <c r="F97" s="49">
        <v>45</v>
      </c>
      <c r="G97" s="49">
        <v>37</v>
      </c>
      <c r="H97" s="49">
        <v>41</v>
      </c>
      <c r="I97" s="49">
        <v>40</v>
      </c>
      <c r="J97" s="21"/>
      <c r="K97" s="21">
        <v>46</v>
      </c>
      <c r="L97" s="21">
        <v>48</v>
      </c>
      <c r="M97" s="21">
        <v>48</v>
      </c>
      <c r="N97" s="21">
        <v>46</v>
      </c>
      <c r="O97" s="21"/>
      <c r="P97" s="49"/>
      <c r="Q97" s="49"/>
      <c r="R97" s="50">
        <f t="shared" si="9"/>
        <v>11</v>
      </c>
      <c r="S97" s="29">
        <f t="shared" si="8"/>
        <v>87.272727272727266</v>
      </c>
      <c r="T97" s="51" t="s">
        <v>156</v>
      </c>
    </row>
    <row r="98" spans="1:20" ht="15.75">
      <c r="A98" s="66" t="s">
        <v>48</v>
      </c>
      <c r="B98" s="16" t="s">
        <v>29</v>
      </c>
      <c r="C98" s="49">
        <v>41</v>
      </c>
      <c r="D98" s="49">
        <v>46</v>
      </c>
      <c r="E98" s="49"/>
      <c r="F98" s="49">
        <v>46</v>
      </c>
      <c r="G98" s="49">
        <v>40</v>
      </c>
      <c r="H98" s="49">
        <v>45</v>
      </c>
      <c r="I98" s="49">
        <v>41</v>
      </c>
      <c r="J98" s="49"/>
      <c r="K98" s="52">
        <v>46</v>
      </c>
      <c r="L98" s="49">
        <v>45</v>
      </c>
      <c r="M98" s="21">
        <v>43</v>
      </c>
      <c r="N98" s="49">
        <v>43</v>
      </c>
      <c r="O98" s="49">
        <v>42</v>
      </c>
      <c r="P98" s="49">
        <v>45</v>
      </c>
      <c r="Q98" s="49"/>
      <c r="R98" s="50">
        <f>COUNT(C98,D98,E98,F98,G98,H98,I98,K98,L98,M99,N98,O98,P98,Q98)</f>
        <v>12</v>
      </c>
      <c r="S98" s="29">
        <f t="shared" si="8"/>
        <v>87.166666666666671</v>
      </c>
      <c r="T98" s="3" t="s">
        <v>18</v>
      </c>
    </row>
    <row r="99" spans="1:20" ht="15.75">
      <c r="A99" s="56" t="s">
        <v>225</v>
      </c>
      <c r="B99" s="49" t="s">
        <v>31</v>
      </c>
      <c r="C99" s="21">
        <v>35</v>
      </c>
      <c r="D99" s="49">
        <v>37</v>
      </c>
      <c r="E99" s="49"/>
      <c r="F99" s="49">
        <v>47</v>
      </c>
      <c r="G99" s="49">
        <v>44</v>
      </c>
      <c r="H99" s="21">
        <v>48</v>
      </c>
      <c r="I99" s="21"/>
      <c r="J99" s="21"/>
      <c r="K99" s="21"/>
      <c r="L99" s="21">
        <v>46</v>
      </c>
      <c r="M99" s="21">
        <v>47</v>
      </c>
      <c r="N99" s="21">
        <v>42</v>
      </c>
      <c r="O99" s="21">
        <v>47</v>
      </c>
      <c r="P99" s="49">
        <v>44</v>
      </c>
      <c r="Q99" s="49">
        <v>42</v>
      </c>
      <c r="R99" s="50">
        <f>COUNT(C99,D99,E99,F99,G99,H99,I99,K99,L99,M99,N99,O99,P99,Q99)</f>
        <v>11</v>
      </c>
      <c r="S99" s="29">
        <f t="shared" si="8"/>
        <v>87.090909090909093</v>
      </c>
      <c r="T99" s="51" t="s">
        <v>13</v>
      </c>
    </row>
    <row r="100" spans="1:20" ht="15.75">
      <c r="A100" s="114" t="s">
        <v>98</v>
      </c>
      <c r="B100" s="115" t="s">
        <v>29</v>
      </c>
      <c r="C100" s="21">
        <v>41</v>
      </c>
      <c r="D100" s="49">
        <v>44</v>
      </c>
      <c r="E100" s="49">
        <v>42</v>
      </c>
      <c r="F100" s="49">
        <v>44</v>
      </c>
      <c r="G100" s="49">
        <v>43</v>
      </c>
      <c r="H100" s="21">
        <v>47</v>
      </c>
      <c r="I100" s="21">
        <v>43</v>
      </c>
      <c r="J100" s="21"/>
      <c r="K100" s="21">
        <v>38</v>
      </c>
      <c r="L100" s="21">
        <v>41</v>
      </c>
      <c r="M100" s="21">
        <v>48</v>
      </c>
      <c r="N100" s="21"/>
      <c r="O100" s="21">
        <v>45</v>
      </c>
      <c r="P100" s="49">
        <v>46</v>
      </c>
      <c r="Q100" s="49">
        <v>43</v>
      </c>
      <c r="R100" s="50">
        <f>COUNT(C100,D100,E100,F100,G100,H100,I100,K100,L100,M100,N100,O100,P100,Q100)</f>
        <v>13</v>
      </c>
      <c r="S100" s="29">
        <f t="shared" si="8"/>
        <v>86.92307692307692</v>
      </c>
      <c r="T100" s="51" t="s">
        <v>70</v>
      </c>
    </row>
    <row r="101" spans="1:20" ht="15.75">
      <c r="A101" s="56" t="s">
        <v>205</v>
      </c>
      <c r="B101" s="49"/>
      <c r="C101" s="21">
        <v>44</v>
      </c>
      <c r="D101" s="21">
        <v>44</v>
      </c>
      <c r="E101" s="21">
        <v>46</v>
      </c>
      <c r="F101" s="21">
        <v>46</v>
      </c>
      <c r="G101" s="21">
        <v>45</v>
      </c>
      <c r="H101" s="21">
        <v>39</v>
      </c>
      <c r="I101" s="21">
        <v>43</v>
      </c>
      <c r="J101" s="21"/>
      <c r="K101" s="21">
        <v>43</v>
      </c>
      <c r="L101" s="21">
        <v>41</v>
      </c>
      <c r="M101" s="21">
        <v>41</v>
      </c>
      <c r="N101" s="21">
        <v>46</v>
      </c>
      <c r="O101" s="21">
        <v>46</v>
      </c>
      <c r="P101" s="21">
        <v>43</v>
      </c>
      <c r="Q101" s="49">
        <v>41</v>
      </c>
      <c r="R101" s="50">
        <f>COUNT(C101,D101,E101,F101,G101,H101,I101,K101,L101,M101,N101,O101,P101,Q101)</f>
        <v>14</v>
      </c>
      <c r="S101" s="29">
        <f t="shared" si="8"/>
        <v>86.857142857142861</v>
      </c>
      <c r="T101" s="51" t="s">
        <v>57</v>
      </c>
    </row>
    <row r="102" spans="1:20" ht="15.75">
      <c r="A102" s="56"/>
      <c r="B102" s="49"/>
      <c r="C102" s="21"/>
      <c r="D102" s="21"/>
      <c r="E102" s="21"/>
      <c r="F102" s="21"/>
      <c r="G102" s="21"/>
      <c r="H102" s="21"/>
      <c r="I102" s="21"/>
      <c r="J102" s="21"/>
      <c r="K102" s="21"/>
      <c r="L102" s="21"/>
      <c r="M102" s="21"/>
      <c r="N102" s="21"/>
      <c r="O102" s="21"/>
      <c r="P102" s="21"/>
      <c r="Q102" s="49"/>
      <c r="R102" s="50"/>
      <c r="S102" s="29"/>
      <c r="T102" s="51"/>
    </row>
    <row r="103" spans="1:20" ht="15.75">
      <c r="A103" s="56" t="s">
        <v>204</v>
      </c>
      <c r="B103" s="49"/>
      <c r="C103" s="21">
        <v>43</v>
      </c>
      <c r="D103" s="21">
        <v>47</v>
      </c>
      <c r="E103" s="21"/>
      <c r="F103" s="21">
        <v>42</v>
      </c>
      <c r="G103" s="21">
        <v>45</v>
      </c>
      <c r="H103" s="21">
        <v>38</v>
      </c>
      <c r="I103" s="21">
        <v>44</v>
      </c>
      <c r="J103" s="21"/>
      <c r="K103" s="21"/>
      <c r="L103" s="21">
        <v>45</v>
      </c>
      <c r="M103" s="21">
        <v>42</v>
      </c>
      <c r="N103" s="21">
        <v>47</v>
      </c>
      <c r="O103" s="21">
        <v>46</v>
      </c>
      <c r="P103" s="21">
        <v>37</v>
      </c>
      <c r="Q103" s="49">
        <v>45</v>
      </c>
      <c r="R103" s="50">
        <f t="shared" ref="R103:R122" si="10">COUNT(C103,D103,E103,F103,G103,H103,I103,K103,L103,M103,N103,O103,P103,Q103)</f>
        <v>12</v>
      </c>
      <c r="S103" s="29">
        <f t="shared" ref="S103:S126" si="11">AVERAGE(C103:Q103)*2</f>
        <v>86.833333333333329</v>
      </c>
      <c r="T103" s="51" t="s">
        <v>57</v>
      </c>
    </row>
    <row r="104" spans="1:20" ht="15.75">
      <c r="A104" s="56" t="s">
        <v>105</v>
      </c>
      <c r="B104" s="49" t="s">
        <v>31</v>
      </c>
      <c r="C104" s="21">
        <v>37</v>
      </c>
      <c r="D104" s="21">
        <v>37</v>
      </c>
      <c r="E104" s="21">
        <v>39</v>
      </c>
      <c r="F104" s="21"/>
      <c r="G104" s="21">
        <v>43</v>
      </c>
      <c r="H104" s="21">
        <v>47</v>
      </c>
      <c r="I104" s="21"/>
      <c r="J104" s="21"/>
      <c r="K104" s="21">
        <v>47</v>
      </c>
      <c r="L104" s="21">
        <v>43</v>
      </c>
      <c r="M104" s="21">
        <v>46</v>
      </c>
      <c r="N104" s="21">
        <v>46</v>
      </c>
      <c r="O104" s="21">
        <v>42</v>
      </c>
      <c r="P104" s="49">
        <v>47</v>
      </c>
      <c r="Q104" s="49">
        <v>45</v>
      </c>
      <c r="R104" s="50">
        <f t="shared" si="10"/>
        <v>12</v>
      </c>
      <c r="S104" s="29">
        <f t="shared" si="11"/>
        <v>86.5</v>
      </c>
      <c r="T104" s="51" t="s">
        <v>13</v>
      </c>
    </row>
    <row r="105" spans="1:20" ht="15.75">
      <c r="A105" s="58" t="s">
        <v>363</v>
      </c>
      <c r="B105" s="49" t="s">
        <v>21</v>
      </c>
      <c r="C105" s="21">
        <v>43</v>
      </c>
      <c r="D105" s="21">
        <v>33</v>
      </c>
      <c r="E105" s="21">
        <v>48</v>
      </c>
      <c r="F105" s="21">
        <v>44</v>
      </c>
      <c r="G105" s="21">
        <v>41</v>
      </c>
      <c r="H105" s="21">
        <v>38</v>
      </c>
      <c r="I105" s="21">
        <v>44</v>
      </c>
      <c r="J105" s="21"/>
      <c r="K105" s="21">
        <v>43</v>
      </c>
      <c r="L105" s="21">
        <v>45</v>
      </c>
      <c r="M105" s="21">
        <v>42</v>
      </c>
      <c r="N105" s="21">
        <v>46</v>
      </c>
      <c r="O105" s="21">
        <v>46</v>
      </c>
      <c r="P105" s="49">
        <v>49</v>
      </c>
      <c r="Q105" s="49">
        <v>43</v>
      </c>
      <c r="R105" s="50">
        <f t="shared" si="10"/>
        <v>14</v>
      </c>
      <c r="S105" s="29">
        <f t="shared" si="11"/>
        <v>86.428571428571431</v>
      </c>
      <c r="T105" s="51" t="s">
        <v>117</v>
      </c>
    </row>
    <row r="106" spans="1:20" ht="15.75">
      <c r="A106" s="66" t="s">
        <v>35</v>
      </c>
      <c r="B106" s="16"/>
      <c r="C106" s="49">
        <v>39</v>
      </c>
      <c r="D106" s="49">
        <v>42</v>
      </c>
      <c r="E106" s="49">
        <v>45</v>
      </c>
      <c r="F106" s="49">
        <v>46</v>
      </c>
      <c r="G106" s="49">
        <v>40</v>
      </c>
      <c r="H106" s="49">
        <v>38</v>
      </c>
      <c r="I106" s="49">
        <v>44</v>
      </c>
      <c r="J106" s="49"/>
      <c r="K106" s="52">
        <v>43</v>
      </c>
      <c r="L106" s="49">
        <v>47</v>
      </c>
      <c r="M106" s="49">
        <v>40</v>
      </c>
      <c r="N106" s="49">
        <v>43</v>
      </c>
      <c r="O106" s="49">
        <v>42</v>
      </c>
      <c r="P106" s="49">
        <v>47</v>
      </c>
      <c r="Q106" s="49">
        <v>46</v>
      </c>
      <c r="R106" s="50">
        <f t="shared" si="10"/>
        <v>14</v>
      </c>
      <c r="S106" s="29">
        <f t="shared" si="11"/>
        <v>86</v>
      </c>
      <c r="T106" s="3" t="s">
        <v>18</v>
      </c>
    </row>
    <row r="107" spans="1:20" ht="15.75">
      <c r="A107" s="105" t="s">
        <v>164</v>
      </c>
      <c r="B107" s="107"/>
      <c r="C107" s="49">
        <v>41</v>
      </c>
      <c r="D107" s="49">
        <v>39</v>
      </c>
      <c r="E107" s="49">
        <v>43</v>
      </c>
      <c r="F107" s="49">
        <v>42</v>
      </c>
      <c r="G107" s="49">
        <v>39</v>
      </c>
      <c r="H107" s="49">
        <v>42</v>
      </c>
      <c r="I107" s="49">
        <v>41</v>
      </c>
      <c r="J107" s="21"/>
      <c r="K107" s="21">
        <v>46</v>
      </c>
      <c r="L107" s="21">
        <v>45</v>
      </c>
      <c r="M107" s="21">
        <v>45</v>
      </c>
      <c r="N107" s="21">
        <v>46</v>
      </c>
      <c r="O107" s="21">
        <v>42</v>
      </c>
      <c r="P107" s="49">
        <v>46</v>
      </c>
      <c r="Q107" s="49">
        <v>43</v>
      </c>
      <c r="R107" s="50">
        <f t="shared" si="10"/>
        <v>14</v>
      </c>
      <c r="S107" s="29">
        <f t="shared" si="11"/>
        <v>85.714285714285708</v>
      </c>
      <c r="T107" s="51" t="s">
        <v>156</v>
      </c>
    </row>
    <row r="108" spans="1:20" ht="15.75">
      <c r="A108" s="105" t="s">
        <v>67</v>
      </c>
      <c r="B108" s="107"/>
      <c r="C108" s="21">
        <v>43</v>
      </c>
      <c r="D108" s="21">
        <v>43</v>
      </c>
      <c r="E108" s="21">
        <v>41</v>
      </c>
      <c r="F108" s="21">
        <v>43</v>
      </c>
      <c r="G108" s="21">
        <v>36</v>
      </c>
      <c r="H108" s="21"/>
      <c r="I108" s="21">
        <v>46</v>
      </c>
      <c r="J108" s="21"/>
      <c r="K108" s="21"/>
      <c r="L108" s="21">
        <v>46</v>
      </c>
      <c r="M108" s="21">
        <v>45</v>
      </c>
      <c r="N108" s="21"/>
      <c r="O108" s="21">
        <v>46</v>
      </c>
      <c r="P108" s="21">
        <v>41</v>
      </c>
      <c r="Q108" s="49">
        <v>40</v>
      </c>
      <c r="R108" s="50">
        <f t="shared" si="10"/>
        <v>11</v>
      </c>
      <c r="S108" s="29">
        <f t="shared" si="11"/>
        <v>85.454545454545453</v>
      </c>
      <c r="T108" s="51" t="s">
        <v>57</v>
      </c>
    </row>
    <row r="109" spans="1:20" ht="15.75">
      <c r="A109" s="105" t="s">
        <v>163</v>
      </c>
      <c r="B109" s="107" t="s">
        <v>24</v>
      </c>
      <c r="C109" s="49">
        <v>43</v>
      </c>
      <c r="D109" s="49">
        <v>41</v>
      </c>
      <c r="E109" s="49">
        <v>43</v>
      </c>
      <c r="F109" s="49">
        <v>48</v>
      </c>
      <c r="G109" s="49">
        <v>43</v>
      </c>
      <c r="H109" s="49">
        <v>42</v>
      </c>
      <c r="I109" s="49">
        <v>39</v>
      </c>
      <c r="J109" s="21"/>
      <c r="K109" s="21">
        <v>46</v>
      </c>
      <c r="L109" s="21">
        <v>45</v>
      </c>
      <c r="M109" s="21">
        <v>42</v>
      </c>
      <c r="N109" s="21">
        <v>42</v>
      </c>
      <c r="O109" s="21">
        <v>42</v>
      </c>
      <c r="P109" s="49">
        <v>36</v>
      </c>
      <c r="Q109" s="49">
        <v>45</v>
      </c>
      <c r="R109" s="50">
        <f t="shared" si="10"/>
        <v>14</v>
      </c>
      <c r="S109" s="29">
        <f t="shared" si="11"/>
        <v>85.285714285714292</v>
      </c>
      <c r="T109" s="51" t="s">
        <v>156</v>
      </c>
    </row>
    <row r="110" spans="1:20" ht="15.75">
      <c r="A110" s="105" t="s">
        <v>158</v>
      </c>
      <c r="B110" s="107"/>
      <c r="C110" s="49">
        <v>43</v>
      </c>
      <c r="D110" s="49">
        <v>39</v>
      </c>
      <c r="E110" s="49">
        <v>46</v>
      </c>
      <c r="F110" s="49">
        <v>43</v>
      </c>
      <c r="G110" s="49">
        <v>41</v>
      </c>
      <c r="H110" s="49"/>
      <c r="I110" s="49">
        <v>39</v>
      </c>
      <c r="J110" s="21"/>
      <c r="K110" s="21">
        <v>44</v>
      </c>
      <c r="L110" s="21">
        <v>43</v>
      </c>
      <c r="M110" s="21">
        <v>46</v>
      </c>
      <c r="N110" s="21">
        <v>47</v>
      </c>
      <c r="O110" s="21">
        <v>37</v>
      </c>
      <c r="P110" s="49"/>
      <c r="Q110" s="49">
        <v>42</v>
      </c>
      <c r="R110" s="50">
        <f t="shared" si="10"/>
        <v>12</v>
      </c>
      <c r="S110" s="29">
        <f t="shared" si="11"/>
        <v>85</v>
      </c>
      <c r="T110" s="51" t="s">
        <v>156</v>
      </c>
    </row>
    <row r="111" spans="1:20" ht="15.75">
      <c r="A111" s="105" t="s">
        <v>190</v>
      </c>
      <c r="B111" s="107" t="s">
        <v>17</v>
      </c>
      <c r="C111" s="21">
        <v>43</v>
      </c>
      <c r="D111" s="21">
        <v>39</v>
      </c>
      <c r="E111" s="21">
        <v>43</v>
      </c>
      <c r="F111" s="21"/>
      <c r="G111" s="21">
        <v>35</v>
      </c>
      <c r="H111" s="21">
        <v>47</v>
      </c>
      <c r="I111" s="21"/>
      <c r="J111" s="21"/>
      <c r="K111" s="21">
        <v>43</v>
      </c>
      <c r="L111" s="21">
        <v>41</v>
      </c>
      <c r="M111" s="21">
        <v>46</v>
      </c>
      <c r="N111" s="21">
        <v>44</v>
      </c>
      <c r="O111" s="21">
        <v>43</v>
      </c>
      <c r="P111" s="49"/>
      <c r="Q111" s="49">
        <v>40</v>
      </c>
      <c r="R111" s="50">
        <f t="shared" si="10"/>
        <v>11</v>
      </c>
      <c r="S111" s="29">
        <f t="shared" si="11"/>
        <v>84.36363636363636</v>
      </c>
      <c r="T111" s="51" t="s">
        <v>121</v>
      </c>
    </row>
    <row r="112" spans="1:20" ht="15.75">
      <c r="A112" s="110" t="s">
        <v>326</v>
      </c>
      <c r="B112" s="113" t="s">
        <v>21</v>
      </c>
      <c r="C112" s="21">
        <v>36</v>
      </c>
      <c r="D112" s="21">
        <v>45</v>
      </c>
      <c r="E112" s="21">
        <v>42</v>
      </c>
      <c r="F112" s="21">
        <v>37</v>
      </c>
      <c r="G112" s="21">
        <v>37</v>
      </c>
      <c r="H112" s="21">
        <v>43</v>
      </c>
      <c r="I112" s="21">
        <v>47</v>
      </c>
      <c r="J112" s="21"/>
      <c r="K112" s="21">
        <v>43</v>
      </c>
      <c r="L112" s="21">
        <v>38</v>
      </c>
      <c r="M112" s="21">
        <v>47</v>
      </c>
      <c r="N112" s="21">
        <v>44</v>
      </c>
      <c r="O112" s="21">
        <v>44</v>
      </c>
      <c r="P112" s="49">
        <v>43</v>
      </c>
      <c r="Q112" s="49">
        <v>44</v>
      </c>
      <c r="R112" s="50">
        <f t="shared" si="10"/>
        <v>14</v>
      </c>
      <c r="S112" s="29">
        <f t="shared" si="11"/>
        <v>84.285714285714292</v>
      </c>
      <c r="T112" s="51" t="s">
        <v>70</v>
      </c>
    </row>
    <row r="113" spans="1:20" ht="15.75">
      <c r="A113" s="105" t="s">
        <v>278</v>
      </c>
      <c r="B113" s="107" t="s">
        <v>21</v>
      </c>
      <c r="C113" s="21">
        <v>30</v>
      </c>
      <c r="D113" s="21">
        <v>45</v>
      </c>
      <c r="E113" s="21">
        <v>44</v>
      </c>
      <c r="F113" s="21">
        <v>38</v>
      </c>
      <c r="G113" s="21">
        <v>44</v>
      </c>
      <c r="H113" s="21">
        <v>45</v>
      </c>
      <c r="I113" s="21"/>
      <c r="J113" s="21"/>
      <c r="K113" s="21">
        <v>45</v>
      </c>
      <c r="L113" s="21"/>
      <c r="M113" s="21">
        <v>40</v>
      </c>
      <c r="N113" s="21">
        <v>43</v>
      </c>
      <c r="O113" s="21">
        <v>43</v>
      </c>
      <c r="P113" s="49"/>
      <c r="Q113" s="49">
        <v>45</v>
      </c>
      <c r="R113" s="50">
        <f t="shared" si="10"/>
        <v>11</v>
      </c>
      <c r="S113" s="29">
        <f t="shared" si="11"/>
        <v>84</v>
      </c>
      <c r="T113" s="51" t="s">
        <v>121</v>
      </c>
    </row>
    <row r="114" spans="1:20" ht="15.75">
      <c r="A114" s="108" t="s">
        <v>285</v>
      </c>
      <c r="B114" s="107" t="s">
        <v>46</v>
      </c>
      <c r="C114" s="21">
        <v>40</v>
      </c>
      <c r="D114" s="21">
        <v>43</v>
      </c>
      <c r="E114" s="21">
        <v>46</v>
      </c>
      <c r="F114" s="21">
        <v>45</v>
      </c>
      <c r="G114" s="21">
        <v>42</v>
      </c>
      <c r="H114" s="21">
        <v>41</v>
      </c>
      <c r="I114" s="21">
        <v>42</v>
      </c>
      <c r="J114" s="21"/>
      <c r="K114" s="21">
        <v>46</v>
      </c>
      <c r="L114" s="21">
        <v>41</v>
      </c>
      <c r="M114" s="21">
        <v>30</v>
      </c>
      <c r="N114" s="21"/>
      <c r="O114" s="21">
        <v>42</v>
      </c>
      <c r="P114" s="49">
        <v>44</v>
      </c>
      <c r="Q114" s="49">
        <v>44</v>
      </c>
      <c r="R114" s="50">
        <f t="shared" si="10"/>
        <v>13</v>
      </c>
      <c r="S114" s="29">
        <f t="shared" si="11"/>
        <v>84</v>
      </c>
      <c r="T114" s="51" t="s">
        <v>117</v>
      </c>
    </row>
    <row r="115" spans="1:20" ht="15.75">
      <c r="A115" s="109" t="s">
        <v>239</v>
      </c>
      <c r="B115" s="133"/>
      <c r="C115" s="49">
        <v>42</v>
      </c>
      <c r="D115" s="49"/>
      <c r="E115" s="49">
        <v>44</v>
      </c>
      <c r="F115" s="49">
        <v>48</v>
      </c>
      <c r="G115" s="49">
        <v>47</v>
      </c>
      <c r="H115" s="49">
        <v>41</v>
      </c>
      <c r="I115" s="49">
        <v>43</v>
      </c>
      <c r="J115" s="49"/>
      <c r="K115" s="52">
        <v>44</v>
      </c>
      <c r="L115" s="49">
        <v>45</v>
      </c>
      <c r="M115" s="49">
        <v>39</v>
      </c>
      <c r="N115" s="49">
        <v>41</v>
      </c>
      <c r="O115" s="49">
        <v>36</v>
      </c>
      <c r="P115" s="49">
        <v>40</v>
      </c>
      <c r="Q115" s="49">
        <v>32</v>
      </c>
      <c r="R115" s="50">
        <f t="shared" si="10"/>
        <v>13</v>
      </c>
      <c r="S115" s="29">
        <f t="shared" si="11"/>
        <v>83.384615384615387</v>
      </c>
      <c r="T115" s="3" t="s">
        <v>18</v>
      </c>
    </row>
    <row r="116" spans="1:20" ht="15.75">
      <c r="A116" s="105" t="s">
        <v>162</v>
      </c>
      <c r="B116" s="107" t="s">
        <v>31</v>
      </c>
      <c r="C116" s="49">
        <v>34</v>
      </c>
      <c r="D116" s="49">
        <v>37</v>
      </c>
      <c r="E116" s="49">
        <v>41</v>
      </c>
      <c r="F116" s="49">
        <v>43</v>
      </c>
      <c r="G116" s="49">
        <v>45</v>
      </c>
      <c r="H116" s="49">
        <v>37</v>
      </c>
      <c r="I116" s="49">
        <v>43</v>
      </c>
      <c r="J116" s="21"/>
      <c r="K116" s="21">
        <v>45</v>
      </c>
      <c r="L116" s="21">
        <v>42</v>
      </c>
      <c r="M116" s="21">
        <v>45</v>
      </c>
      <c r="N116" s="21">
        <v>45</v>
      </c>
      <c r="O116" s="21">
        <v>41</v>
      </c>
      <c r="P116" s="49">
        <v>46</v>
      </c>
      <c r="Q116" s="49">
        <v>39</v>
      </c>
      <c r="R116" s="50">
        <f t="shared" si="10"/>
        <v>14</v>
      </c>
      <c r="S116" s="29">
        <f t="shared" si="11"/>
        <v>83.285714285714292</v>
      </c>
      <c r="T116" s="51" t="s">
        <v>156</v>
      </c>
    </row>
    <row r="117" spans="1:20" ht="15.75">
      <c r="A117" s="109" t="s">
        <v>224</v>
      </c>
      <c r="B117" s="135" t="s">
        <v>24</v>
      </c>
      <c r="C117" s="49"/>
      <c r="D117" s="49">
        <v>42</v>
      </c>
      <c r="E117" s="49"/>
      <c r="F117" s="49">
        <v>44</v>
      </c>
      <c r="G117" s="49">
        <v>39</v>
      </c>
      <c r="H117" s="49">
        <v>41</v>
      </c>
      <c r="I117" s="49">
        <v>36</v>
      </c>
      <c r="J117" s="49"/>
      <c r="K117" s="49">
        <v>42</v>
      </c>
      <c r="L117" s="49">
        <v>43</v>
      </c>
      <c r="M117" s="49">
        <v>38</v>
      </c>
      <c r="N117" s="49">
        <v>45</v>
      </c>
      <c r="O117" s="49">
        <v>45</v>
      </c>
      <c r="P117" s="49">
        <v>40</v>
      </c>
      <c r="Q117" s="49">
        <v>42</v>
      </c>
      <c r="R117" s="50">
        <f t="shared" si="10"/>
        <v>12</v>
      </c>
      <c r="S117" s="29">
        <f t="shared" si="11"/>
        <v>82.833333333333329</v>
      </c>
      <c r="T117" s="3" t="s">
        <v>18</v>
      </c>
    </row>
    <row r="118" spans="1:20" ht="15.75">
      <c r="A118" s="105" t="s">
        <v>201</v>
      </c>
      <c r="B118" s="107" t="s">
        <v>24</v>
      </c>
      <c r="C118" s="21">
        <v>36</v>
      </c>
      <c r="D118" s="49">
        <v>40</v>
      </c>
      <c r="E118" s="49">
        <v>42</v>
      </c>
      <c r="F118" s="49">
        <v>42</v>
      </c>
      <c r="G118" s="49">
        <v>41</v>
      </c>
      <c r="H118" s="21">
        <v>44</v>
      </c>
      <c r="I118" s="21">
        <v>42</v>
      </c>
      <c r="J118" s="21"/>
      <c r="K118" s="21">
        <v>40</v>
      </c>
      <c r="L118" s="21"/>
      <c r="M118" s="21">
        <v>39</v>
      </c>
      <c r="N118" s="21">
        <v>40</v>
      </c>
      <c r="O118" s="21">
        <v>44</v>
      </c>
      <c r="P118" s="49">
        <v>45</v>
      </c>
      <c r="Q118" s="49">
        <v>42</v>
      </c>
      <c r="R118" s="50">
        <f t="shared" si="10"/>
        <v>13</v>
      </c>
      <c r="S118" s="29">
        <f t="shared" si="11"/>
        <v>82.615384615384613</v>
      </c>
      <c r="T118" s="51" t="s">
        <v>121</v>
      </c>
    </row>
    <row r="119" spans="1:20" ht="15.75">
      <c r="A119" s="109" t="s">
        <v>47</v>
      </c>
      <c r="B119" s="133" t="s">
        <v>46</v>
      </c>
      <c r="C119" s="49">
        <v>38</v>
      </c>
      <c r="D119" s="49">
        <v>44</v>
      </c>
      <c r="E119" s="49">
        <v>42</v>
      </c>
      <c r="F119" s="49">
        <v>41</v>
      </c>
      <c r="G119" s="49">
        <v>44</v>
      </c>
      <c r="H119" s="49">
        <v>43</v>
      </c>
      <c r="I119" s="49">
        <v>35</v>
      </c>
      <c r="J119" s="49"/>
      <c r="K119" s="52">
        <v>34</v>
      </c>
      <c r="L119" s="49"/>
      <c r="M119" s="49">
        <v>38</v>
      </c>
      <c r="N119" s="49">
        <v>39</v>
      </c>
      <c r="O119" s="49">
        <v>48</v>
      </c>
      <c r="P119" s="49">
        <v>42</v>
      </c>
      <c r="Q119" s="49">
        <v>44</v>
      </c>
      <c r="R119" s="50">
        <f t="shared" si="10"/>
        <v>13</v>
      </c>
      <c r="S119" s="29">
        <f t="shared" si="11"/>
        <v>81.84615384615384</v>
      </c>
      <c r="T119" s="3" t="s">
        <v>18</v>
      </c>
    </row>
    <row r="120" spans="1:20" ht="15.75">
      <c r="A120" s="105" t="s">
        <v>333</v>
      </c>
      <c r="B120" s="107"/>
      <c r="C120" s="21">
        <v>28</v>
      </c>
      <c r="D120" s="21">
        <v>34</v>
      </c>
      <c r="E120" s="21">
        <v>42</v>
      </c>
      <c r="F120" s="21"/>
      <c r="G120" s="21">
        <v>39</v>
      </c>
      <c r="H120" s="21">
        <v>36</v>
      </c>
      <c r="I120" s="21">
        <v>41</v>
      </c>
      <c r="J120" s="21"/>
      <c r="K120" s="21">
        <v>44</v>
      </c>
      <c r="L120" s="21">
        <v>45</v>
      </c>
      <c r="M120" s="21">
        <v>43</v>
      </c>
      <c r="N120" s="21">
        <v>48</v>
      </c>
      <c r="O120" s="21"/>
      <c r="P120" s="21">
        <v>42</v>
      </c>
      <c r="Q120" s="49">
        <v>48</v>
      </c>
      <c r="R120" s="50">
        <f t="shared" si="10"/>
        <v>12</v>
      </c>
      <c r="S120" s="29">
        <f t="shared" si="11"/>
        <v>81.666666666666671</v>
      </c>
      <c r="T120" s="51" t="s">
        <v>57</v>
      </c>
    </row>
    <row r="121" spans="1:20" ht="15.75">
      <c r="A121" s="105" t="s">
        <v>264</v>
      </c>
      <c r="B121" s="107" t="s">
        <v>24</v>
      </c>
      <c r="C121" s="21">
        <v>34</v>
      </c>
      <c r="D121" s="21">
        <v>44</v>
      </c>
      <c r="E121" s="21">
        <v>42</v>
      </c>
      <c r="F121" s="21">
        <v>42</v>
      </c>
      <c r="G121" s="21">
        <v>38</v>
      </c>
      <c r="H121" s="21">
        <v>40</v>
      </c>
      <c r="I121" s="21">
        <v>42</v>
      </c>
      <c r="J121" s="21"/>
      <c r="K121" s="21">
        <v>41</v>
      </c>
      <c r="L121" s="21">
        <v>33</v>
      </c>
      <c r="M121" s="21">
        <v>40</v>
      </c>
      <c r="N121" s="21"/>
      <c r="O121" s="21">
        <v>47</v>
      </c>
      <c r="P121" s="49">
        <v>43</v>
      </c>
      <c r="Q121" s="49">
        <v>44</v>
      </c>
      <c r="R121" s="50">
        <f t="shared" si="10"/>
        <v>13</v>
      </c>
      <c r="S121" s="29">
        <f t="shared" si="11"/>
        <v>81.538461538461533</v>
      </c>
      <c r="T121" s="51" t="s">
        <v>13</v>
      </c>
    </row>
    <row r="122" spans="1:20" ht="15.75">
      <c r="A122" s="132" t="s">
        <v>219</v>
      </c>
      <c r="B122" s="107" t="s">
        <v>46</v>
      </c>
      <c r="C122" s="49">
        <v>37</v>
      </c>
      <c r="D122" s="49">
        <v>42</v>
      </c>
      <c r="E122" s="49"/>
      <c r="F122" s="49">
        <v>41</v>
      </c>
      <c r="G122" s="49">
        <v>35</v>
      </c>
      <c r="H122" s="49">
        <v>42</v>
      </c>
      <c r="I122" s="49">
        <v>40</v>
      </c>
      <c r="J122" s="49"/>
      <c r="K122" s="49">
        <v>37</v>
      </c>
      <c r="L122" s="49">
        <v>39</v>
      </c>
      <c r="M122" s="49">
        <v>44</v>
      </c>
      <c r="N122" s="49"/>
      <c r="O122" s="49">
        <v>41</v>
      </c>
      <c r="P122" s="49">
        <v>44</v>
      </c>
      <c r="Q122" s="49">
        <v>46</v>
      </c>
      <c r="R122" s="50">
        <f t="shared" si="10"/>
        <v>12</v>
      </c>
      <c r="S122" s="29">
        <f t="shared" si="11"/>
        <v>81.333333333333329</v>
      </c>
      <c r="T122" s="51" t="s">
        <v>13</v>
      </c>
    </row>
    <row r="123" spans="1:20" ht="15.75">
      <c r="A123" s="105" t="s">
        <v>144</v>
      </c>
      <c r="B123" s="107" t="s">
        <v>80</v>
      </c>
      <c r="C123" s="21">
        <v>31</v>
      </c>
      <c r="D123" s="21">
        <v>46</v>
      </c>
      <c r="E123" s="21">
        <v>47</v>
      </c>
      <c r="F123" s="21"/>
      <c r="G123" s="21">
        <v>35</v>
      </c>
      <c r="H123" s="21">
        <v>43</v>
      </c>
      <c r="I123" s="21">
        <v>36</v>
      </c>
      <c r="J123" s="21"/>
      <c r="K123" s="21">
        <v>33</v>
      </c>
      <c r="L123" s="21">
        <v>46</v>
      </c>
      <c r="M123" s="21">
        <v>41</v>
      </c>
      <c r="N123" s="21">
        <v>44</v>
      </c>
      <c r="O123" s="21">
        <v>38</v>
      </c>
      <c r="P123" s="49"/>
      <c r="Q123" s="49">
        <v>44</v>
      </c>
      <c r="R123" s="50">
        <f>COUNT(C123,D123,E123,F123,G123,H123,I123,K123:Q123)</f>
        <v>12</v>
      </c>
      <c r="S123" s="29">
        <f t="shared" si="11"/>
        <v>80.666666666666671</v>
      </c>
      <c r="T123" s="51" t="s">
        <v>143</v>
      </c>
    </row>
    <row r="124" spans="1:20" ht="15.75">
      <c r="A124" s="112" t="s">
        <v>72</v>
      </c>
      <c r="B124" s="113" t="s">
        <v>46</v>
      </c>
      <c r="C124" s="49">
        <v>28</v>
      </c>
      <c r="D124" s="15">
        <v>44</v>
      </c>
      <c r="E124" s="15">
        <v>42</v>
      </c>
      <c r="F124" s="15">
        <v>36</v>
      </c>
      <c r="G124" s="15">
        <v>33</v>
      </c>
      <c r="H124" s="15"/>
      <c r="I124" s="15">
        <v>49</v>
      </c>
      <c r="J124" s="15"/>
      <c r="K124" s="15">
        <v>46</v>
      </c>
      <c r="L124" s="15">
        <v>41</v>
      </c>
      <c r="M124" s="15">
        <v>46</v>
      </c>
      <c r="N124" s="15">
        <v>44</v>
      </c>
      <c r="O124" s="15">
        <v>36</v>
      </c>
      <c r="P124" s="15">
        <v>37</v>
      </c>
      <c r="Q124" s="15">
        <v>42</v>
      </c>
      <c r="R124" s="50">
        <f>COUNT(C124,D124,E124,F124,G124,H124,I124,K124,L124,M124,N124,O124,P124,Q124)</f>
        <v>13</v>
      </c>
      <c r="S124" s="29">
        <f t="shared" si="11"/>
        <v>80.615384615384613</v>
      </c>
      <c r="T124" s="51" t="s">
        <v>70</v>
      </c>
    </row>
    <row r="125" spans="1:20" ht="15.75">
      <c r="A125" s="105" t="s">
        <v>195</v>
      </c>
      <c r="B125" s="107"/>
      <c r="C125" s="49">
        <v>36</v>
      </c>
      <c r="D125" s="49">
        <v>42</v>
      </c>
      <c r="E125" s="49">
        <v>43</v>
      </c>
      <c r="F125" s="49">
        <v>41</v>
      </c>
      <c r="G125" s="49">
        <v>39</v>
      </c>
      <c r="H125" s="49">
        <v>33</v>
      </c>
      <c r="I125" s="49">
        <v>42</v>
      </c>
      <c r="J125" s="21"/>
      <c r="K125" s="21">
        <v>45</v>
      </c>
      <c r="L125" s="21">
        <v>38</v>
      </c>
      <c r="M125" s="21">
        <v>43</v>
      </c>
      <c r="N125" s="21">
        <v>43</v>
      </c>
      <c r="O125" s="21">
        <v>35</v>
      </c>
      <c r="P125" s="49"/>
      <c r="Q125" s="49"/>
      <c r="R125" s="50">
        <f>COUNT(C125,D125,E125,F125,G125,H125,I125,K125,L125,M125,N125,O125,P125,Q125)</f>
        <v>12</v>
      </c>
      <c r="S125" s="29">
        <f t="shared" si="11"/>
        <v>80</v>
      </c>
      <c r="T125" s="51" t="s">
        <v>156</v>
      </c>
    </row>
    <row r="126" spans="1:20" ht="15.75">
      <c r="A126" s="105" t="s">
        <v>139</v>
      </c>
      <c r="B126" s="107" t="s">
        <v>24</v>
      </c>
      <c r="C126" s="21">
        <v>37</v>
      </c>
      <c r="D126" s="21">
        <v>40</v>
      </c>
      <c r="E126" s="21">
        <v>36</v>
      </c>
      <c r="F126" s="21"/>
      <c r="G126" s="21">
        <v>38</v>
      </c>
      <c r="H126" s="21">
        <v>46</v>
      </c>
      <c r="I126" s="21">
        <v>38</v>
      </c>
      <c r="J126" s="21"/>
      <c r="K126" s="21">
        <v>41</v>
      </c>
      <c r="L126" s="21">
        <v>41</v>
      </c>
      <c r="M126" s="21">
        <v>40</v>
      </c>
      <c r="N126" s="21">
        <v>35</v>
      </c>
      <c r="O126" s="21">
        <v>44</v>
      </c>
      <c r="P126" s="49"/>
      <c r="Q126" s="49">
        <v>41</v>
      </c>
      <c r="R126" s="50">
        <f>COUNT(C126,D126,E126,F126,G126,H126,I126,K126,L126,M126,N126,O126,P126,Q126)</f>
        <v>12</v>
      </c>
      <c r="S126" s="29">
        <f t="shared" si="11"/>
        <v>79.5</v>
      </c>
      <c r="T126" s="51" t="s">
        <v>121</v>
      </c>
    </row>
    <row r="127" spans="1:20" ht="15.75">
      <c r="A127" s="105"/>
      <c r="B127" s="107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49"/>
      <c r="Q127" s="49"/>
      <c r="R127" s="50"/>
      <c r="S127" s="29"/>
      <c r="T127" s="51"/>
    </row>
    <row r="128" spans="1:20" ht="15.75">
      <c r="A128" s="108" t="s">
        <v>287</v>
      </c>
      <c r="B128" s="107" t="s">
        <v>31</v>
      </c>
      <c r="C128" s="21">
        <v>38</v>
      </c>
      <c r="D128" s="21">
        <v>38</v>
      </c>
      <c r="E128" s="21">
        <v>45</v>
      </c>
      <c r="F128" s="21">
        <v>43</v>
      </c>
      <c r="G128" s="21">
        <v>32</v>
      </c>
      <c r="H128" s="21">
        <v>33</v>
      </c>
      <c r="I128" s="21">
        <v>39</v>
      </c>
      <c r="J128" s="21"/>
      <c r="K128" s="21">
        <v>39</v>
      </c>
      <c r="L128" s="21">
        <v>42</v>
      </c>
      <c r="M128" s="21">
        <v>43</v>
      </c>
      <c r="N128" s="21"/>
      <c r="O128" s="21"/>
      <c r="P128" s="49"/>
      <c r="Q128" s="49">
        <v>44</v>
      </c>
      <c r="R128" s="50">
        <f t="shared" ref="R128:R133" si="12">COUNT(C128,D128,E128,F128,G128,H128,I128,K128,L128,M128,N128,O128,P128,Q128)</f>
        <v>11</v>
      </c>
      <c r="S128" s="29">
        <f t="shared" ref="S128:S150" si="13">AVERAGE(C128:Q128)*2</f>
        <v>79.272727272727266</v>
      </c>
      <c r="T128" s="51" t="s">
        <v>117</v>
      </c>
    </row>
    <row r="129" spans="1:20" ht="15.75">
      <c r="A129" s="109" t="s">
        <v>44</v>
      </c>
      <c r="B129" s="133"/>
      <c r="C129" s="49">
        <v>41</v>
      </c>
      <c r="D129" s="53">
        <v>46</v>
      </c>
      <c r="E129" s="49">
        <v>41</v>
      </c>
      <c r="F129" s="49">
        <v>43</v>
      </c>
      <c r="G129" s="49">
        <v>44</v>
      </c>
      <c r="H129" s="49">
        <v>36</v>
      </c>
      <c r="I129" s="49">
        <v>40</v>
      </c>
      <c r="J129" s="49"/>
      <c r="K129" s="52">
        <v>38</v>
      </c>
      <c r="L129" s="49">
        <v>40</v>
      </c>
      <c r="M129" s="49">
        <v>34</v>
      </c>
      <c r="N129" s="49">
        <v>35</v>
      </c>
      <c r="O129" s="49">
        <v>41</v>
      </c>
      <c r="P129" s="49">
        <v>36</v>
      </c>
      <c r="Q129" s="49"/>
      <c r="R129" s="50">
        <f t="shared" si="12"/>
        <v>13</v>
      </c>
      <c r="S129" s="29">
        <f t="shared" si="13"/>
        <v>79.230769230769226</v>
      </c>
      <c r="T129" s="3" t="s">
        <v>18</v>
      </c>
    </row>
    <row r="130" spans="1:20" ht="15.75">
      <c r="A130" s="105" t="s">
        <v>316</v>
      </c>
      <c r="B130" s="107" t="s">
        <v>24</v>
      </c>
      <c r="C130" s="49">
        <v>41</v>
      </c>
      <c r="D130" s="49">
        <v>38</v>
      </c>
      <c r="E130" s="49"/>
      <c r="F130" s="49">
        <v>45</v>
      </c>
      <c r="G130" s="49">
        <v>36</v>
      </c>
      <c r="H130" s="49">
        <v>37</v>
      </c>
      <c r="I130" s="49">
        <v>39</v>
      </c>
      <c r="J130" s="21"/>
      <c r="K130" s="21">
        <v>33</v>
      </c>
      <c r="L130" s="21">
        <v>41</v>
      </c>
      <c r="M130" s="21">
        <v>34</v>
      </c>
      <c r="N130" s="21">
        <v>38</v>
      </c>
      <c r="O130" s="21">
        <v>35</v>
      </c>
      <c r="P130" s="49">
        <v>43</v>
      </c>
      <c r="Q130" s="49">
        <v>42</v>
      </c>
      <c r="R130" s="50">
        <f t="shared" si="12"/>
        <v>13</v>
      </c>
      <c r="S130" s="29">
        <f t="shared" si="13"/>
        <v>77.230769230769226</v>
      </c>
      <c r="T130" s="51" t="s">
        <v>156</v>
      </c>
    </row>
    <row r="131" spans="1:20" ht="15.75">
      <c r="A131" s="106" t="s">
        <v>56</v>
      </c>
      <c r="B131" s="104" t="s">
        <v>29</v>
      </c>
      <c r="C131" s="21">
        <v>40</v>
      </c>
      <c r="D131" s="21">
        <v>39</v>
      </c>
      <c r="E131" s="21">
        <v>37</v>
      </c>
      <c r="F131" s="21">
        <v>34</v>
      </c>
      <c r="G131" s="21">
        <v>41</v>
      </c>
      <c r="H131" s="21">
        <v>43</v>
      </c>
      <c r="I131" s="21">
        <v>35</v>
      </c>
      <c r="J131" s="21"/>
      <c r="K131" s="21">
        <v>43</v>
      </c>
      <c r="L131" s="21">
        <v>21</v>
      </c>
      <c r="M131" s="21">
        <v>37</v>
      </c>
      <c r="N131" s="21">
        <v>38</v>
      </c>
      <c r="O131" s="21">
        <v>40</v>
      </c>
      <c r="P131" s="21">
        <v>43</v>
      </c>
      <c r="Q131" s="21">
        <v>44</v>
      </c>
      <c r="R131" s="50">
        <f t="shared" si="12"/>
        <v>14</v>
      </c>
      <c r="S131" s="29">
        <f t="shared" si="13"/>
        <v>76.428571428571431</v>
      </c>
      <c r="T131" s="51" t="s">
        <v>57</v>
      </c>
    </row>
    <row r="132" spans="1:20" ht="15.75">
      <c r="A132" s="112" t="s">
        <v>325</v>
      </c>
      <c r="B132" s="111" t="s">
        <v>21</v>
      </c>
      <c r="C132" s="21">
        <v>35</v>
      </c>
      <c r="D132" s="21">
        <v>38</v>
      </c>
      <c r="E132" s="21">
        <v>36</v>
      </c>
      <c r="F132" s="21">
        <v>42</v>
      </c>
      <c r="G132" s="21">
        <v>30</v>
      </c>
      <c r="H132" s="21">
        <v>37</v>
      </c>
      <c r="I132" s="21">
        <v>35</v>
      </c>
      <c r="J132" s="21"/>
      <c r="K132" s="21"/>
      <c r="L132" s="21">
        <v>32</v>
      </c>
      <c r="M132" s="21">
        <v>40</v>
      </c>
      <c r="N132" s="21">
        <v>39</v>
      </c>
      <c r="O132" s="21">
        <v>44</v>
      </c>
      <c r="P132" s="49">
        <v>43</v>
      </c>
      <c r="Q132" s="49">
        <v>41</v>
      </c>
      <c r="R132" s="50">
        <f t="shared" si="12"/>
        <v>13</v>
      </c>
      <c r="S132" s="29">
        <f t="shared" si="13"/>
        <v>75.692307692307693</v>
      </c>
      <c r="T132" s="51" t="s">
        <v>70</v>
      </c>
    </row>
    <row r="133" spans="1:20" ht="15.75">
      <c r="A133" s="109" t="s">
        <v>337</v>
      </c>
      <c r="B133" s="133"/>
      <c r="C133" s="49">
        <v>41</v>
      </c>
      <c r="D133" s="49">
        <v>37</v>
      </c>
      <c r="E133" s="49">
        <v>36</v>
      </c>
      <c r="F133" s="49">
        <v>40</v>
      </c>
      <c r="G133" s="49">
        <v>34</v>
      </c>
      <c r="H133" s="49">
        <v>39</v>
      </c>
      <c r="I133" s="49">
        <v>36</v>
      </c>
      <c r="J133" s="49"/>
      <c r="K133" s="52">
        <v>37</v>
      </c>
      <c r="L133" s="49">
        <v>34</v>
      </c>
      <c r="M133" s="49">
        <v>35</v>
      </c>
      <c r="N133" s="49">
        <v>35</v>
      </c>
      <c r="O133" s="49">
        <v>39</v>
      </c>
      <c r="P133" s="49">
        <v>44</v>
      </c>
      <c r="Q133" s="49">
        <v>40</v>
      </c>
      <c r="R133" s="50">
        <f t="shared" si="12"/>
        <v>14</v>
      </c>
      <c r="S133" s="29">
        <f t="shared" si="13"/>
        <v>75.285714285714292</v>
      </c>
      <c r="T133" s="3" t="s">
        <v>18</v>
      </c>
    </row>
    <row r="134" spans="1:20" ht="15.75">
      <c r="A134" s="105" t="s">
        <v>270</v>
      </c>
      <c r="B134" s="107"/>
      <c r="C134" s="21">
        <v>32</v>
      </c>
      <c r="D134" s="21">
        <v>37</v>
      </c>
      <c r="E134" s="21">
        <v>43</v>
      </c>
      <c r="F134" s="21">
        <v>43</v>
      </c>
      <c r="G134" s="21">
        <v>36</v>
      </c>
      <c r="H134" s="21">
        <v>42</v>
      </c>
      <c r="I134" s="21">
        <v>42</v>
      </c>
      <c r="J134" s="21"/>
      <c r="K134" s="21"/>
      <c r="L134" s="21">
        <v>28</v>
      </c>
      <c r="M134" s="21">
        <v>32</v>
      </c>
      <c r="N134" s="21">
        <v>39</v>
      </c>
      <c r="O134" s="21">
        <v>39</v>
      </c>
      <c r="P134" s="49">
        <v>30</v>
      </c>
      <c r="Q134" s="49">
        <v>41</v>
      </c>
      <c r="R134" s="50">
        <f>COUNT(C134,D134,E134,F134,G134,H134,I134,K134:Q134)</f>
        <v>13</v>
      </c>
      <c r="S134" s="29">
        <f t="shared" si="13"/>
        <v>74.461538461538467</v>
      </c>
      <c r="T134" s="51" t="s">
        <v>143</v>
      </c>
    </row>
    <row r="135" spans="1:20" ht="15.75">
      <c r="A135" s="105" t="s">
        <v>148</v>
      </c>
      <c r="B135" s="107" t="s">
        <v>46</v>
      </c>
      <c r="C135" s="21">
        <v>36</v>
      </c>
      <c r="D135" s="21">
        <v>29</v>
      </c>
      <c r="E135" s="21">
        <v>35</v>
      </c>
      <c r="F135" s="21">
        <v>34</v>
      </c>
      <c r="G135" s="21">
        <v>36</v>
      </c>
      <c r="H135" s="21">
        <v>37</v>
      </c>
      <c r="I135" s="21">
        <v>34</v>
      </c>
      <c r="J135" s="21"/>
      <c r="K135" s="21">
        <v>39</v>
      </c>
      <c r="L135" s="21">
        <v>34</v>
      </c>
      <c r="M135" s="21">
        <v>43</v>
      </c>
      <c r="N135" s="21">
        <v>40</v>
      </c>
      <c r="O135" s="21">
        <v>41</v>
      </c>
      <c r="P135" s="49">
        <v>42</v>
      </c>
      <c r="Q135" s="49">
        <v>37</v>
      </c>
      <c r="R135" s="50">
        <f>COUNT(C135,D135,E135,F135,G135,H135,I135,K135:Q135)</f>
        <v>14</v>
      </c>
      <c r="S135" s="29">
        <f t="shared" si="13"/>
        <v>73.857142857142861</v>
      </c>
      <c r="T135" s="51" t="s">
        <v>143</v>
      </c>
    </row>
    <row r="136" spans="1:20" ht="15.75">
      <c r="A136" s="110" t="s">
        <v>379</v>
      </c>
      <c r="B136" s="113"/>
      <c r="C136" s="21"/>
      <c r="D136" s="21"/>
      <c r="E136" s="21">
        <v>32</v>
      </c>
      <c r="F136" s="21">
        <v>35</v>
      </c>
      <c r="G136" s="21">
        <v>34</v>
      </c>
      <c r="H136" s="21">
        <v>32</v>
      </c>
      <c r="I136" s="21">
        <v>32</v>
      </c>
      <c r="J136" s="21"/>
      <c r="K136" s="21">
        <v>37</v>
      </c>
      <c r="L136" s="21">
        <v>45</v>
      </c>
      <c r="M136" s="21">
        <v>35</v>
      </c>
      <c r="N136" s="21">
        <v>31</v>
      </c>
      <c r="O136" s="21">
        <v>44</v>
      </c>
      <c r="P136" s="49">
        <v>41</v>
      </c>
      <c r="Q136" s="49">
        <v>44</v>
      </c>
      <c r="R136" s="50">
        <f>COUNT(C136,D136,E136,F136,G136,H136,I136,K136,L136,M136,N136,O136,P136,Q136)</f>
        <v>12</v>
      </c>
      <c r="S136" s="29">
        <f t="shared" si="13"/>
        <v>73.666666666666671</v>
      </c>
      <c r="T136" s="51" t="s">
        <v>70</v>
      </c>
    </row>
    <row r="137" spans="1:20" ht="15.75">
      <c r="A137" s="105" t="s">
        <v>215</v>
      </c>
      <c r="B137" s="107" t="s">
        <v>21</v>
      </c>
      <c r="C137" s="49">
        <v>26</v>
      </c>
      <c r="D137" s="49">
        <v>43</v>
      </c>
      <c r="E137" s="49">
        <v>37</v>
      </c>
      <c r="F137" s="49">
        <v>44</v>
      </c>
      <c r="G137" s="49">
        <v>39</v>
      </c>
      <c r="H137" s="49">
        <v>31</v>
      </c>
      <c r="I137" s="49"/>
      <c r="J137" s="21"/>
      <c r="K137" s="21">
        <v>39</v>
      </c>
      <c r="L137" s="21">
        <v>32</v>
      </c>
      <c r="M137" s="21">
        <v>30</v>
      </c>
      <c r="N137" s="21">
        <v>35</v>
      </c>
      <c r="O137" s="21">
        <v>39</v>
      </c>
      <c r="P137" s="49"/>
      <c r="Q137" s="49"/>
      <c r="R137" s="50">
        <f>COUNT(C137,D137,E137,F137,G137,H137,I137,K137,L137,M137,N137,O137,P137,Q137)</f>
        <v>11</v>
      </c>
      <c r="S137" s="29">
        <f t="shared" si="13"/>
        <v>71.818181818181813</v>
      </c>
      <c r="T137" s="51" t="s">
        <v>156</v>
      </c>
    </row>
    <row r="138" spans="1:20" ht="15.75">
      <c r="A138" s="109" t="s">
        <v>30</v>
      </c>
      <c r="B138" s="133" t="s">
        <v>24</v>
      </c>
      <c r="C138" s="49">
        <v>38</v>
      </c>
      <c r="D138" s="49">
        <v>33</v>
      </c>
      <c r="E138" s="49">
        <v>33</v>
      </c>
      <c r="F138" s="49">
        <v>38</v>
      </c>
      <c r="G138" s="49">
        <v>31</v>
      </c>
      <c r="H138" s="49">
        <v>35</v>
      </c>
      <c r="I138" s="49">
        <v>33</v>
      </c>
      <c r="J138" s="49"/>
      <c r="K138" s="52">
        <v>38</v>
      </c>
      <c r="L138" s="49"/>
      <c r="M138" s="49">
        <v>37</v>
      </c>
      <c r="N138" s="49">
        <v>40</v>
      </c>
      <c r="O138" s="49"/>
      <c r="P138" s="49">
        <v>39</v>
      </c>
      <c r="Q138" s="49"/>
      <c r="R138" s="50">
        <f>COUNT(C138,D138,E138,F138,G138,H138,I138,K138,L138,M138,N138,O138,P138,Q138)</f>
        <v>11</v>
      </c>
      <c r="S138" s="29">
        <f t="shared" si="13"/>
        <v>71.818181818181813</v>
      </c>
      <c r="T138" s="3" t="s">
        <v>18</v>
      </c>
    </row>
    <row r="139" spans="1:20" ht="15.75">
      <c r="A139" s="105" t="s">
        <v>151</v>
      </c>
      <c r="B139" s="107"/>
      <c r="C139" s="49">
        <v>29</v>
      </c>
      <c r="D139" s="49">
        <v>37</v>
      </c>
      <c r="E139" s="21">
        <v>36</v>
      </c>
      <c r="F139" s="21">
        <v>33</v>
      </c>
      <c r="G139" s="21">
        <v>35</v>
      </c>
      <c r="H139" s="21">
        <v>38</v>
      </c>
      <c r="I139" s="21">
        <v>40</v>
      </c>
      <c r="J139" s="21"/>
      <c r="K139" s="21">
        <v>37</v>
      </c>
      <c r="L139" s="21">
        <v>41</v>
      </c>
      <c r="M139" s="21">
        <v>38</v>
      </c>
      <c r="N139" s="21">
        <v>32</v>
      </c>
      <c r="O139" s="21"/>
      <c r="P139" s="49">
        <v>32</v>
      </c>
      <c r="Q139" s="49">
        <v>32</v>
      </c>
      <c r="R139" s="50">
        <f>COUNT(C139,D139,E139,F139,G139,H139,I139,K139:Q139)</f>
        <v>13</v>
      </c>
      <c r="S139" s="29">
        <f t="shared" si="13"/>
        <v>70.769230769230774</v>
      </c>
      <c r="T139" s="51" t="s">
        <v>143</v>
      </c>
    </row>
    <row r="140" spans="1:20" ht="15.75">
      <c r="A140" s="110" t="s">
        <v>327</v>
      </c>
      <c r="B140" s="111"/>
      <c r="C140" s="21">
        <v>34</v>
      </c>
      <c r="D140" s="21"/>
      <c r="E140" s="21">
        <v>39</v>
      </c>
      <c r="F140" s="21">
        <v>36</v>
      </c>
      <c r="G140" s="21">
        <v>33</v>
      </c>
      <c r="H140" s="21">
        <v>32</v>
      </c>
      <c r="I140" s="21">
        <v>38</v>
      </c>
      <c r="J140" s="21"/>
      <c r="K140" s="21"/>
      <c r="L140" s="21">
        <v>37</v>
      </c>
      <c r="M140" s="21">
        <v>40</v>
      </c>
      <c r="N140" s="21">
        <v>33</v>
      </c>
      <c r="O140" s="21">
        <v>38</v>
      </c>
      <c r="P140" s="49">
        <v>32</v>
      </c>
      <c r="Q140" s="49">
        <v>27</v>
      </c>
      <c r="R140" s="50">
        <f>COUNT(C140,D140,E140,F140,G140,H140,I140,K140,L140,M140,N140,O140,P140,Q140)</f>
        <v>12</v>
      </c>
      <c r="S140" s="29">
        <f t="shared" si="13"/>
        <v>69.833333333333329</v>
      </c>
      <c r="T140" s="51" t="s">
        <v>70</v>
      </c>
    </row>
    <row r="141" spans="1:20" ht="15.75">
      <c r="A141" s="109" t="s">
        <v>340</v>
      </c>
      <c r="B141" s="133"/>
      <c r="C141" s="49">
        <v>25</v>
      </c>
      <c r="D141" s="53">
        <v>29</v>
      </c>
      <c r="E141" s="49">
        <v>38</v>
      </c>
      <c r="F141" s="49">
        <v>34</v>
      </c>
      <c r="G141" s="49">
        <v>42</v>
      </c>
      <c r="H141" s="49">
        <v>34</v>
      </c>
      <c r="I141" s="49"/>
      <c r="J141" s="49"/>
      <c r="K141" s="52">
        <v>30</v>
      </c>
      <c r="L141" s="49">
        <v>38</v>
      </c>
      <c r="M141" s="49">
        <v>36</v>
      </c>
      <c r="N141" s="49">
        <v>31</v>
      </c>
      <c r="O141" s="49">
        <v>37</v>
      </c>
      <c r="P141" s="49">
        <v>38</v>
      </c>
      <c r="Q141" s="49">
        <v>35</v>
      </c>
      <c r="R141" s="50">
        <f>COUNT(C141,D141,E141,F141,G141,H141,I141,K141,L141,M141,N141,O141,P141,Q141)</f>
        <v>13</v>
      </c>
      <c r="S141" s="29">
        <f t="shared" si="13"/>
        <v>68.769230769230774</v>
      </c>
      <c r="T141" s="3" t="s">
        <v>18</v>
      </c>
    </row>
    <row r="142" spans="1:20" ht="15.75">
      <c r="A142" s="112" t="s">
        <v>207</v>
      </c>
      <c r="B142" s="113" t="s">
        <v>46</v>
      </c>
      <c r="C142" s="21">
        <v>34</v>
      </c>
      <c r="D142" s="21">
        <v>39</v>
      </c>
      <c r="E142" s="21">
        <v>42</v>
      </c>
      <c r="F142" s="21">
        <v>41</v>
      </c>
      <c r="G142" s="21">
        <v>27</v>
      </c>
      <c r="H142" s="21">
        <v>19</v>
      </c>
      <c r="I142" s="21">
        <v>39</v>
      </c>
      <c r="J142" s="21"/>
      <c r="K142" s="21">
        <v>38</v>
      </c>
      <c r="L142" s="21">
        <v>27</v>
      </c>
      <c r="M142" s="21">
        <v>33</v>
      </c>
      <c r="N142" s="21"/>
      <c r="O142" s="21">
        <v>36</v>
      </c>
      <c r="P142" s="49">
        <v>31</v>
      </c>
      <c r="Q142" s="49">
        <v>30</v>
      </c>
      <c r="R142" s="50">
        <f>COUNT(C142,D142,E142,F142,G142,H142,I142,K142,L142,M142,N142,O142,P142,Q142)</f>
        <v>13</v>
      </c>
      <c r="S142" s="29">
        <f t="shared" si="13"/>
        <v>67.07692307692308</v>
      </c>
      <c r="T142" s="51" t="s">
        <v>70</v>
      </c>
    </row>
    <row r="143" spans="1:20" ht="15.75">
      <c r="A143" s="105" t="s">
        <v>353</v>
      </c>
      <c r="B143" s="107"/>
      <c r="C143" s="21">
        <v>21</v>
      </c>
      <c r="D143" s="21">
        <v>26</v>
      </c>
      <c r="E143" s="21">
        <v>42</v>
      </c>
      <c r="F143" s="21"/>
      <c r="G143" s="21">
        <v>35</v>
      </c>
      <c r="H143" s="21">
        <v>40</v>
      </c>
      <c r="I143" s="21">
        <v>35</v>
      </c>
      <c r="J143" s="21"/>
      <c r="K143" s="21">
        <v>34</v>
      </c>
      <c r="L143" s="21">
        <v>39</v>
      </c>
      <c r="M143" s="21"/>
      <c r="N143" s="21">
        <v>26</v>
      </c>
      <c r="O143" s="21">
        <v>28</v>
      </c>
      <c r="P143" s="49">
        <v>31</v>
      </c>
      <c r="Q143" s="49">
        <v>33</v>
      </c>
      <c r="R143" s="50">
        <f>COUNT(C143,D143,E143,F143,G143,H143,I143,K143:Q143)</f>
        <v>12</v>
      </c>
      <c r="S143" s="29">
        <f t="shared" si="13"/>
        <v>65</v>
      </c>
      <c r="T143" s="51" t="s">
        <v>143</v>
      </c>
    </row>
    <row r="144" spans="1:20" ht="15.75">
      <c r="A144" s="112" t="s">
        <v>93</v>
      </c>
      <c r="B144" s="113" t="s">
        <v>24</v>
      </c>
      <c r="C144" s="21">
        <v>32</v>
      </c>
      <c r="D144" s="49">
        <v>38</v>
      </c>
      <c r="E144" s="49">
        <v>28</v>
      </c>
      <c r="F144" s="49">
        <v>33</v>
      </c>
      <c r="G144" s="49">
        <v>27</v>
      </c>
      <c r="H144" s="21">
        <v>31</v>
      </c>
      <c r="I144" s="21">
        <v>37</v>
      </c>
      <c r="J144" s="21"/>
      <c r="K144" s="21">
        <v>30</v>
      </c>
      <c r="L144" s="21">
        <v>32</v>
      </c>
      <c r="M144" s="21">
        <v>28</v>
      </c>
      <c r="N144" s="21"/>
      <c r="O144" s="21">
        <v>27</v>
      </c>
      <c r="P144" s="49"/>
      <c r="Q144" s="49"/>
      <c r="R144" s="50">
        <f>COUNT(C144,D144,E144,F144,G144,H144,I144,K144,L144,M144,N144,O144,P144,Q144)</f>
        <v>11</v>
      </c>
      <c r="S144" s="29">
        <f t="shared" si="13"/>
        <v>62.363636363636367</v>
      </c>
      <c r="T144" s="51" t="s">
        <v>70</v>
      </c>
    </row>
    <row r="145" spans="1:20" ht="15.75">
      <c r="A145" s="112" t="s">
        <v>330</v>
      </c>
      <c r="B145" s="113" t="s">
        <v>21</v>
      </c>
      <c r="C145" s="21">
        <v>23</v>
      </c>
      <c r="D145" s="21">
        <v>25</v>
      </c>
      <c r="E145" s="21">
        <v>28</v>
      </c>
      <c r="F145" s="21">
        <v>31</v>
      </c>
      <c r="G145" s="21"/>
      <c r="H145" s="21">
        <v>34</v>
      </c>
      <c r="I145" s="21">
        <v>28</v>
      </c>
      <c r="J145" s="21"/>
      <c r="K145" s="21"/>
      <c r="L145" s="21">
        <v>34</v>
      </c>
      <c r="M145" s="21">
        <v>29</v>
      </c>
      <c r="N145" s="21">
        <v>32</v>
      </c>
      <c r="O145" s="21">
        <v>33</v>
      </c>
      <c r="P145" s="49">
        <v>28</v>
      </c>
      <c r="Q145" s="49">
        <v>30</v>
      </c>
      <c r="R145" s="50">
        <f>COUNT(C145,D145,E145,F145,G145,H145,I145,K145,L145,M145,N145,O145,P145,Q145)</f>
        <v>12</v>
      </c>
      <c r="S145" s="29">
        <f t="shared" si="13"/>
        <v>59.166666666666664</v>
      </c>
      <c r="T145" s="51" t="s">
        <v>70</v>
      </c>
    </row>
    <row r="146" spans="1:20" ht="15.75">
      <c r="A146" s="109" t="s">
        <v>338</v>
      </c>
      <c r="B146" s="133" t="s">
        <v>21</v>
      </c>
      <c r="C146" s="49">
        <v>28</v>
      </c>
      <c r="D146" s="49">
        <v>36</v>
      </c>
      <c r="E146" s="49">
        <v>34</v>
      </c>
      <c r="F146" s="49">
        <v>28</v>
      </c>
      <c r="G146" s="49">
        <v>33</v>
      </c>
      <c r="H146" s="49">
        <v>24</v>
      </c>
      <c r="I146" s="49">
        <v>32</v>
      </c>
      <c r="J146" s="49"/>
      <c r="K146" s="52"/>
      <c r="L146" s="49">
        <v>32</v>
      </c>
      <c r="M146" s="49">
        <v>24</v>
      </c>
      <c r="N146" s="49">
        <v>29</v>
      </c>
      <c r="O146" s="49">
        <v>30</v>
      </c>
      <c r="P146" s="49">
        <v>24</v>
      </c>
      <c r="Q146" s="49"/>
      <c r="R146" s="50">
        <f>COUNT(C146,D146,E146,F146,G146,H146,I146,K146,L146,M146,N146,O146,P146,Q146)</f>
        <v>12</v>
      </c>
      <c r="S146" s="29">
        <f t="shared" si="13"/>
        <v>59</v>
      </c>
      <c r="T146" s="3" t="s">
        <v>18</v>
      </c>
    </row>
    <row r="147" spans="1:20" ht="15.75">
      <c r="A147" s="105" t="s">
        <v>356</v>
      </c>
      <c r="B147" s="107"/>
      <c r="C147" s="21">
        <v>26</v>
      </c>
      <c r="D147" s="21">
        <v>23</v>
      </c>
      <c r="E147" s="21">
        <v>30</v>
      </c>
      <c r="F147" s="21">
        <v>29</v>
      </c>
      <c r="G147" s="21">
        <v>20</v>
      </c>
      <c r="H147" s="21">
        <v>37</v>
      </c>
      <c r="I147" s="21"/>
      <c r="J147" s="21"/>
      <c r="K147" s="21"/>
      <c r="L147" s="21">
        <v>35</v>
      </c>
      <c r="M147" s="21">
        <v>31</v>
      </c>
      <c r="N147" s="21">
        <v>28</v>
      </c>
      <c r="O147" s="21">
        <v>32</v>
      </c>
      <c r="P147" s="49"/>
      <c r="Q147" s="49">
        <v>30</v>
      </c>
      <c r="R147" s="50">
        <f>COUNT(C147,D147,E147,F147,G147,H147,I147,K147:Q147)</f>
        <v>11</v>
      </c>
      <c r="S147" s="29">
        <f t="shared" si="13"/>
        <v>58.363636363636367</v>
      </c>
      <c r="T147" s="51" t="s">
        <v>143</v>
      </c>
    </row>
    <row r="148" spans="1:20" ht="15.75">
      <c r="A148" s="109" t="s">
        <v>339</v>
      </c>
      <c r="B148" s="133"/>
      <c r="C148" s="49">
        <v>21</v>
      </c>
      <c r="D148" s="49">
        <v>27</v>
      </c>
      <c r="E148" s="49">
        <v>24</v>
      </c>
      <c r="F148" s="49">
        <v>32</v>
      </c>
      <c r="G148" s="49">
        <v>30</v>
      </c>
      <c r="H148" s="49">
        <v>24</v>
      </c>
      <c r="I148" s="49">
        <v>26</v>
      </c>
      <c r="J148" s="49"/>
      <c r="K148" s="52"/>
      <c r="L148" s="49">
        <v>27</v>
      </c>
      <c r="M148" s="49">
        <v>25</v>
      </c>
      <c r="N148" s="49">
        <v>29</v>
      </c>
      <c r="O148" s="49">
        <v>31</v>
      </c>
      <c r="P148" s="49">
        <v>31</v>
      </c>
      <c r="Q148" s="49">
        <v>31</v>
      </c>
      <c r="R148" s="50">
        <f>COUNT(C148,D148,E148,F148,G148,H148,I148,K148,L148,M148,N148,O148,P148,Q148)</f>
        <v>13</v>
      </c>
      <c r="S148" s="29">
        <f t="shared" si="13"/>
        <v>55.07692307692308</v>
      </c>
      <c r="T148" s="3" t="s">
        <v>18</v>
      </c>
    </row>
    <row r="149" spans="1:20" ht="15.75">
      <c r="A149" s="105" t="s">
        <v>354</v>
      </c>
      <c r="B149" s="107" t="s">
        <v>24</v>
      </c>
      <c r="C149" s="21">
        <v>28</v>
      </c>
      <c r="D149" s="21">
        <v>27</v>
      </c>
      <c r="E149" s="21">
        <v>30</v>
      </c>
      <c r="F149" s="21">
        <v>24</v>
      </c>
      <c r="G149" s="21">
        <v>25</v>
      </c>
      <c r="H149" s="21">
        <v>27</v>
      </c>
      <c r="I149" s="21">
        <v>31</v>
      </c>
      <c r="J149" s="21"/>
      <c r="K149" s="21">
        <v>38</v>
      </c>
      <c r="L149" s="21">
        <v>24</v>
      </c>
      <c r="M149" s="21"/>
      <c r="N149" s="21">
        <v>16</v>
      </c>
      <c r="O149" s="21">
        <v>30</v>
      </c>
      <c r="P149" s="49">
        <v>27</v>
      </c>
      <c r="Q149" s="49">
        <v>26</v>
      </c>
      <c r="R149" s="50">
        <f>COUNT(C149,D149,E149,F149,G149,H149,I149,K149:Q149)</f>
        <v>13</v>
      </c>
      <c r="S149" s="29">
        <f t="shared" si="13"/>
        <v>54.307692307692307</v>
      </c>
      <c r="T149" s="51" t="s">
        <v>143</v>
      </c>
    </row>
    <row r="150" spans="1:20" ht="15.75">
      <c r="A150" s="105" t="s">
        <v>344</v>
      </c>
      <c r="B150" s="107" t="s">
        <v>21</v>
      </c>
      <c r="C150" s="21">
        <v>29</v>
      </c>
      <c r="D150" s="21">
        <v>29</v>
      </c>
      <c r="E150" s="21">
        <v>35</v>
      </c>
      <c r="F150" s="21">
        <v>26</v>
      </c>
      <c r="G150" s="21">
        <v>24</v>
      </c>
      <c r="H150" s="21">
        <v>17</v>
      </c>
      <c r="I150" s="21">
        <v>35</v>
      </c>
      <c r="J150" s="21"/>
      <c r="K150" s="21">
        <v>32</v>
      </c>
      <c r="L150" s="21">
        <v>25</v>
      </c>
      <c r="M150" s="21">
        <v>26</v>
      </c>
      <c r="N150" s="21">
        <v>28</v>
      </c>
      <c r="O150" s="21">
        <v>19</v>
      </c>
      <c r="P150" s="49"/>
      <c r="Q150" s="49">
        <v>19</v>
      </c>
      <c r="R150" s="50">
        <f>COUNT(C150,D150,E150,F150,G150,H150,I150,K150,L150,M150,N150,O150,P150,Q150)</f>
        <v>13</v>
      </c>
      <c r="S150" s="29">
        <f t="shared" si="13"/>
        <v>52.92307692307692</v>
      </c>
      <c r="T150" s="51" t="s">
        <v>121</v>
      </c>
    </row>
    <row r="151" spans="1:20" ht="15.75">
      <c r="A151" s="105"/>
      <c r="B151" s="107"/>
      <c r="C151" s="49"/>
      <c r="D151" s="49"/>
      <c r="E151" s="49"/>
      <c r="F151" s="49"/>
      <c r="G151" s="49"/>
      <c r="H151" s="49"/>
      <c r="I151" s="49"/>
      <c r="J151" s="21"/>
      <c r="K151" s="21"/>
      <c r="L151" s="21"/>
      <c r="M151" s="21"/>
      <c r="N151" s="21"/>
      <c r="O151" s="21"/>
      <c r="P151" s="49"/>
      <c r="Q151" s="49"/>
      <c r="R151" s="50"/>
      <c r="S151" s="29"/>
      <c r="T151" s="51"/>
    </row>
    <row r="152" spans="1:20" ht="15.75">
      <c r="A152" s="109" t="s">
        <v>369</v>
      </c>
      <c r="B152" s="133"/>
      <c r="C152" s="49"/>
      <c r="D152" s="49">
        <v>48</v>
      </c>
      <c r="E152" s="49"/>
      <c r="F152" s="49"/>
      <c r="G152" s="49"/>
      <c r="H152" s="49">
        <v>49</v>
      </c>
      <c r="I152" s="49">
        <v>49</v>
      </c>
      <c r="J152" s="49"/>
      <c r="K152" s="52">
        <v>50</v>
      </c>
      <c r="L152" s="49">
        <v>50</v>
      </c>
      <c r="M152" s="49">
        <v>49</v>
      </c>
      <c r="N152" s="49">
        <v>49</v>
      </c>
      <c r="O152" s="49">
        <v>49</v>
      </c>
      <c r="P152" s="49">
        <v>49</v>
      </c>
      <c r="Q152" s="49">
        <v>49</v>
      </c>
      <c r="R152" s="50">
        <f t="shared" ref="R152:R193" si="14">COUNT(C152,D152,E152,F152,G152,H152,I152,K152,L152,M152,N152,O152,P152,Q152)</f>
        <v>10</v>
      </c>
      <c r="S152" s="29">
        <f t="shared" ref="S152:S183" si="15">AVERAGE(C152:Q152)*2</f>
        <v>98.2</v>
      </c>
      <c r="T152" s="3" t="s">
        <v>18</v>
      </c>
    </row>
    <row r="153" spans="1:20" ht="15.75">
      <c r="A153" s="106" t="s">
        <v>296</v>
      </c>
      <c r="B153" s="104" t="s">
        <v>29</v>
      </c>
      <c r="C153" s="21"/>
      <c r="D153" s="21">
        <v>44</v>
      </c>
      <c r="E153" s="21">
        <v>41</v>
      </c>
      <c r="F153" s="21"/>
      <c r="G153" s="21"/>
      <c r="H153" s="21">
        <v>45</v>
      </c>
      <c r="I153" s="21">
        <v>43</v>
      </c>
      <c r="J153" s="21"/>
      <c r="K153" s="21">
        <v>41</v>
      </c>
      <c r="L153" s="21"/>
      <c r="M153" s="21">
        <v>43</v>
      </c>
      <c r="N153" s="21">
        <v>43</v>
      </c>
      <c r="O153" s="21">
        <v>44</v>
      </c>
      <c r="P153" s="21">
        <v>46</v>
      </c>
      <c r="Q153" s="21">
        <v>39</v>
      </c>
      <c r="R153" s="50">
        <f t="shared" si="14"/>
        <v>10</v>
      </c>
      <c r="S153" s="29">
        <f t="shared" si="15"/>
        <v>85.8</v>
      </c>
      <c r="T153" s="51" t="s">
        <v>57</v>
      </c>
    </row>
    <row r="154" spans="1:20" ht="15.75">
      <c r="A154" s="105" t="s">
        <v>60</v>
      </c>
      <c r="B154" s="107" t="s">
        <v>21</v>
      </c>
      <c r="C154" s="21"/>
      <c r="D154" s="21">
        <v>49</v>
      </c>
      <c r="E154" s="21">
        <v>50</v>
      </c>
      <c r="F154" s="21">
        <v>48</v>
      </c>
      <c r="G154" s="21"/>
      <c r="H154" s="21"/>
      <c r="I154" s="21">
        <v>46</v>
      </c>
      <c r="J154" s="21"/>
      <c r="K154" s="21">
        <v>49</v>
      </c>
      <c r="L154" s="21">
        <v>50</v>
      </c>
      <c r="M154" s="21"/>
      <c r="N154" s="21">
        <v>49</v>
      </c>
      <c r="O154" s="21">
        <v>49</v>
      </c>
      <c r="P154" s="21">
        <v>49</v>
      </c>
      <c r="Q154" s="49">
        <v>46</v>
      </c>
      <c r="R154" s="50">
        <f t="shared" si="14"/>
        <v>10</v>
      </c>
      <c r="S154" s="29">
        <f t="shared" si="15"/>
        <v>97</v>
      </c>
      <c r="T154" s="51" t="s">
        <v>57</v>
      </c>
    </row>
    <row r="155" spans="1:20" ht="15.75">
      <c r="A155" s="105" t="s">
        <v>66</v>
      </c>
      <c r="B155" s="107" t="s">
        <v>21</v>
      </c>
      <c r="C155" s="21"/>
      <c r="D155" s="21"/>
      <c r="E155" s="21">
        <v>49</v>
      </c>
      <c r="F155" s="21">
        <v>48</v>
      </c>
      <c r="G155" s="21">
        <v>42</v>
      </c>
      <c r="H155" s="21">
        <v>45</v>
      </c>
      <c r="I155" s="21"/>
      <c r="J155" s="21"/>
      <c r="K155" s="21">
        <v>48</v>
      </c>
      <c r="L155" s="21">
        <v>50</v>
      </c>
      <c r="M155" s="21"/>
      <c r="N155" s="21">
        <v>49</v>
      </c>
      <c r="O155" s="21">
        <v>48</v>
      </c>
      <c r="P155" s="21">
        <v>50</v>
      </c>
      <c r="Q155" s="49">
        <v>45</v>
      </c>
      <c r="R155" s="50">
        <f t="shared" si="14"/>
        <v>10</v>
      </c>
      <c r="S155" s="29">
        <f t="shared" si="15"/>
        <v>94.8</v>
      </c>
      <c r="T155" s="51" t="s">
        <v>57</v>
      </c>
    </row>
    <row r="156" spans="1:20" ht="15.75">
      <c r="A156" s="112" t="s">
        <v>73</v>
      </c>
      <c r="B156" s="113"/>
      <c r="C156" s="49">
        <v>46</v>
      </c>
      <c r="D156" s="49">
        <v>47</v>
      </c>
      <c r="E156" s="49">
        <v>47</v>
      </c>
      <c r="F156" s="49">
        <v>49</v>
      </c>
      <c r="G156" s="49">
        <v>46</v>
      </c>
      <c r="H156" s="49">
        <v>49</v>
      </c>
      <c r="I156" s="49">
        <v>48</v>
      </c>
      <c r="J156" s="49"/>
      <c r="K156" s="49"/>
      <c r="L156" s="49"/>
      <c r="M156" s="49"/>
      <c r="N156" s="49">
        <v>46</v>
      </c>
      <c r="O156" s="49">
        <v>47</v>
      </c>
      <c r="P156" s="49"/>
      <c r="Q156" s="49">
        <v>49</v>
      </c>
      <c r="R156" s="50">
        <f t="shared" si="14"/>
        <v>10</v>
      </c>
      <c r="S156" s="29">
        <f t="shared" si="15"/>
        <v>94.8</v>
      </c>
      <c r="T156" s="51" t="s">
        <v>70</v>
      </c>
    </row>
    <row r="157" spans="1:20" ht="15.75">
      <c r="A157" s="112" t="s">
        <v>81</v>
      </c>
      <c r="B157" s="113" t="s">
        <v>29</v>
      </c>
      <c r="C157" s="21">
        <v>47</v>
      </c>
      <c r="D157" s="21">
        <v>50</v>
      </c>
      <c r="E157" s="21"/>
      <c r="F157" s="21">
        <v>45</v>
      </c>
      <c r="G157" s="21"/>
      <c r="H157" s="21">
        <v>49</v>
      </c>
      <c r="I157" s="21">
        <v>48</v>
      </c>
      <c r="J157" s="21"/>
      <c r="K157" s="21"/>
      <c r="L157" s="21">
        <v>47</v>
      </c>
      <c r="M157" s="21">
        <v>48</v>
      </c>
      <c r="N157" s="21"/>
      <c r="O157" s="21">
        <v>47</v>
      </c>
      <c r="P157" s="49">
        <v>48</v>
      </c>
      <c r="Q157" s="49">
        <v>49</v>
      </c>
      <c r="R157" s="50">
        <f t="shared" si="14"/>
        <v>10</v>
      </c>
      <c r="S157" s="29">
        <f t="shared" si="15"/>
        <v>95.6</v>
      </c>
      <c r="T157" s="51" t="s">
        <v>70</v>
      </c>
    </row>
    <row r="158" spans="1:20" ht="15.75">
      <c r="A158" s="112" t="s">
        <v>82</v>
      </c>
      <c r="B158" s="113" t="s">
        <v>31</v>
      </c>
      <c r="C158" s="21">
        <v>44</v>
      </c>
      <c r="D158" s="21">
        <v>35</v>
      </c>
      <c r="E158" s="21"/>
      <c r="F158" s="21">
        <v>46</v>
      </c>
      <c r="G158" s="21">
        <v>40</v>
      </c>
      <c r="H158" s="21">
        <v>42</v>
      </c>
      <c r="I158" s="21">
        <v>39</v>
      </c>
      <c r="J158" s="21"/>
      <c r="K158" s="21">
        <v>45</v>
      </c>
      <c r="L158" s="21">
        <v>42</v>
      </c>
      <c r="M158" s="21"/>
      <c r="N158" s="21"/>
      <c r="O158" s="21">
        <v>40</v>
      </c>
      <c r="P158" s="49">
        <v>47</v>
      </c>
      <c r="Q158" s="49"/>
      <c r="R158" s="50">
        <f t="shared" si="14"/>
        <v>10</v>
      </c>
      <c r="S158" s="29">
        <f t="shared" si="15"/>
        <v>84</v>
      </c>
      <c r="T158" s="51" t="s">
        <v>70</v>
      </c>
    </row>
    <row r="159" spans="1:20" ht="15.75">
      <c r="A159" s="112" t="s">
        <v>321</v>
      </c>
      <c r="B159" s="113"/>
      <c r="C159" s="21"/>
      <c r="D159" s="21">
        <v>47</v>
      </c>
      <c r="E159" s="21">
        <v>45</v>
      </c>
      <c r="F159" s="21">
        <v>39</v>
      </c>
      <c r="G159" s="21"/>
      <c r="H159" s="21"/>
      <c r="I159" s="21">
        <v>43</v>
      </c>
      <c r="J159" s="21"/>
      <c r="K159" s="21"/>
      <c r="L159" s="21">
        <v>50</v>
      </c>
      <c r="M159" s="21">
        <v>49</v>
      </c>
      <c r="N159" s="21">
        <v>48</v>
      </c>
      <c r="O159" s="21">
        <v>47</v>
      </c>
      <c r="P159" s="49">
        <v>46</v>
      </c>
      <c r="Q159" s="49">
        <v>47</v>
      </c>
      <c r="R159" s="50">
        <f t="shared" si="14"/>
        <v>10</v>
      </c>
      <c r="S159" s="29">
        <f t="shared" si="15"/>
        <v>92.2</v>
      </c>
      <c r="T159" s="51" t="s">
        <v>70</v>
      </c>
    </row>
    <row r="160" spans="1:20" ht="15.75">
      <c r="A160" s="112" t="s">
        <v>90</v>
      </c>
      <c r="B160" s="113"/>
      <c r="C160" s="21"/>
      <c r="D160" s="49"/>
      <c r="E160" s="49"/>
      <c r="F160" s="49">
        <v>48</v>
      </c>
      <c r="G160" s="49">
        <v>44</v>
      </c>
      <c r="H160" s="21">
        <v>45</v>
      </c>
      <c r="I160" s="21">
        <v>46</v>
      </c>
      <c r="J160" s="21"/>
      <c r="K160" s="21"/>
      <c r="L160" s="21">
        <v>43</v>
      </c>
      <c r="M160" s="21">
        <v>46</v>
      </c>
      <c r="N160" s="21">
        <v>40</v>
      </c>
      <c r="O160" s="21">
        <v>46</v>
      </c>
      <c r="P160" s="49">
        <v>45</v>
      </c>
      <c r="Q160" s="49">
        <v>49</v>
      </c>
      <c r="R160" s="50">
        <f t="shared" si="14"/>
        <v>10</v>
      </c>
      <c r="S160" s="29">
        <f t="shared" si="15"/>
        <v>90.4</v>
      </c>
      <c r="T160" s="51" t="s">
        <v>70</v>
      </c>
    </row>
    <row r="161" spans="1:20" ht="15.75">
      <c r="A161" s="105" t="s">
        <v>350</v>
      </c>
      <c r="B161" s="107"/>
      <c r="C161" s="21">
        <v>44</v>
      </c>
      <c r="D161" s="21">
        <v>43</v>
      </c>
      <c r="E161" s="21"/>
      <c r="F161" s="21">
        <v>42</v>
      </c>
      <c r="G161" s="21"/>
      <c r="H161" s="21">
        <v>45</v>
      </c>
      <c r="I161" s="21"/>
      <c r="J161" s="21"/>
      <c r="K161" s="21">
        <v>43</v>
      </c>
      <c r="L161" s="21">
        <v>43</v>
      </c>
      <c r="M161" s="21">
        <v>45</v>
      </c>
      <c r="N161" s="21">
        <v>46</v>
      </c>
      <c r="O161" s="21">
        <v>42</v>
      </c>
      <c r="P161" s="49"/>
      <c r="Q161" s="49">
        <v>39</v>
      </c>
      <c r="R161" s="50">
        <f t="shared" si="14"/>
        <v>10</v>
      </c>
      <c r="S161" s="29">
        <f t="shared" si="15"/>
        <v>86.4</v>
      </c>
      <c r="T161" s="51" t="s">
        <v>13</v>
      </c>
    </row>
    <row r="162" spans="1:20" ht="15.75">
      <c r="A162" s="105" t="s">
        <v>107</v>
      </c>
      <c r="B162" s="107" t="s">
        <v>46</v>
      </c>
      <c r="C162" s="21">
        <v>38</v>
      </c>
      <c r="D162" s="21">
        <v>45</v>
      </c>
      <c r="E162" s="21"/>
      <c r="F162" s="21">
        <v>44</v>
      </c>
      <c r="G162" s="21">
        <v>49</v>
      </c>
      <c r="H162" s="21">
        <v>50</v>
      </c>
      <c r="I162" s="21"/>
      <c r="J162" s="21"/>
      <c r="K162" s="21">
        <v>46</v>
      </c>
      <c r="L162" s="21"/>
      <c r="M162" s="21">
        <v>50</v>
      </c>
      <c r="N162" s="21">
        <v>43</v>
      </c>
      <c r="O162" s="21">
        <v>43</v>
      </c>
      <c r="P162" s="49"/>
      <c r="Q162" s="49">
        <v>50</v>
      </c>
      <c r="R162" s="50">
        <f t="shared" si="14"/>
        <v>10</v>
      </c>
      <c r="S162" s="29">
        <f t="shared" si="15"/>
        <v>91.6</v>
      </c>
      <c r="T162" s="51" t="s">
        <v>13</v>
      </c>
    </row>
    <row r="163" spans="1:20" ht="15.75">
      <c r="A163" s="106" t="s">
        <v>154</v>
      </c>
      <c r="B163" s="21"/>
      <c r="C163" s="21">
        <v>47</v>
      </c>
      <c r="D163" s="49">
        <v>44</v>
      </c>
      <c r="E163" s="49"/>
      <c r="F163" s="49"/>
      <c r="G163" s="49">
        <v>46</v>
      </c>
      <c r="H163" s="21">
        <v>43</v>
      </c>
      <c r="I163" s="21"/>
      <c r="J163" s="21"/>
      <c r="K163" s="21"/>
      <c r="L163" s="21">
        <v>41</v>
      </c>
      <c r="M163" s="21">
        <v>48</v>
      </c>
      <c r="N163" s="21">
        <v>45</v>
      </c>
      <c r="O163" s="21">
        <v>41</v>
      </c>
      <c r="P163" s="21">
        <v>46</v>
      </c>
      <c r="Q163" s="21">
        <v>48</v>
      </c>
      <c r="R163" s="50">
        <f t="shared" si="14"/>
        <v>10</v>
      </c>
      <c r="S163" s="29">
        <f t="shared" si="15"/>
        <v>89.8</v>
      </c>
      <c r="T163" s="51" t="s">
        <v>13</v>
      </c>
    </row>
    <row r="164" spans="1:20" ht="15.75">
      <c r="A164" s="58" t="s">
        <v>119</v>
      </c>
      <c r="B164" s="49" t="s">
        <v>21</v>
      </c>
      <c r="C164" s="21">
        <v>48</v>
      </c>
      <c r="D164" s="21">
        <v>36</v>
      </c>
      <c r="E164" s="21">
        <v>39</v>
      </c>
      <c r="F164" s="21">
        <v>41</v>
      </c>
      <c r="G164" s="21">
        <v>43</v>
      </c>
      <c r="H164" s="21"/>
      <c r="I164" s="21">
        <v>45</v>
      </c>
      <c r="J164" s="21"/>
      <c r="K164" s="21">
        <v>41</v>
      </c>
      <c r="L164" s="21">
        <v>45</v>
      </c>
      <c r="M164" s="21"/>
      <c r="N164" s="21">
        <v>42</v>
      </c>
      <c r="O164" s="21">
        <v>47</v>
      </c>
      <c r="P164" s="49"/>
      <c r="Q164" s="49"/>
      <c r="R164" s="50">
        <f t="shared" si="14"/>
        <v>10</v>
      </c>
      <c r="S164" s="29">
        <f t="shared" si="15"/>
        <v>85.4</v>
      </c>
      <c r="T164" s="51" t="s">
        <v>117</v>
      </c>
    </row>
    <row r="165" spans="1:20" ht="15.75">
      <c r="A165" s="66" t="s">
        <v>361</v>
      </c>
      <c r="B165" s="21"/>
      <c r="C165" s="21">
        <v>42</v>
      </c>
      <c r="D165" s="21">
        <v>36</v>
      </c>
      <c r="E165" s="21"/>
      <c r="F165" s="21"/>
      <c r="G165" s="21">
        <v>40</v>
      </c>
      <c r="H165" s="21">
        <v>26</v>
      </c>
      <c r="I165" s="21">
        <v>47</v>
      </c>
      <c r="J165" s="21"/>
      <c r="K165" s="21">
        <v>44</v>
      </c>
      <c r="L165" s="21">
        <v>44</v>
      </c>
      <c r="M165" s="21">
        <v>41</v>
      </c>
      <c r="N165" s="21"/>
      <c r="O165" s="21">
        <v>47</v>
      </c>
      <c r="P165" s="21">
        <v>42</v>
      </c>
      <c r="Q165" s="21"/>
      <c r="R165" s="50">
        <f t="shared" si="14"/>
        <v>10</v>
      </c>
      <c r="S165" s="29">
        <f t="shared" si="15"/>
        <v>81.8</v>
      </c>
      <c r="T165" s="51" t="s">
        <v>117</v>
      </c>
    </row>
    <row r="166" spans="1:20" ht="15.75">
      <c r="A166" s="102" t="s">
        <v>342</v>
      </c>
      <c r="B166" s="14" t="s">
        <v>21</v>
      </c>
      <c r="C166" s="20">
        <v>41</v>
      </c>
      <c r="D166" s="20">
        <v>48</v>
      </c>
      <c r="E166" s="20">
        <v>37</v>
      </c>
      <c r="F166" s="20">
        <v>40</v>
      </c>
      <c r="G166" s="20">
        <v>44</v>
      </c>
      <c r="H166" s="124">
        <v>50</v>
      </c>
      <c r="I166" s="20">
        <v>42</v>
      </c>
      <c r="J166" s="20"/>
      <c r="K166" s="20">
        <v>41</v>
      </c>
      <c r="L166" s="20"/>
      <c r="M166" s="20">
        <v>47</v>
      </c>
      <c r="N166" s="20"/>
      <c r="O166" s="20">
        <v>41</v>
      </c>
      <c r="P166" s="20"/>
      <c r="Q166" s="20"/>
      <c r="R166" s="50">
        <f t="shared" si="14"/>
        <v>10</v>
      </c>
      <c r="S166" s="29">
        <f t="shared" si="15"/>
        <v>86.2</v>
      </c>
      <c r="T166" s="51" t="s">
        <v>121</v>
      </c>
    </row>
    <row r="167" spans="1:20" ht="15.75">
      <c r="A167" s="56" t="s">
        <v>134</v>
      </c>
      <c r="B167" s="49" t="s">
        <v>31</v>
      </c>
      <c r="C167" s="21">
        <v>45</v>
      </c>
      <c r="D167" s="21">
        <v>41</v>
      </c>
      <c r="E167" s="21">
        <v>42</v>
      </c>
      <c r="F167" s="21">
        <v>44</v>
      </c>
      <c r="G167" s="21">
        <v>37</v>
      </c>
      <c r="H167" s="21">
        <v>45</v>
      </c>
      <c r="I167" s="21"/>
      <c r="J167" s="21"/>
      <c r="K167" s="21">
        <v>44</v>
      </c>
      <c r="L167" s="21">
        <v>47</v>
      </c>
      <c r="M167" s="21">
        <v>42</v>
      </c>
      <c r="N167" s="21"/>
      <c r="O167" s="21">
        <v>46</v>
      </c>
      <c r="P167" s="49"/>
      <c r="Q167" s="49"/>
      <c r="R167" s="50">
        <f t="shared" si="14"/>
        <v>10</v>
      </c>
      <c r="S167" s="29">
        <f t="shared" si="15"/>
        <v>86.6</v>
      </c>
      <c r="T167" s="51" t="s">
        <v>121</v>
      </c>
    </row>
    <row r="168" spans="1:20" ht="15.75">
      <c r="A168" s="56" t="s">
        <v>313</v>
      </c>
      <c r="B168" s="49" t="s">
        <v>21</v>
      </c>
      <c r="C168" s="21">
        <v>43</v>
      </c>
      <c r="D168" s="21">
        <v>43</v>
      </c>
      <c r="E168" s="21">
        <v>42</v>
      </c>
      <c r="F168" s="21">
        <v>36</v>
      </c>
      <c r="G168" s="21">
        <v>44</v>
      </c>
      <c r="H168" s="21">
        <v>49</v>
      </c>
      <c r="I168" s="21"/>
      <c r="J168" s="21"/>
      <c r="K168" s="21">
        <v>43</v>
      </c>
      <c r="L168" s="21">
        <v>44</v>
      </c>
      <c r="M168" s="21"/>
      <c r="N168" s="21">
        <v>47</v>
      </c>
      <c r="O168" s="21"/>
      <c r="P168" s="49"/>
      <c r="Q168" s="49">
        <v>46</v>
      </c>
      <c r="R168" s="50">
        <f t="shared" si="14"/>
        <v>10</v>
      </c>
      <c r="S168" s="29">
        <f t="shared" si="15"/>
        <v>87.4</v>
      </c>
      <c r="T168" s="51" t="s">
        <v>121</v>
      </c>
    </row>
    <row r="169" spans="1:20" ht="15.75">
      <c r="A169" s="56" t="s">
        <v>314</v>
      </c>
      <c r="B169" s="49" t="s">
        <v>17</v>
      </c>
      <c r="C169" s="21">
        <v>44</v>
      </c>
      <c r="D169" s="21">
        <v>36</v>
      </c>
      <c r="E169" s="21">
        <v>36</v>
      </c>
      <c r="F169" s="21">
        <v>40</v>
      </c>
      <c r="G169" s="21">
        <v>38</v>
      </c>
      <c r="H169" s="21">
        <v>38</v>
      </c>
      <c r="I169" s="21"/>
      <c r="J169" s="21"/>
      <c r="K169" s="21">
        <v>46</v>
      </c>
      <c r="L169" s="21">
        <v>39</v>
      </c>
      <c r="M169" s="21"/>
      <c r="N169" s="21">
        <v>36</v>
      </c>
      <c r="O169" s="21"/>
      <c r="P169" s="49"/>
      <c r="Q169" s="49">
        <v>46</v>
      </c>
      <c r="R169" s="50">
        <f t="shared" si="14"/>
        <v>10</v>
      </c>
      <c r="S169" s="29">
        <f t="shared" si="15"/>
        <v>79.8</v>
      </c>
      <c r="T169" s="51" t="s">
        <v>121</v>
      </c>
    </row>
    <row r="170" spans="1:20" ht="15.75">
      <c r="A170" s="56" t="s">
        <v>376</v>
      </c>
      <c r="B170" s="49" t="s">
        <v>17</v>
      </c>
      <c r="C170" s="49"/>
      <c r="D170" s="49"/>
      <c r="E170" s="49">
        <v>28</v>
      </c>
      <c r="F170" s="49">
        <v>29</v>
      </c>
      <c r="G170" s="49">
        <v>22</v>
      </c>
      <c r="H170" s="49">
        <v>21</v>
      </c>
      <c r="I170" s="49">
        <v>29</v>
      </c>
      <c r="J170" s="21"/>
      <c r="K170" s="21">
        <v>30</v>
      </c>
      <c r="L170" s="21">
        <v>39</v>
      </c>
      <c r="M170" s="21">
        <v>33</v>
      </c>
      <c r="N170" s="21">
        <v>36</v>
      </c>
      <c r="O170" s="21"/>
      <c r="P170" s="49"/>
      <c r="Q170" s="49">
        <v>30</v>
      </c>
      <c r="R170" s="50">
        <f t="shared" si="14"/>
        <v>10</v>
      </c>
      <c r="S170" s="125">
        <f t="shared" si="15"/>
        <v>59.4</v>
      </c>
      <c r="T170" s="51" t="s">
        <v>156</v>
      </c>
    </row>
    <row r="171" spans="1:20" ht="15.75">
      <c r="A171" s="56" t="s">
        <v>172</v>
      </c>
      <c r="B171" s="49"/>
      <c r="C171" s="49"/>
      <c r="D171" s="49">
        <v>39</v>
      </c>
      <c r="E171" s="49"/>
      <c r="F171" s="49"/>
      <c r="G171" s="49">
        <v>44</v>
      </c>
      <c r="H171" s="49">
        <v>42</v>
      </c>
      <c r="I171" s="49">
        <v>44</v>
      </c>
      <c r="J171" s="21"/>
      <c r="K171" s="21">
        <v>43</v>
      </c>
      <c r="L171" s="21">
        <v>42</v>
      </c>
      <c r="M171" s="21">
        <v>46</v>
      </c>
      <c r="N171" s="49">
        <v>33</v>
      </c>
      <c r="O171" s="21">
        <v>48</v>
      </c>
      <c r="P171" s="21"/>
      <c r="Q171" s="21">
        <v>43</v>
      </c>
      <c r="R171" s="50">
        <f t="shared" si="14"/>
        <v>10</v>
      </c>
      <c r="S171" s="29">
        <f t="shared" si="15"/>
        <v>84.8</v>
      </c>
      <c r="T171" s="51" t="s">
        <v>156</v>
      </c>
    </row>
    <row r="172" spans="1:20" ht="15.75">
      <c r="A172" s="66" t="s">
        <v>41</v>
      </c>
      <c r="B172" s="16"/>
      <c r="C172" s="49"/>
      <c r="D172" s="49">
        <v>38</v>
      </c>
      <c r="E172" s="49">
        <v>44</v>
      </c>
      <c r="F172" s="49"/>
      <c r="G172" s="49">
        <v>41</v>
      </c>
      <c r="H172" s="49">
        <v>47</v>
      </c>
      <c r="I172" s="49"/>
      <c r="J172" s="49"/>
      <c r="K172" s="52">
        <v>44</v>
      </c>
      <c r="L172" s="49">
        <v>44</v>
      </c>
      <c r="M172" s="49"/>
      <c r="N172" s="49">
        <v>39</v>
      </c>
      <c r="O172" s="49">
        <v>44</v>
      </c>
      <c r="P172" s="49">
        <v>43</v>
      </c>
      <c r="Q172" s="49"/>
      <c r="R172" s="50">
        <f t="shared" si="14"/>
        <v>9</v>
      </c>
      <c r="S172" s="29">
        <f t="shared" si="15"/>
        <v>85.333333333333329</v>
      </c>
      <c r="T172" s="3" t="s">
        <v>18</v>
      </c>
    </row>
    <row r="173" spans="1:20" ht="15.75">
      <c r="A173" s="66" t="s">
        <v>45</v>
      </c>
      <c r="B173" s="16"/>
      <c r="C173" s="49">
        <v>29</v>
      </c>
      <c r="D173" s="53">
        <v>24</v>
      </c>
      <c r="E173" s="49">
        <v>28</v>
      </c>
      <c r="F173" s="49"/>
      <c r="G173" s="49">
        <v>14</v>
      </c>
      <c r="H173" s="49"/>
      <c r="I173" s="49">
        <v>25</v>
      </c>
      <c r="J173" s="49"/>
      <c r="K173" s="52">
        <v>29</v>
      </c>
      <c r="L173" s="49"/>
      <c r="M173" s="49"/>
      <c r="N173" s="49">
        <v>32</v>
      </c>
      <c r="O173" s="49">
        <v>31</v>
      </c>
      <c r="P173" s="49">
        <v>37</v>
      </c>
      <c r="Q173" s="49"/>
      <c r="R173" s="50">
        <f t="shared" si="14"/>
        <v>9</v>
      </c>
      <c r="S173" s="29">
        <f t="shared" si="15"/>
        <v>55.333333333333336</v>
      </c>
      <c r="T173" s="3" t="s">
        <v>18</v>
      </c>
    </row>
    <row r="174" spans="1:20" ht="15.75">
      <c r="A174" s="56" t="s">
        <v>385</v>
      </c>
      <c r="B174" s="49"/>
      <c r="C174" s="21"/>
      <c r="D174" s="21"/>
      <c r="E174" s="21"/>
      <c r="F174" s="21">
        <v>47</v>
      </c>
      <c r="G174" s="21"/>
      <c r="H174" s="21">
        <v>50</v>
      </c>
      <c r="I174" s="21">
        <v>50</v>
      </c>
      <c r="J174" s="21"/>
      <c r="K174" s="21">
        <v>48</v>
      </c>
      <c r="L174" s="21">
        <v>49</v>
      </c>
      <c r="M174" s="21"/>
      <c r="N174" s="21">
        <v>50</v>
      </c>
      <c r="O174" s="21">
        <v>48</v>
      </c>
      <c r="P174" s="21">
        <v>50</v>
      </c>
      <c r="Q174" s="49">
        <v>49</v>
      </c>
      <c r="R174" s="50">
        <f t="shared" si="14"/>
        <v>9</v>
      </c>
      <c r="S174" s="29">
        <f t="shared" si="15"/>
        <v>98</v>
      </c>
      <c r="T174" s="51" t="s">
        <v>57</v>
      </c>
    </row>
    <row r="175" spans="1:20" ht="15.75">
      <c r="A175" s="56" t="s">
        <v>284</v>
      </c>
      <c r="B175" s="49"/>
      <c r="C175" s="21">
        <v>49</v>
      </c>
      <c r="D175" s="21">
        <v>44</v>
      </c>
      <c r="E175" s="21"/>
      <c r="F175" s="21">
        <v>42</v>
      </c>
      <c r="G175" s="21">
        <v>47</v>
      </c>
      <c r="H175" s="21"/>
      <c r="I175" s="21"/>
      <c r="J175" s="21"/>
      <c r="K175" s="21">
        <v>47</v>
      </c>
      <c r="L175" s="21">
        <v>49</v>
      </c>
      <c r="M175" s="21"/>
      <c r="N175" s="21">
        <v>48</v>
      </c>
      <c r="O175" s="21"/>
      <c r="P175" s="21">
        <v>48</v>
      </c>
      <c r="Q175" s="49">
        <v>46</v>
      </c>
      <c r="R175" s="50">
        <f t="shared" si="14"/>
        <v>9</v>
      </c>
      <c r="S175" s="29">
        <f t="shared" si="15"/>
        <v>93.333333333333329</v>
      </c>
      <c r="T175" s="51" t="s">
        <v>57</v>
      </c>
    </row>
    <row r="176" spans="1:20" ht="15.75">
      <c r="A176" s="114" t="s">
        <v>74</v>
      </c>
      <c r="B176" s="115"/>
      <c r="C176" s="49">
        <v>41</v>
      </c>
      <c r="D176" s="49"/>
      <c r="E176" s="49">
        <v>43</v>
      </c>
      <c r="F176" s="49">
        <v>42</v>
      </c>
      <c r="G176" s="49"/>
      <c r="H176" s="49">
        <v>37</v>
      </c>
      <c r="I176" s="49"/>
      <c r="J176" s="49"/>
      <c r="K176" s="49"/>
      <c r="L176" s="49">
        <v>36</v>
      </c>
      <c r="M176" s="49">
        <v>36</v>
      </c>
      <c r="N176" s="49">
        <v>36</v>
      </c>
      <c r="O176" s="49">
        <v>42</v>
      </c>
      <c r="P176" s="49"/>
      <c r="Q176" s="49">
        <v>37</v>
      </c>
      <c r="R176" s="50">
        <f t="shared" si="14"/>
        <v>9</v>
      </c>
      <c r="S176" s="29">
        <f t="shared" si="15"/>
        <v>77.777777777777771</v>
      </c>
      <c r="T176" s="51" t="s">
        <v>70</v>
      </c>
    </row>
    <row r="177" spans="1:20" ht="15.75">
      <c r="A177" s="74" t="s">
        <v>71</v>
      </c>
      <c r="B177" s="49" t="s">
        <v>29</v>
      </c>
      <c r="C177" s="49"/>
      <c r="D177" s="49">
        <v>41</v>
      </c>
      <c r="E177" s="49"/>
      <c r="F177" s="49">
        <v>44</v>
      </c>
      <c r="G177" s="49">
        <v>44</v>
      </c>
      <c r="H177" s="49"/>
      <c r="I177" s="49">
        <v>46</v>
      </c>
      <c r="J177" s="49"/>
      <c r="K177" s="49"/>
      <c r="L177" s="49"/>
      <c r="M177" s="49">
        <v>46</v>
      </c>
      <c r="N177" s="49">
        <v>45</v>
      </c>
      <c r="O177" s="49">
        <v>45</v>
      </c>
      <c r="P177" s="49">
        <v>42</v>
      </c>
      <c r="Q177" s="49">
        <v>45</v>
      </c>
      <c r="R177" s="50">
        <f t="shared" si="14"/>
        <v>9</v>
      </c>
      <c r="S177" s="29">
        <f t="shared" si="15"/>
        <v>88.444444444444443</v>
      </c>
      <c r="T177" s="51" t="s">
        <v>13</v>
      </c>
    </row>
    <row r="178" spans="1:20" ht="15.75">
      <c r="A178" s="56" t="s">
        <v>351</v>
      </c>
      <c r="B178" s="49" t="s">
        <v>17</v>
      </c>
      <c r="C178" s="21">
        <v>28</v>
      </c>
      <c r="D178" s="21">
        <v>37</v>
      </c>
      <c r="E178" s="21"/>
      <c r="F178" s="21">
        <v>27</v>
      </c>
      <c r="G178" s="21"/>
      <c r="H178" s="21">
        <v>38</v>
      </c>
      <c r="I178" s="21"/>
      <c r="J178" s="21"/>
      <c r="K178" s="21">
        <v>45</v>
      </c>
      <c r="L178" s="21"/>
      <c r="M178" s="21">
        <v>41</v>
      </c>
      <c r="N178" s="21">
        <v>37</v>
      </c>
      <c r="O178" s="21">
        <v>38</v>
      </c>
      <c r="P178" s="49"/>
      <c r="Q178" s="49">
        <v>41</v>
      </c>
      <c r="R178" s="50">
        <f t="shared" si="14"/>
        <v>9</v>
      </c>
      <c r="S178" s="29">
        <f t="shared" si="15"/>
        <v>73.777777777777771</v>
      </c>
      <c r="T178" s="51" t="s">
        <v>13</v>
      </c>
    </row>
    <row r="179" spans="1:20" ht="15.75">
      <c r="A179" s="55" t="s">
        <v>223</v>
      </c>
      <c r="B179" s="21"/>
      <c r="C179" s="21">
        <v>38</v>
      </c>
      <c r="D179" s="49">
        <v>49</v>
      </c>
      <c r="E179" s="49"/>
      <c r="F179" s="49">
        <v>45</v>
      </c>
      <c r="G179" s="49"/>
      <c r="H179" s="21">
        <v>46</v>
      </c>
      <c r="I179" s="21"/>
      <c r="J179" s="21"/>
      <c r="K179" s="21"/>
      <c r="L179" s="21">
        <v>47</v>
      </c>
      <c r="M179" s="21">
        <v>49</v>
      </c>
      <c r="N179" s="21">
        <v>45</v>
      </c>
      <c r="O179" s="21"/>
      <c r="P179" s="49">
        <v>48</v>
      </c>
      <c r="Q179" s="49">
        <v>46</v>
      </c>
      <c r="R179" s="50">
        <f t="shared" si="14"/>
        <v>9</v>
      </c>
      <c r="S179" s="29">
        <f t="shared" si="15"/>
        <v>91.777777777777771</v>
      </c>
      <c r="T179" s="51" t="s">
        <v>13</v>
      </c>
    </row>
    <row r="180" spans="1:20" ht="15.75">
      <c r="A180" s="66" t="s">
        <v>189</v>
      </c>
      <c r="B180" s="21"/>
      <c r="C180" s="21"/>
      <c r="D180" s="21"/>
      <c r="E180" s="21">
        <v>41</v>
      </c>
      <c r="F180" s="21">
        <v>41</v>
      </c>
      <c r="G180" s="21">
        <v>44</v>
      </c>
      <c r="H180" s="21"/>
      <c r="I180" s="21">
        <v>50</v>
      </c>
      <c r="J180" s="21"/>
      <c r="K180" s="21">
        <v>46</v>
      </c>
      <c r="L180" s="21">
        <v>44</v>
      </c>
      <c r="M180" s="21"/>
      <c r="N180" s="21">
        <v>43</v>
      </c>
      <c r="O180" s="21"/>
      <c r="P180" s="21">
        <v>47</v>
      </c>
      <c r="Q180" s="21">
        <v>45</v>
      </c>
      <c r="R180" s="50">
        <f t="shared" si="14"/>
        <v>9</v>
      </c>
      <c r="S180" s="29">
        <f t="shared" si="15"/>
        <v>89.111111111111114</v>
      </c>
      <c r="T180" s="51" t="s">
        <v>117</v>
      </c>
    </row>
    <row r="181" spans="1:20" ht="15.75">
      <c r="A181" s="56" t="s">
        <v>253</v>
      </c>
      <c r="B181" s="49" t="s">
        <v>24</v>
      </c>
      <c r="C181" s="21">
        <v>43</v>
      </c>
      <c r="D181" s="21">
        <v>38</v>
      </c>
      <c r="E181" s="21"/>
      <c r="F181" s="21"/>
      <c r="G181" s="21">
        <v>39</v>
      </c>
      <c r="H181" s="21">
        <v>43</v>
      </c>
      <c r="I181" s="21"/>
      <c r="J181" s="21"/>
      <c r="K181" s="21">
        <v>44</v>
      </c>
      <c r="L181" s="21"/>
      <c r="M181" s="21">
        <v>34</v>
      </c>
      <c r="N181" s="21">
        <v>42</v>
      </c>
      <c r="O181" s="21">
        <v>39</v>
      </c>
      <c r="P181" s="49">
        <v>44</v>
      </c>
      <c r="Q181" s="49"/>
      <c r="R181" s="50">
        <f t="shared" si="14"/>
        <v>9</v>
      </c>
      <c r="S181" s="29">
        <f t="shared" si="15"/>
        <v>81.333333333333329</v>
      </c>
      <c r="T181" s="51" t="s">
        <v>121</v>
      </c>
    </row>
    <row r="182" spans="1:20" ht="15.75">
      <c r="A182" s="56" t="s">
        <v>135</v>
      </c>
      <c r="B182" s="49"/>
      <c r="C182" s="21">
        <v>43</v>
      </c>
      <c r="D182" s="21">
        <v>44</v>
      </c>
      <c r="E182" s="21">
        <v>47</v>
      </c>
      <c r="F182" s="21">
        <v>48</v>
      </c>
      <c r="G182" s="21">
        <v>43</v>
      </c>
      <c r="H182" s="21">
        <v>42</v>
      </c>
      <c r="I182" s="21">
        <v>46</v>
      </c>
      <c r="J182" s="21"/>
      <c r="K182" s="21">
        <v>43</v>
      </c>
      <c r="L182" s="21"/>
      <c r="M182" s="21"/>
      <c r="N182" s="21">
        <v>43</v>
      </c>
      <c r="O182" s="21"/>
      <c r="P182" s="49"/>
      <c r="Q182" s="49"/>
      <c r="R182" s="50">
        <f t="shared" si="14"/>
        <v>9</v>
      </c>
      <c r="S182" s="29">
        <f t="shared" si="15"/>
        <v>88.666666666666671</v>
      </c>
      <c r="T182" s="51" t="s">
        <v>121</v>
      </c>
    </row>
    <row r="183" spans="1:20" ht="15.75">
      <c r="A183" s="56" t="s">
        <v>157</v>
      </c>
      <c r="B183" s="49" t="s">
        <v>80</v>
      </c>
      <c r="C183" s="49">
        <v>41</v>
      </c>
      <c r="D183" s="49">
        <v>49</v>
      </c>
      <c r="E183" s="49">
        <v>48</v>
      </c>
      <c r="F183" s="49">
        <v>47</v>
      </c>
      <c r="G183" s="49">
        <v>49</v>
      </c>
      <c r="H183" s="49"/>
      <c r="I183" s="49"/>
      <c r="J183" s="21"/>
      <c r="K183" s="21">
        <v>46</v>
      </c>
      <c r="L183" s="21">
        <v>46</v>
      </c>
      <c r="M183" s="21"/>
      <c r="N183" s="21">
        <v>49</v>
      </c>
      <c r="O183" s="21"/>
      <c r="P183" s="49"/>
      <c r="Q183" s="49">
        <v>50</v>
      </c>
      <c r="R183" s="50">
        <f t="shared" si="14"/>
        <v>9</v>
      </c>
      <c r="S183" s="29">
        <f t="shared" si="15"/>
        <v>94.444444444444443</v>
      </c>
      <c r="T183" s="51" t="s">
        <v>156</v>
      </c>
    </row>
    <row r="184" spans="1:20" ht="15.75">
      <c r="A184" s="66" t="s">
        <v>20</v>
      </c>
      <c r="B184" s="14"/>
      <c r="C184" s="49">
        <v>42</v>
      </c>
      <c r="D184" s="49"/>
      <c r="E184" s="49"/>
      <c r="F184" s="49">
        <v>39</v>
      </c>
      <c r="G184" s="49">
        <v>37</v>
      </c>
      <c r="H184" s="49">
        <v>40</v>
      </c>
      <c r="I184" s="49"/>
      <c r="J184" s="49"/>
      <c r="K184" s="49">
        <v>42</v>
      </c>
      <c r="L184" s="49"/>
      <c r="M184" s="49">
        <v>43</v>
      </c>
      <c r="N184" s="49">
        <v>42</v>
      </c>
      <c r="O184" s="49">
        <v>42</v>
      </c>
      <c r="P184" s="49"/>
      <c r="Q184" s="49"/>
      <c r="R184" s="50">
        <f t="shared" si="14"/>
        <v>8</v>
      </c>
      <c r="S184" s="29">
        <f t="shared" ref="S184:S215" si="16">AVERAGE(C184:Q184)*2</f>
        <v>81.75</v>
      </c>
      <c r="T184" s="3" t="s">
        <v>18</v>
      </c>
    </row>
    <row r="185" spans="1:20" ht="15.75">
      <c r="A185" s="56" t="s">
        <v>59</v>
      </c>
      <c r="B185" s="49"/>
      <c r="C185" s="21"/>
      <c r="D185" s="21">
        <v>43</v>
      </c>
      <c r="E185" s="21"/>
      <c r="F185" s="21">
        <v>44</v>
      </c>
      <c r="G185" s="21">
        <v>45</v>
      </c>
      <c r="H185" s="21"/>
      <c r="I185" s="21">
        <v>45</v>
      </c>
      <c r="J185" s="21"/>
      <c r="K185" s="21">
        <v>48</v>
      </c>
      <c r="L185" s="21">
        <v>45</v>
      </c>
      <c r="M185" s="21">
        <v>40</v>
      </c>
      <c r="N185" s="21"/>
      <c r="O185" s="21"/>
      <c r="P185" s="21">
        <v>46</v>
      </c>
      <c r="Q185" s="49"/>
      <c r="R185" s="50">
        <f t="shared" si="14"/>
        <v>8</v>
      </c>
      <c r="S185" s="29">
        <f t="shared" si="16"/>
        <v>89</v>
      </c>
      <c r="T185" s="51" t="s">
        <v>57</v>
      </c>
    </row>
    <row r="186" spans="1:20" ht="15.75">
      <c r="A186" s="56" t="s">
        <v>374</v>
      </c>
      <c r="B186" s="49" t="s">
        <v>21</v>
      </c>
      <c r="C186" s="21"/>
      <c r="D186" s="49">
        <v>42</v>
      </c>
      <c r="E186" s="49"/>
      <c r="F186" s="49">
        <v>41</v>
      </c>
      <c r="G186" s="49"/>
      <c r="H186" s="21">
        <v>38</v>
      </c>
      <c r="I186" s="21"/>
      <c r="J186" s="21"/>
      <c r="K186" s="21">
        <v>38</v>
      </c>
      <c r="L186" s="21"/>
      <c r="M186" s="21">
        <v>40</v>
      </c>
      <c r="N186" s="49">
        <v>35</v>
      </c>
      <c r="O186" s="49"/>
      <c r="P186" s="49">
        <v>37</v>
      </c>
      <c r="Q186" s="49">
        <v>35</v>
      </c>
      <c r="R186" s="50">
        <f t="shared" si="14"/>
        <v>8</v>
      </c>
      <c r="S186" s="29">
        <f t="shared" si="16"/>
        <v>76.5</v>
      </c>
      <c r="T186" s="51" t="s">
        <v>70</v>
      </c>
    </row>
    <row r="187" spans="1:20" ht="15.75">
      <c r="A187" s="114" t="s">
        <v>329</v>
      </c>
      <c r="B187" s="115" t="s">
        <v>17</v>
      </c>
      <c r="C187" s="21">
        <v>24</v>
      </c>
      <c r="D187" s="21">
        <v>34</v>
      </c>
      <c r="E187" s="21">
        <v>32</v>
      </c>
      <c r="F187" s="21">
        <v>24</v>
      </c>
      <c r="G187" s="21">
        <v>33</v>
      </c>
      <c r="H187" s="21">
        <v>23</v>
      </c>
      <c r="I187" s="21"/>
      <c r="J187" s="21"/>
      <c r="K187" s="21"/>
      <c r="L187" s="21">
        <v>29</v>
      </c>
      <c r="M187" s="21"/>
      <c r="N187" s="21"/>
      <c r="O187" s="21"/>
      <c r="P187" s="49"/>
      <c r="Q187" s="49">
        <v>32</v>
      </c>
      <c r="R187" s="50">
        <f t="shared" si="14"/>
        <v>8</v>
      </c>
      <c r="S187" s="29">
        <f t="shared" si="16"/>
        <v>57.75</v>
      </c>
      <c r="T187" s="51" t="s">
        <v>70</v>
      </c>
    </row>
    <row r="188" spans="1:20" ht="15.75">
      <c r="A188" s="114" t="s">
        <v>302</v>
      </c>
      <c r="B188" s="115" t="s">
        <v>21</v>
      </c>
      <c r="C188" s="21">
        <v>44</v>
      </c>
      <c r="D188" s="21">
        <v>48</v>
      </c>
      <c r="E188" s="21">
        <v>46</v>
      </c>
      <c r="F188" s="21">
        <v>46</v>
      </c>
      <c r="G188" s="21">
        <v>43</v>
      </c>
      <c r="H188" s="21">
        <v>47</v>
      </c>
      <c r="I188" s="21">
        <v>35</v>
      </c>
      <c r="J188" s="21"/>
      <c r="K188" s="21"/>
      <c r="L188" s="21"/>
      <c r="M188" s="21"/>
      <c r="N188" s="21"/>
      <c r="O188" s="21"/>
      <c r="P188" s="49"/>
      <c r="Q188" s="49">
        <v>49</v>
      </c>
      <c r="R188" s="50">
        <f t="shared" si="14"/>
        <v>8</v>
      </c>
      <c r="S188" s="29">
        <f t="shared" si="16"/>
        <v>89.5</v>
      </c>
      <c r="T188" s="51" t="s">
        <v>70</v>
      </c>
    </row>
    <row r="189" spans="1:20" ht="15.75">
      <c r="A189" s="114" t="s">
        <v>97</v>
      </c>
      <c r="B189" s="115"/>
      <c r="C189" s="21">
        <v>35</v>
      </c>
      <c r="D189" s="49">
        <v>35</v>
      </c>
      <c r="E189" s="49"/>
      <c r="F189" s="49">
        <v>39</v>
      </c>
      <c r="G189" s="49">
        <v>38</v>
      </c>
      <c r="H189" s="21">
        <v>42</v>
      </c>
      <c r="I189" s="21">
        <v>41</v>
      </c>
      <c r="J189" s="21"/>
      <c r="K189" s="21"/>
      <c r="L189" s="21">
        <v>40</v>
      </c>
      <c r="M189" s="21"/>
      <c r="N189" s="21"/>
      <c r="O189" s="21">
        <v>41</v>
      </c>
      <c r="P189" s="49"/>
      <c r="Q189" s="49"/>
      <c r="R189" s="50">
        <f t="shared" si="14"/>
        <v>8</v>
      </c>
      <c r="S189" s="29">
        <f t="shared" si="16"/>
        <v>77.75</v>
      </c>
      <c r="T189" s="51" t="s">
        <v>70</v>
      </c>
    </row>
    <row r="190" spans="1:20" ht="15.75">
      <c r="A190" s="55" t="s">
        <v>281</v>
      </c>
      <c r="B190" s="21" t="s">
        <v>21</v>
      </c>
      <c r="C190" s="21"/>
      <c r="D190" s="49">
        <v>45</v>
      </c>
      <c r="E190" s="49"/>
      <c r="F190" s="49"/>
      <c r="G190" s="49"/>
      <c r="H190" s="21">
        <v>45</v>
      </c>
      <c r="I190" s="21"/>
      <c r="J190" s="21"/>
      <c r="K190" s="21">
        <v>42</v>
      </c>
      <c r="L190" s="21">
        <v>47</v>
      </c>
      <c r="M190" s="21">
        <v>45</v>
      </c>
      <c r="N190" s="21">
        <v>40</v>
      </c>
      <c r="O190" s="21">
        <v>40</v>
      </c>
      <c r="P190" s="49"/>
      <c r="Q190" s="49">
        <v>45</v>
      </c>
      <c r="R190" s="50">
        <f t="shared" si="14"/>
        <v>8</v>
      </c>
      <c r="S190" s="29">
        <f t="shared" si="16"/>
        <v>87.25</v>
      </c>
      <c r="T190" s="51" t="s">
        <v>13</v>
      </c>
    </row>
    <row r="191" spans="1:20" ht="15.75">
      <c r="A191" s="56" t="s">
        <v>125</v>
      </c>
      <c r="B191" s="49"/>
      <c r="C191" s="21">
        <v>42</v>
      </c>
      <c r="D191" s="21">
        <v>47</v>
      </c>
      <c r="E191" s="21">
        <v>48</v>
      </c>
      <c r="F191" s="21">
        <v>47</v>
      </c>
      <c r="G191" s="21"/>
      <c r="H191" s="21">
        <v>46</v>
      </c>
      <c r="I191" s="21"/>
      <c r="J191" s="21"/>
      <c r="K191" s="21"/>
      <c r="L191" s="21"/>
      <c r="M191" s="21">
        <v>46</v>
      </c>
      <c r="N191" s="21"/>
      <c r="O191" s="21">
        <v>47</v>
      </c>
      <c r="P191" s="49"/>
      <c r="Q191" s="49">
        <v>47</v>
      </c>
      <c r="R191" s="50">
        <f t="shared" si="14"/>
        <v>8</v>
      </c>
      <c r="S191" s="29">
        <f t="shared" si="16"/>
        <v>92.5</v>
      </c>
      <c r="T191" s="51" t="s">
        <v>121</v>
      </c>
    </row>
    <row r="192" spans="1:20" ht="15.75">
      <c r="A192" s="56" t="s">
        <v>137</v>
      </c>
      <c r="B192" s="49" t="s">
        <v>21</v>
      </c>
      <c r="C192" s="21">
        <v>42</v>
      </c>
      <c r="D192" s="21">
        <v>41</v>
      </c>
      <c r="E192" s="21">
        <v>42</v>
      </c>
      <c r="F192" s="21">
        <v>46</v>
      </c>
      <c r="G192" s="21">
        <v>43</v>
      </c>
      <c r="H192" s="21">
        <v>45</v>
      </c>
      <c r="I192" s="21">
        <v>44</v>
      </c>
      <c r="J192" s="21"/>
      <c r="K192" s="21">
        <v>44</v>
      </c>
      <c r="L192" s="21"/>
      <c r="M192" s="21"/>
      <c r="N192" s="21"/>
      <c r="O192" s="21"/>
      <c r="P192" s="49"/>
      <c r="Q192" s="49"/>
      <c r="R192" s="50">
        <f t="shared" si="14"/>
        <v>8</v>
      </c>
      <c r="S192" s="29">
        <f t="shared" si="16"/>
        <v>86.75</v>
      </c>
      <c r="T192" s="51" t="s">
        <v>121</v>
      </c>
    </row>
    <row r="193" spans="1:20" ht="15.75">
      <c r="A193" s="56" t="s">
        <v>345</v>
      </c>
      <c r="B193" s="49"/>
      <c r="C193" s="21">
        <v>39</v>
      </c>
      <c r="D193" s="21">
        <v>47</v>
      </c>
      <c r="E193" s="21">
        <v>47</v>
      </c>
      <c r="F193" s="21">
        <v>47</v>
      </c>
      <c r="G193" s="21">
        <v>42</v>
      </c>
      <c r="H193" s="21">
        <v>45</v>
      </c>
      <c r="I193" s="21"/>
      <c r="J193" s="21"/>
      <c r="K193" s="21">
        <v>43</v>
      </c>
      <c r="L193" s="21"/>
      <c r="M193" s="21">
        <v>46</v>
      </c>
      <c r="N193" s="21"/>
      <c r="O193" s="21"/>
      <c r="P193" s="49"/>
      <c r="Q193" s="49"/>
      <c r="R193" s="50">
        <f t="shared" si="14"/>
        <v>8</v>
      </c>
      <c r="S193" s="29">
        <f t="shared" si="16"/>
        <v>89</v>
      </c>
      <c r="T193" s="51" t="s">
        <v>121</v>
      </c>
    </row>
    <row r="194" spans="1:20" ht="15.75">
      <c r="A194" s="56" t="s">
        <v>254</v>
      </c>
      <c r="B194" s="49" t="s">
        <v>21</v>
      </c>
      <c r="C194" s="49">
        <v>33</v>
      </c>
      <c r="D194" s="49">
        <v>39</v>
      </c>
      <c r="E194" s="21">
        <v>25</v>
      </c>
      <c r="F194" s="21"/>
      <c r="G194" s="21"/>
      <c r="H194" s="21"/>
      <c r="I194" s="21"/>
      <c r="J194" s="21"/>
      <c r="K194" s="21">
        <v>30</v>
      </c>
      <c r="L194" s="21">
        <v>34</v>
      </c>
      <c r="M194" s="21"/>
      <c r="N194" s="21">
        <v>36</v>
      </c>
      <c r="O194" s="21">
        <v>26</v>
      </c>
      <c r="P194" s="49"/>
      <c r="Q194" s="49">
        <v>29</v>
      </c>
      <c r="R194" s="50">
        <f>COUNT(C194,D194,E194,F194,G194,H194,I194,K194:Q194)</f>
        <v>8</v>
      </c>
      <c r="S194" s="29">
        <f t="shared" si="16"/>
        <v>63</v>
      </c>
      <c r="T194" s="51" t="s">
        <v>143</v>
      </c>
    </row>
    <row r="195" spans="1:20" ht="15.75">
      <c r="A195" s="56" t="s">
        <v>242</v>
      </c>
      <c r="B195" s="49" t="s">
        <v>21</v>
      </c>
      <c r="C195" s="21"/>
      <c r="D195" s="21"/>
      <c r="E195" s="21">
        <v>47</v>
      </c>
      <c r="F195" s="21">
        <v>41</v>
      </c>
      <c r="G195" s="21">
        <v>43</v>
      </c>
      <c r="H195" s="21">
        <v>50</v>
      </c>
      <c r="I195" s="21">
        <v>50</v>
      </c>
      <c r="J195" s="21"/>
      <c r="K195" s="21">
        <v>45</v>
      </c>
      <c r="L195" s="21">
        <v>50</v>
      </c>
      <c r="M195" s="21"/>
      <c r="N195" s="21"/>
      <c r="O195" s="21"/>
      <c r="P195" s="21"/>
      <c r="Q195" s="49"/>
      <c r="R195" s="50">
        <f t="shared" ref="R195:R204" si="17">COUNT(C195,D195,E195,F195,G195,H195,I195,K195,L195,M195,N195,O195,P195,Q195)</f>
        <v>7</v>
      </c>
      <c r="S195" s="29">
        <f t="shared" si="16"/>
        <v>93.142857142857139</v>
      </c>
      <c r="T195" s="51" t="s">
        <v>57</v>
      </c>
    </row>
    <row r="196" spans="1:20" ht="15.75">
      <c r="A196" s="56" t="s">
        <v>335</v>
      </c>
      <c r="B196" s="49"/>
      <c r="C196" s="21">
        <v>33</v>
      </c>
      <c r="D196" s="21">
        <v>26</v>
      </c>
      <c r="E196" s="21"/>
      <c r="F196" s="21"/>
      <c r="G196" s="21">
        <v>35</v>
      </c>
      <c r="H196" s="21">
        <v>31</v>
      </c>
      <c r="I196" s="21">
        <v>40</v>
      </c>
      <c r="J196" s="21"/>
      <c r="K196" s="21"/>
      <c r="L196" s="21"/>
      <c r="M196" s="21"/>
      <c r="N196" s="21">
        <v>34</v>
      </c>
      <c r="O196" s="21"/>
      <c r="P196" s="21">
        <v>30</v>
      </c>
      <c r="Q196" s="49"/>
      <c r="R196" s="50">
        <f t="shared" si="17"/>
        <v>7</v>
      </c>
      <c r="S196" s="29">
        <f t="shared" si="16"/>
        <v>65.428571428571431</v>
      </c>
      <c r="T196" s="51" t="s">
        <v>57</v>
      </c>
    </row>
    <row r="197" spans="1:20" ht="15.75">
      <c r="A197" s="114" t="s">
        <v>77</v>
      </c>
      <c r="B197" s="115" t="s">
        <v>29</v>
      </c>
      <c r="C197" s="21">
        <v>43</v>
      </c>
      <c r="D197" s="21"/>
      <c r="E197" s="21"/>
      <c r="F197" s="21">
        <v>47</v>
      </c>
      <c r="G197" s="21"/>
      <c r="H197" s="21">
        <v>45</v>
      </c>
      <c r="I197" s="21">
        <v>49</v>
      </c>
      <c r="J197" s="21"/>
      <c r="K197" s="21"/>
      <c r="L197" s="21">
        <v>50</v>
      </c>
      <c r="M197" s="21">
        <v>49</v>
      </c>
      <c r="N197" s="21"/>
      <c r="O197" s="21">
        <v>48</v>
      </c>
      <c r="P197" s="49"/>
      <c r="Q197" s="49"/>
      <c r="R197" s="50">
        <f t="shared" si="17"/>
        <v>7</v>
      </c>
      <c r="S197" s="29">
        <f t="shared" si="16"/>
        <v>94.571428571428569</v>
      </c>
      <c r="T197" s="51" t="s">
        <v>70</v>
      </c>
    </row>
    <row r="198" spans="1:20" ht="15.75">
      <c r="A198" s="114" t="s">
        <v>328</v>
      </c>
      <c r="B198" s="115"/>
      <c r="C198" s="21">
        <v>27</v>
      </c>
      <c r="D198" s="21">
        <v>14</v>
      </c>
      <c r="E198" s="21">
        <v>23</v>
      </c>
      <c r="F198" s="21">
        <v>29</v>
      </c>
      <c r="G198" s="21"/>
      <c r="H198" s="21">
        <v>28</v>
      </c>
      <c r="I198" s="21"/>
      <c r="J198" s="21"/>
      <c r="K198" s="21"/>
      <c r="L198" s="21">
        <v>27</v>
      </c>
      <c r="M198" s="21"/>
      <c r="N198" s="21"/>
      <c r="O198" s="21"/>
      <c r="P198" s="49"/>
      <c r="Q198" s="49">
        <v>26</v>
      </c>
      <c r="R198" s="50">
        <f t="shared" si="17"/>
        <v>7</v>
      </c>
      <c r="S198" s="29">
        <f t="shared" si="16"/>
        <v>49.714285714285715</v>
      </c>
      <c r="T198" s="51" t="s">
        <v>70</v>
      </c>
    </row>
    <row r="199" spans="1:20" ht="15.75">
      <c r="A199" s="114" t="s">
        <v>399</v>
      </c>
      <c r="B199" s="115"/>
      <c r="C199" s="21"/>
      <c r="D199" s="49"/>
      <c r="E199" s="49"/>
      <c r="F199" s="49"/>
      <c r="G199" s="49"/>
      <c r="H199" s="21">
        <v>43</v>
      </c>
      <c r="I199" s="21"/>
      <c r="J199" s="21"/>
      <c r="K199" s="21"/>
      <c r="L199" s="21">
        <v>44</v>
      </c>
      <c r="M199" s="21">
        <v>40</v>
      </c>
      <c r="N199" s="21">
        <v>40</v>
      </c>
      <c r="O199" s="21">
        <v>43</v>
      </c>
      <c r="P199" s="49">
        <v>37</v>
      </c>
      <c r="Q199" s="49">
        <v>43</v>
      </c>
      <c r="R199" s="50">
        <f t="shared" si="17"/>
        <v>7</v>
      </c>
      <c r="S199" s="29">
        <f t="shared" si="16"/>
        <v>82.857142857142861</v>
      </c>
      <c r="T199" s="51" t="s">
        <v>70</v>
      </c>
    </row>
    <row r="200" spans="1:20" ht="15.75">
      <c r="A200" s="114" t="s">
        <v>209</v>
      </c>
      <c r="B200" s="115"/>
      <c r="C200" s="21">
        <v>38</v>
      </c>
      <c r="D200" s="49">
        <v>42</v>
      </c>
      <c r="E200" s="49">
        <v>41</v>
      </c>
      <c r="F200" s="49">
        <v>42</v>
      </c>
      <c r="G200" s="49"/>
      <c r="H200" s="21">
        <v>40</v>
      </c>
      <c r="I200" s="21">
        <v>40</v>
      </c>
      <c r="J200" s="21"/>
      <c r="K200" s="21"/>
      <c r="L200" s="21"/>
      <c r="M200" s="21">
        <v>40</v>
      </c>
      <c r="N200" s="21"/>
      <c r="O200" s="21"/>
      <c r="P200" s="49"/>
      <c r="Q200" s="49"/>
      <c r="R200" s="50">
        <f t="shared" si="17"/>
        <v>7</v>
      </c>
      <c r="S200" s="29">
        <f t="shared" si="16"/>
        <v>80.857142857142861</v>
      </c>
      <c r="T200" s="51" t="s">
        <v>70</v>
      </c>
    </row>
    <row r="201" spans="1:20" ht="15.75">
      <c r="A201" s="87" t="s">
        <v>280</v>
      </c>
      <c r="B201" s="49" t="s">
        <v>21</v>
      </c>
      <c r="C201" s="49">
        <v>34</v>
      </c>
      <c r="D201" s="49"/>
      <c r="E201" s="49"/>
      <c r="F201" s="49">
        <v>42</v>
      </c>
      <c r="G201" s="49">
        <v>42</v>
      </c>
      <c r="H201" s="49">
        <v>44</v>
      </c>
      <c r="I201" s="49">
        <v>49</v>
      </c>
      <c r="J201" s="49"/>
      <c r="K201" s="49">
        <v>47</v>
      </c>
      <c r="L201" s="49"/>
      <c r="M201" s="49"/>
      <c r="N201" s="49">
        <v>44</v>
      </c>
      <c r="O201" s="49"/>
      <c r="P201" s="49"/>
      <c r="Q201" s="49"/>
      <c r="R201" s="50">
        <f t="shared" si="17"/>
        <v>7</v>
      </c>
      <c r="S201" s="29">
        <f t="shared" si="16"/>
        <v>86.285714285714292</v>
      </c>
      <c r="T201" s="51" t="s">
        <v>13</v>
      </c>
    </row>
    <row r="202" spans="1:20" ht="15.75">
      <c r="A202" s="58" t="s">
        <v>360</v>
      </c>
      <c r="B202" s="49"/>
      <c r="C202" s="21">
        <v>35</v>
      </c>
      <c r="D202" s="21"/>
      <c r="E202" s="21">
        <v>42</v>
      </c>
      <c r="F202" s="21">
        <v>48</v>
      </c>
      <c r="G202" s="21"/>
      <c r="H202" s="21"/>
      <c r="I202" s="21">
        <v>41</v>
      </c>
      <c r="J202" s="21"/>
      <c r="K202" s="21">
        <v>46</v>
      </c>
      <c r="L202" s="21">
        <v>46</v>
      </c>
      <c r="M202" s="21">
        <v>43</v>
      </c>
      <c r="N202" s="21"/>
      <c r="O202" s="21"/>
      <c r="P202" s="49"/>
      <c r="Q202" s="49"/>
      <c r="R202" s="50">
        <f t="shared" si="17"/>
        <v>7</v>
      </c>
      <c r="S202" s="29">
        <f t="shared" si="16"/>
        <v>86</v>
      </c>
      <c r="T202" s="51" t="s">
        <v>117</v>
      </c>
    </row>
    <row r="203" spans="1:20" ht="15.75">
      <c r="A203" s="56" t="s">
        <v>191</v>
      </c>
      <c r="B203" s="49" t="s">
        <v>46</v>
      </c>
      <c r="C203" s="21">
        <v>38</v>
      </c>
      <c r="D203" s="21">
        <v>37</v>
      </c>
      <c r="E203" s="21">
        <v>46</v>
      </c>
      <c r="F203" s="21">
        <v>44</v>
      </c>
      <c r="G203" s="21"/>
      <c r="H203" s="21">
        <v>48</v>
      </c>
      <c r="I203" s="21"/>
      <c r="J203" s="21"/>
      <c r="K203" s="21">
        <v>43</v>
      </c>
      <c r="L203" s="21">
        <v>37</v>
      </c>
      <c r="M203" s="21"/>
      <c r="N203" s="21"/>
      <c r="O203" s="21"/>
      <c r="P203" s="49"/>
      <c r="Q203" s="49"/>
      <c r="R203" s="50">
        <f t="shared" si="17"/>
        <v>7</v>
      </c>
      <c r="S203" s="29">
        <f t="shared" si="16"/>
        <v>83.714285714285708</v>
      </c>
      <c r="T203" s="51" t="s">
        <v>121</v>
      </c>
    </row>
    <row r="204" spans="1:20" ht="15.75">
      <c r="A204" s="56" t="s">
        <v>346</v>
      </c>
      <c r="B204" s="49"/>
      <c r="C204" s="21">
        <v>38</v>
      </c>
      <c r="D204" s="21">
        <v>38</v>
      </c>
      <c r="E204" s="21">
        <v>48</v>
      </c>
      <c r="F204" s="21">
        <v>47</v>
      </c>
      <c r="G204" s="21">
        <v>31</v>
      </c>
      <c r="H204" s="21"/>
      <c r="I204" s="21">
        <v>47</v>
      </c>
      <c r="J204" s="21"/>
      <c r="K204" s="21">
        <v>36</v>
      </c>
      <c r="L204" s="21"/>
      <c r="M204" s="21"/>
      <c r="N204" s="21"/>
      <c r="O204" s="21"/>
      <c r="P204" s="49"/>
      <c r="Q204" s="49"/>
      <c r="R204" s="50">
        <f t="shared" si="17"/>
        <v>7</v>
      </c>
      <c r="S204" s="29">
        <f t="shared" si="16"/>
        <v>81.428571428571431</v>
      </c>
      <c r="T204" s="51" t="s">
        <v>121</v>
      </c>
    </row>
    <row r="205" spans="1:20" ht="15.75">
      <c r="A205" s="56" t="s">
        <v>269</v>
      </c>
      <c r="B205" s="49" t="s">
        <v>21</v>
      </c>
      <c r="C205" s="21">
        <v>45</v>
      </c>
      <c r="D205" s="21">
        <v>47</v>
      </c>
      <c r="E205" s="21">
        <v>43</v>
      </c>
      <c r="F205" s="21">
        <v>42</v>
      </c>
      <c r="G205" s="21"/>
      <c r="H205" s="21">
        <v>44</v>
      </c>
      <c r="I205" s="21"/>
      <c r="J205" s="21"/>
      <c r="K205" s="21"/>
      <c r="L205" s="21">
        <v>41</v>
      </c>
      <c r="M205" s="21"/>
      <c r="N205" s="21">
        <v>41</v>
      </c>
      <c r="O205" s="21"/>
      <c r="P205" s="49"/>
      <c r="Q205" s="49"/>
      <c r="R205" s="50">
        <f>COUNT(C205,D205,E205,F205,G205,H205,I205,K205:Q205)</f>
        <v>7</v>
      </c>
      <c r="S205" s="29">
        <f t="shared" si="16"/>
        <v>86.571428571428569</v>
      </c>
      <c r="T205" s="51" t="s">
        <v>143</v>
      </c>
    </row>
    <row r="206" spans="1:20" ht="15.75">
      <c r="A206" s="56" t="s">
        <v>294</v>
      </c>
      <c r="B206" s="49" t="s">
        <v>17</v>
      </c>
      <c r="C206" s="49">
        <v>40</v>
      </c>
      <c r="D206" s="49"/>
      <c r="E206" s="49">
        <v>36</v>
      </c>
      <c r="F206" s="49">
        <v>40</v>
      </c>
      <c r="G206" s="49"/>
      <c r="H206" s="49"/>
      <c r="I206" s="49">
        <v>37</v>
      </c>
      <c r="J206" s="21"/>
      <c r="K206" s="21"/>
      <c r="L206" s="21">
        <v>46</v>
      </c>
      <c r="M206" s="21"/>
      <c r="N206" s="21">
        <v>39</v>
      </c>
      <c r="O206" s="21"/>
      <c r="P206" s="49"/>
      <c r="Q206" s="49">
        <v>40</v>
      </c>
      <c r="R206" s="50">
        <f t="shared" ref="R206:R239" si="18">COUNT(C206,D206,E206,F206,G206,H206,I206,K206,L206,M206,N206,O206,P206,Q206)</f>
        <v>7</v>
      </c>
      <c r="S206" s="29">
        <f t="shared" si="16"/>
        <v>79.428571428571431</v>
      </c>
      <c r="T206" s="51" t="s">
        <v>156</v>
      </c>
    </row>
    <row r="207" spans="1:20" ht="15.75">
      <c r="A207" s="55" t="s">
        <v>173</v>
      </c>
      <c r="B207" s="21"/>
      <c r="C207" s="21">
        <v>44</v>
      </c>
      <c r="D207" s="21">
        <v>44</v>
      </c>
      <c r="E207" s="21">
        <v>48</v>
      </c>
      <c r="F207" s="21">
        <v>47</v>
      </c>
      <c r="G207" s="21">
        <v>47</v>
      </c>
      <c r="H207" s="21">
        <v>47</v>
      </c>
      <c r="I207" s="21">
        <v>47</v>
      </c>
      <c r="J207" s="21"/>
      <c r="K207" s="21"/>
      <c r="L207" s="21"/>
      <c r="M207" s="21"/>
      <c r="N207" s="49"/>
      <c r="O207" s="21"/>
      <c r="P207" s="21"/>
      <c r="Q207" s="21"/>
      <c r="R207" s="50">
        <f t="shared" si="18"/>
        <v>7</v>
      </c>
      <c r="S207" s="29">
        <f t="shared" si="16"/>
        <v>92.571428571428569</v>
      </c>
      <c r="T207" s="51" t="s">
        <v>156</v>
      </c>
    </row>
    <row r="208" spans="1:20" ht="15.75">
      <c r="A208" s="66" t="s">
        <v>299</v>
      </c>
      <c r="B208" s="16"/>
      <c r="C208" s="49">
        <v>41</v>
      </c>
      <c r="D208" s="49"/>
      <c r="E208" s="49"/>
      <c r="F208" s="49"/>
      <c r="G208" s="49">
        <v>41</v>
      </c>
      <c r="H208" s="49"/>
      <c r="I208" s="49">
        <v>41</v>
      </c>
      <c r="J208" s="49"/>
      <c r="K208" s="52"/>
      <c r="L208" s="49"/>
      <c r="M208" s="49"/>
      <c r="N208" s="49">
        <v>38</v>
      </c>
      <c r="O208" s="49">
        <v>47</v>
      </c>
      <c r="P208" s="49">
        <v>45</v>
      </c>
      <c r="Q208" s="49"/>
      <c r="R208" s="50">
        <f t="shared" si="18"/>
        <v>6</v>
      </c>
      <c r="S208" s="29">
        <f t="shared" si="16"/>
        <v>84.333333333333329</v>
      </c>
      <c r="T208" s="3" t="s">
        <v>18</v>
      </c>
    </row>
    <row r="209" spans="1:20" ht="15.75">
      <c r="A209" s="66" t="s">
        <v>197</v>
      </c>
      <c r="B209" s="16"/>
      <c r="C209" s="49">
        <v>39</v>
      </c>
      <c r="D209" s="49">
        <v>45</v>
      </c>
      <c r="E209" s="49">
        <v>38</v>
      </c>
      <c r="F209" s="49"/>
      <c r="G209" s="49"/>
      <c r="H209" s="49"/>
      <c r="I209" s="49"/>
      <c r="J209" s="49"/>
      <c r="K209" s="52"/>
      <c r="L209" s="49">
        <v>44</v>
      </c>
      <c r="M209" s="49">
        <v>41</v>
      </c>
      <c r="N209" s="49">
        <v>46</v>
      </c>
      <c r="O209" s="49"/>
      <c r="P209" s="49"/>
      <c r="Q209" s="49"/>
      <c r="R209" s="50">
        <f t="shared" si="18"/>
        <v>6</v>
      </c>
      <c r="S209" s="29">
        <f t="shared" si="16"/>
        <v>84.333333333333329</v>
      </c>
      <c r="T209" s="3" t="s">
        <v>18</v>
      </c>
    </row>
    <row r="210" spans="1:20" ht="15.75">
      <c r="A210" s="56" t="s">
        <v>331</v>
      </c>
      <c r="B210" s="49"/>
      <c r="C210" s="21">
        <v>27</v>
      </c>
      <c r="D210" s="21">
        <v>35</v>
      </c>
      <c r="E210" s="21">
        <v>27</v>
      </c>
      <c r="F210" s="21">
        <v>34</v>
      </c>
      <c r="G210" s="21"/>
      <c r="H210" s="21">
        <v>37</v>
      </c>
      <c r="I210" s="21"/>
      <c r="J210" s="21"/>
      <c r="K210" s="21"/>
      <c r="L210" s="21"/>
      <c r="M210" s="21">
        <v>34</v>
      </c>
      <c r="N210" s="21"/>
      <c r="O210" s="21"/>
      <c r="P210" s="21"/>
      <c r="Q210" s="49"/>
      <c r="R210" s="50">
        <f t="shared" si="18"/>
        <v>6</v>
      </c>
      <c r="S210" s="29">
        <f t="shared" si="16"/>
        <v>64.666666666666671</v>
      </c>
      <c r="T210" s="51" t="s">
        <v>57</v>
      </c>
    </row>
    <row r="211" spans="1:20" ht="15.75">
      <c r="A211" s="56" t="s">
        <v>334</v>
      </c>
      <c r="B211" s="49" t="s">
        <v>21</v>
      </c>
      <c r="C211" s="21">
        <v>47</v>
      </c>
      <c r="D211" s="21">
        <v>46</v>
      </c>
      <c r="E211" s="21"/>
      <c r="F211" s="21"/>
      <c r="G211" s="21">
        <v>40</v>
      </c>
      <c r="H211" s="21">
        <v>49</v>
      </c>
      <c r="I211" s="21">
        <v>46</v>
      </c>
      <c r="J211" s="21"/>
      <c r="K211" s="21"/>
      <c r="L211" s="21"/>
      <c r="M211" s="21"/>
      <c r="N211" s="21">
        <v>44</v>
      </c>
      <c r="O211" s="21"/>
      <c r="P211" s="21"/>
      <c r="Q211" s="49"/>
      <c r="R211" s="50">
        <f t="shared" si="18"/>
        <v>6</v>
      </c>
      <c r="S211" s="29">
        <f t="shared" si="16"/>
        <v>90.666666666666671</v>
      </c>
      <c r="T211" s="51" t="s">
        <v>57</v>
      </c>
    </row>
    <row r="212" spans="1:20" ht="15.75">
      <c r="A212" s="56" t="s">
        <v>336</v>
      </c>
      <c r="B212" s="49"/>
      <c r="C212" s="21">
        <v>22</v>
      </c>
      <c r="D212" s="21">
        <v>24</v>
      </c>
      <c r="E212" s="21">
        <v>29</v>
      </c>
      <c r="F212" s="21">
        <v>28</v>
      </c>
      <c r="G212" s="21"/>
      <c r="H212" s="21">
        <v>21</v>
      </c>
      <c r="I212" s="21"/>
      <c r="J212" s="21"/>
      <c r="K212" s="21"/>
      <c r="L212" s="21"/>
      <c r="M212" s="21">
        <v>22</v>
      </c>
      <c r="N212" s="21"/>
      <c r="O212" s="21"/>
      <c r="P212" s="21"/>
      <c r="Q212" s="49"/>
      <c r="R212" s="50">
        <f t="shared" si="18"/>
        <v>6</v>
      </c>
      <c r="S212" s="29">
        <f t="shared" si="16"/>
        <v>48.666666666666664</v>
      </c>
      <c r="T212" s="51" t="s">
        <v>57</v>
      </c>
    </row>
    <row r="213" spans="1:20" ht="15.75">
      <c r="A213" s="56" t="s">
        <v>68</v>
      </c>
      <c r="B213" s="49" t="s">
        <v>21</v>
      </c>
      <c r="C213" s="21"/>
      <c r="D213" s="21"/>
      <c r="E213" s="21">
        <v>49</v>
      </c>
      <c r="F213" s="21"/>
      <c r="G213" s="21">
        <v>47</v>
      </c>
      <c r="H213" s="21">
        <v>48</v>
      </c>
      <c r="I213" s="21">
        <v>46</v>
      </c>
      <c r="J213" s="21"/>
      <c r="K213" s="21">
        <v>48</v>
      </c>
      <c r="L213" s="21">
        <v>50</v>
      </c>
      <c r="M213" s="21"/>
      <c r="N213" s="21"/>
      <c r="O213" s="21"/>
      <c r="P213" s="21"/>
      <c r="Q213" s="49"/>
      <c r="R213" s="50">
        <f t="shared" si="18"/>
        <v>6</v>
      </c>
      <c r="S213" s="29">
        <f t="shared" si="16"/>
        <v>96</v>
      </c>
      <c r="T213" s="51" t="s">
        <v>57</v>
      </c>
    </row>
    <row r="214" spans="1:20" ht="15.75">
      <c r="A214" s="131" t="s">
        <v>75</v>
      </c>
      <c r="B214" s="134" t="s">
        <v>29</v>
      </c>
      <c r="C214" s="21"/>
      <c r="D214" s="21">
        <v>48</v>
      </c>
      <c r="E214" s="21">
        <v>41</v>
      </c>
      <c r="F214" s="21">
        <v>47</v>
      </c>
      <c r="G214" s="21">
        <v>42</v>
      </c>
      <c r="H214" s="21">
        <v>41</v>
      </c>
      <c r="I214" s="21"/>
      <c r="J214" s="21"/>
      <c r="K214" s="21">
        <v>47</v>
      </c>
      <c r="L214" s="21"/>
      <c r="M214" s="21"/>
      <c r="N214" s="21"/>
      <c r="O214" s="21"/>
      <c r="P214" s="49"/>
      <c r="Q214" s="49"/>
      <c r="R214" s="50">
        <f t="shared" si="18"/>
        <v>6</v>
      </c>
      <c r="S214" s="29">
        <f t="shared" si="16"/>
        <v>88.666666666666671</v>
      </c>
      <c r="T214" s="51" t="s">
        <v>70</v>
      </c>
    </row>
    <row r="215" spans="1:20" ht="15.75">
      <c r="A215" s="114" t="s">
        <v>283</v>
      </c>
      <c r="B215" s="115" t="s">
        <v>21</v>
      </c>
      <c r="C215" s="21">
        <v>44</v>
      </c>
      <c r="D215" s="21">
        <v>47</v>
      </c>
      <c r="E215" s="21">
        <v>44</v>
      </c>
      <c r="F215" s="21">
        <v>49</v>
      </c>
      <c r="G215" s="21"/>
      <c r="H215" s="21">
        <v>47</v>
      </c>
      <c r="I215" s="21">
        <v>42</v>
      </c>
      <c r="J215" s="21"/>
      <c r="K215" s="21"/>
      <c r="L215" s="21"/>
      <c r="M215" s="21"/>
      <c r="N215" s="21"/>
      <c r="O215" s="21"/>
      <c r="P215" s="49"/>
      <c r="Q215" s="49"/>
      <c r="R215" s="50">
        <f t="shared" si="18"/>
        <v>6</v>
      </c>
      <c r="S215" s="29">
        <f t="shared" si="16"/>
        <v>91</v>
      </c>
      <c r="T215" s="51" t="s">
        <v>70</v>
      </c>
    </row>
    <row r="216" spans="1:20" ht="15.75">
      <c r="A216" s="114" t="s">
        <v>91</v>
      </c>
      <c r="B216" s="115"/>
      <c r="C216" s="21"/>
      <c r="D216" s="21"/>
      <c r="E216" s="21">
        <v>47</v>
      </c>
      <c r="F216" s="21">
        <v>49</v>
      </c>
      <c r="G216" s="21">
        <v>49</v>
      </c>
      <c r="H216" s="21">
        <v>49</v>
      </c>
      <c r="I216" s="21">
        <v>47</v>
      </c>
      <c r="J216" s="21"/>
      <c r="K216" s="21">
        <v>46</v>
      </c>
      <c r="L216" s="21"/>
      <c r="M216" s="21"/>
      <c r="N216" s="21"/>
      <c r="O216" s="21"/>
      <c r="P216" s="21"/>
      <c r="Q216" s="21"/>
      <c r="R216" s="50">
        <f t="shared" si="18"/>
        <v>6</v>
      </c>
      <c r="S216" s="29">
        <f t="shared" ref="S216:S247" si="19">AVERAGE(C216:Q216)*2</f>
        <v>95.666666666666671</v>
      </c>
      <c r="T216" s="51" t="s">
        <v>70</v>
      </c>
    </row>
    <row r="217" spans="1:20" ht="15.75">
      <c r="A217" s="87" t="s">
        <v>279</v>
      </c>
      <c r="B217" s="49"/>
      <c r="C217" s="49">
        <v>45</v>
      </c>
      <c r="D217" s="49">
        <v>47</v>
      </c>
      <c r="E217" s="49"/>
      <c r="F217" s="49">
        <v>41</v>
      </c>
      <c r="G217" s="49">
        <v>46</v>
      </c>
      <c r="H217" s="49">
        <v>47</v>
      </c>
      <c r="I217" s="49">
        <v>47</v>
      </c>
      <c r="J217" s="49"/>
      <c r="K217" s="49"/>
      <c r="L217" s="49"/>
      <c r="M217" s="49"/>
      <c r="N217" s="49"/>
      <c r="O217" s="49"/>
      <c r="P217" s="49"/>
      <c r="Q217" s="49"/>
      <c r="R217" s="50">
        <f t="shared" si="18"/>
        <v>6</v>
      </c>
      <c r="S217" s="29">
        <f t="shared" si="19"/>
        <v>91</v>
      </c>
      <c r="T217" s="51" t="s">
        <v>13</v>
      </c>
    </row>
    <row r="218" spans="1:20" ht="15.75">
      <c r="A218" s="58" t="s">
        <v>222</v>
      </c>
      <c r="B218" s="49" t="s">
        <v>24</v>
      </c>
      <c r="C218" s="21">
        <v>39</v>
      </c>
      <c r="D218" s="49"/>
      <c r="E218" s="49"/>
      <c r="F218" s="49">
        <v>44</v>
      </c>
      <c r="G218" s="49"/>
      <c r="H218" s="21"/>
      <c r="I218" s="21"/>
      <c r="J218" s="21"/>
      <c r="K218" s="21"/>
      <c r="L218" s="21"/>
      <c r="M218" s="21">
        <v>46</v>
      </c>
      <c r="N218" s="21">
        <v>31</v>
      </c>
      <c r="O218" s="21">
        <v>38</v>
      </c>
      <c r="P218" s="49"/>
      <c r="Q218" s="49">
        <v>29</v>
      </c>
      <c r="R218" s="50">
        <f t="shared" si="18"/>
        <v>6</v>
      </c>
      <c r="S218" s="29">
        <f t="shared" si="19"/>
        <v>75.666666666666671</v>
      </c>
      <c r="T218" s="51" t="s">
        <v>13</v>
      </c>
    </row>
    <row r="219" spans="1:20" ht="15.75">
      <c r="A219" s="102" t="s">
        <v>341</v>
      </c>
      <c r="B219" s="14" t="s">
        <v>21</v>
      </c>
      <c r="C219" s="20">
        <v>39</v>
      </c>
      <c r="D219" s="20">
        <v>45</v>
      </c>
      <c r="E219" s="20">
        <v>45</v>
      </c>
      <c r="F219" s="20">
        <v>42</v>
      </c>
      <c r="G219" s="20">
        <v>36</v>
      </c>
      <c r="H219" s="20">
        <v>43</v>
      </c>
      <c r="I219" s="20"/>
      <c r="J219" s="20"/>
      <c r="K219" s="20"/>
      <c r="L219" s="20"/>
      <c r="M219" s="20"/>
      <c r="N219" s="20"/>
      <c r="O219" s="20"/>
      <c r="P219" s="20"/>
      <c r="Q219" s="20"/>
      <c r="R219" s="50">
        <f t="shared" si="18"/>
        <v>6</v>
      </c>
      <c r="S219" s="29">
        <f t="shared" si="19"/>
        <v>83.333333333333329</v>
      </c>
      <c r="T219" s="51" t="s">
        <v>121</v>
      </c>
    </row>
    <row r="220" spans="1:20" ht="15.75">
      <c r="A220" s="56" t="s">
        <v>126</v>
      </c>
      <c r="B220" s="49" t="s">
        <v>80</v>
      </c>
      <c r="C220" s="21"/>
      <c r="D220" s="21"/>
      <c r="E220" s="21"/>
      <c r="F220" s="21">
        <v>45</v>
      </c>
      <c r="G220" s="21"/>
      <c r="H220" s="21">
        <v>47</v>
      </c>
      <c r="I220" s="21"/>
      <c r="J220" s="21"/>
      <c r="K220" s="21"/>
      <c r="L220" s="21">
        <v>47</v>
      </c>
      <c r="M220" s="21"/>
      <c r="N220" s="21">
        <v>48</v>
      </c>
      <c r="O220" s="21">
        <v>49</v>
      </c>
      <c r="P220" s="49">
        <v>48</v>
      </c>
      <c r="Q220" s="49"/>
      <c r="R220" s="50">
        <f t="shared" si="18"/>
        <v>6</v>
      </c>
      <c r="S220" s="29">
        <f t="shared" si="19"/>
        <v>94.666666666666671</v>
      </c>
      <c r="T220" s="51" t="s">
        <v>121</v>
      </c>
    </row>
    <row r="221" spans="1:20" ht="15.75">
      <c r="A221" s="56" t="s">
        <v>366</v>
      </c>
      <c r="B221" s="49" t="s">
        <v>21</v>
      </c>
      <c r="C221" s="49"/>
      <c r="D221" s="49">
        <v>38</v>
      </c>
      <c r="E221" s="49">
        <v>38</v>
      </c>
      <c r="F221" s="49">
        <v>42</v>
      </c>
      <c r="G221" s="49">
        <v>41</v>
      </c>
      <c r="H221" s="49">
        <v>38</v>
      </c>
      <c r="I221" s="49"/>
      <c r="J221" s="21"/>
      <c r="K221" s="21"/>
      <c r="L221" s="21">
        <v>44</v>
      </c>
      <c r="M221" s="21"/>
      <c r="N221" s="21"/>
      <c r="O221" s="21"/>
      <c r="P221" s="49"/>
      <c r="Q221" s="49"/>
      <c r="R221" s="50">
        <f t="shared" si="18"/>
        <v>6</v>
      </c>
      <c r="S221" s="29">
        <f t="shared" si="19"/>
        <v>80.333333333333329</v>
      </c>
      <c r="T221" s="51" t="s">
        <v>156</v>
      </c>
    </row>
    <row r="222" spans="1:20" ht="15.75">
      <c r="A222" s="55" t="s">
        <v>249</v>
      </c>
      <c r="B222" s="21" t="s">
        <v>31</v>
      </c>
      <c r="C222" s="21"/>
      <c r="D222" s="21"/>
      <c r="E222" s="21">
        <v>34</v>
      </c>
      <c r="F222" s="21">
        <v>39</v>
      </c>
      <c r="G222" s="21"/>
      <c r="H222" s="21"/>
      <c r="I222" s="21">
        <v>27</v>
      </c>
      <c r="J222" s="21"/>
      <c r="K222" s="21"/>
      <c r="L222" s="21">
        <v>40</v>
      </c>
      <c r="M222" s="21"/>
      <c r="N222" s="49">
        <v>33</v>
      </c>
      <c r="O222" s="21"/>
      <c r="P222" s="21"/>
      <c r="Q222" s="21">
        <v>29</v>
      </c>
      <c r="R222" s="50">
        <f t="shared" si="18"/>
        <v>6</v>
      </c>
      <c r="S222" s="29">
        <f t="shared" si="19"/>
        <v>67.333333333333329</v>
      </c>
      <c r="T222" s="51" t="s">
        <v>156</v>
      </c>
    </row>
    <row r="223" spans="1:20" ht="15.75">
      <c r="A223" s="75" t="s">
        <v>412</v>
      </c>
      <c r="B223" s="14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>
        <v>30</v>
      </c>
      <c r="N223" s="49">
        <v>40</v>
      </c>
      <c r="O223" s="49">
        <v>40</v>
      </c>
      <c r="P223" s="49">
        <v>36</v>
      </c>
      <c r="Q223" s="49">
        <v>37</v>
      </c>
      <c r="R223" s="50">
        <f t="shared" si="18"/>
        <v>5</v>
      </c>
      <c r="S223" s="29">
        <f t="shared" si="19"/>
        <v>73.2</v>
      </c>
      <c r="T223" s="3" t="s">
        <v>18</v>
      </c>
    </row>
    <row r="224" spans="1:20" ht="15.75">
      <c r="A224" s="66" t="s">
        <v>19</v>
      </c>
      <c r="B224" s="14"/>
      <c r="C224" s="49">
        <v>41</v>
      </c>
      <c r="D224" s="49"/>
      <c r="E224" s="49">
        <v>45</v>
      </c>
      <c r="F224" s="49">
        <v>41</v>
      </c>
      <c r="G224" s="49">
        <v>43</v>
      </c>
      <c r="H224" s="49">
        <v>42</v>
      </c>
      <c r="I224" s="49"/>
      <c r="J224" s="49"/>
      <c r="K224" s="49"/>
      <c r="L224" s="49"/>
      <c r="M224" s="49"/>
      <c r="N224" s="49"/>
      <c r="O224" s="49"/>
      <c r="P224" s="49"/>
      <c r="Q224" s="49"/>
      <c r="R224" s="50">
        <f t="shared" si="18"/>
        <v>5</v>
      </c>
      <c r="S224" s="29">
        <f t="shared" si="19"/>
        <v>84.8</v>
      </c>
      <c r="T224" s="3" t="s">
        <v>18</v>
      </c>
    </row>
    <row r="225" spans="1:20" ht="15.75">
      <c r="A225" s="66" t="s">
        <v>311</v>
      </c>
      <c r="B225" s="16"/>
      <c r="C225" s="49">
        <v>48</v>
      </c>
      <c r="D225" s="49"/>
      <c r="E225" s="49"/>
      <c r="F225" s="49">
        <v>45</v>
      </c>
      <c r="G225" s="49">
        <v>45</v>
      </c>
      <c r="H225" s="49"/>
      <c r="I225" s="49"/>
      <c r="J225" s="49"/>
      <c r="K225" s="52"/>
      <c r="L225" s="49"/>
      <c r="M225" s="49"/>
      <c r="N225" s="49">
        <v>48</v>
      </c>
      <c r="O225" s="49"/>
      <c r="P225" s="49">
        <v>45</v>
      </c>
      <c r="Q225" s="49"/>
      <c r="R225" s="50">
        <f t="shared" si="18"/>
        <v>5</v>
      </c>
      <c r="S225" s="29">
        <f t="shared" si="19"/>
        <v>92.4</v>
      </c>
      <c r="T225" s="3" t="s">
        <v>18</v>
      </c>
    </row>
    <row r="226" spans="1:20" ht="15.75">
      <c r="A226" s="56" t="s">
        <v>61</v>
      </c>
      <c r="B226" s="49"/>
      <c r="C226" s="21"/>
      <c r="D226" s="21"/>
      <c r="E226" s="21"/>
      <c r="F226" s="21"/>
      <c r="G226" s="21">
        <v>46</v>
      </c>
      <c r="H226" s="21"/>
      <c r="I226" s="21">
        <v>48</v>
      </c>
      <c r="J226" s="21"/>
      <c r="K226" s="21">
        <v>44</v>
      </c>
      <c r="L226" s="21">
        <v>44</v>
      </c>
      <c r="M226" s="21">
        <v>46</v>
      </c>
      <c r="N226" s="21"/>
      <c r="O226" s="21"/>
      <c r="P226" s="21"/>
      <c r="Q226" s="49"/>
      <c r="R226" s="50">
        <f t="shared" si="18"/>
        <v>5</v>
      </c>
      <c r="S226" s="29">
        <f t="shared" si="19"/>
        <v>91.2</v>
      </c>
      <c r="T226" s="51" t="s">
        <v>57</v>
      </c>
    </row>
    <row r="227" spans="1:20" ht="15.75">
      <c r="A227" s="56" t="s">
        <v>403</v>
      </c>
      <c r="B227" s="49" t="s">
        <v>17</v>
      </c>
      <c r="C227" s="21"/>
      <c r="D227" s="21"/>
      <c r="E227" s="21"/>
      <c r="F227" s="21"/>
      <c r="G227" s="21"/>
      <c r="H227" s="21"/>
      <c r="I227" s="21">
        <v>34</v>
      </c>
      <c r="J227" s="21"/>
      <c r="K227" s="21">
        <v>38</v>
      </c>
      <c r="L227" s="21"/>
      <c r="M227" s="21"/>
      <c r="N227" s="21">
        <v>44</v>
      </c>
      <c r="O227" s="21"/>
      <c r="P227" s="21">
        <v>43</v>
      </c>
      <c r="Q227" s="49">
        <v>36</v>
      </c>
      <c r="R227" s="50">
        <f t="shared" si="18"/>
        <v>5</v>
      </c>
      <c r="S227" s="29">
        <f t="shared" si="19"/>
        <v>78</v>
      </c>
      <c r="T227" s="51" t="s">
        <v>57</v>
      </c>
    </row>
    <row r="228" spans="1:20" ht="15.75">
      <c r="A228" s="56" t="s">
        <v>371</v>
      </c>
      <c r="B228" s="49" t="s">
        <v>17</v>
      </c>
      <c r="C228" s="21"/>
      <c r="D228" s="21">
        <v>33</v>
      </c>
      <c r="E228" s="21"/>
      <c r="F228" s="21"/>
      <c r="G228" s="21">
        <v>40</v>
      </c>
      <c r="H228" s="21"/>
      <c r="I228" s="21">
        <v>27</v>
      </c>
      <c r="J228" s="21"/>
      <c r="K228" s="21"/>
      <c r="L228" s="21">
        <v>35</v>
      </c>
      <c r="M228" s="21"/>
      <c r="N228" s="21">
        <v>37</v>
      </c>
      <c r="O228" s="21"/>
      <c r="P228" s="21"/>
      <c r="Q228" s="49"/>
      <c r="R228" s="50">
        <f t="shared" si="18"/>
        <v>5</v>
      </c>
      <c r="S228" s="29">
        <f t="shared" si="19"/>
        <v>68.8</v>
      </c>
      <c r="T228" s="51" t="s">
        <v>57</v>
      </c>
    </row>
    <row r="229" spans="1:20" ht="15.75">
      <c r="A229" s="55" t="s">
        <v>230</v>
      </c>
      <c r="B229" s="21"/>
      <c r="C229" s="21">
        <v>42</v>
      </c>
      <c r="D229" s="21">
        <v>38</v>
      </c>
      <c r="E229" s="21">
        <v>40</v>
      </c>
      <c r="F229" s="21"/>
      <c r="G229" s="21"/>
      <c r="H229" s="21"/>
      <c r="I229" s="21"/>
      <c r="J229" s="21"/>
      <c r="K229" s="21">
        <v>45</v>
      </c>
      <c r="L229" s="21"/>
      <c r="M229" s="21">
        <v>37</v>
      </c>
      <c r="N229" s="21"/>
      <c r="O229" s="21"/>
      <c r="P229" s="21"/>
      <c r="Q229" s="21"/>
      <c r="R229" s="50">
        <f t="shared" si="18"/>
        <v>5</v>
      </c>
      <c r="S229" s="29">
        <f t="shared" si="19"/>
        <v>80.8</v>
      </c>
      <c r="T229" s="51" t="s">
        <v>57</v>
      </c>
    </row>
    <row r="230" spans="1:20" ht="15.75">
      <c r="A230" s="56" t="s">
        <v>273</v>
      </c>
      <c r="B230" s="49" t="s">
        <v>21</v>
      </c>
      <c r="C230" s="21">
        <v>41</v>
      </c>
      <c r="D230" s="49">
        <v>39</v>
      </c>
      <c r="E230" s="49">
        <v>44</v>
      </c>
      <c r="F230" s="49">
        <v>45</v>
      </c>
      <c r="G230" s="49"/>
      <c r="H230" s="21">
        <v>42</v>
      </c>
      <c r="I230" s="21"/>
      <c r="J230" s="21"/>
      <c r="K230" s="21"/>
      <c r="L230" s="21"/>
      <c r="M230" s="21"/>
      <c r="N230" s="21"/>
      <c r="O230" s="21"/>
      <c r="P230" s="49"/>
      <c r="Q230" s="49"/>
      <c r="R230" s="50">
        <f t="shared" si="18"/>
        <v>5</v>
      </c>
      <c r="S230" s="29">
        <f t="shared" si="19"/>
        <v>84.4</v>
      </c>
      <c r="T230" s="51" t="s">
        <v>70</v>
      </c>
    </row>
    <row r="231" spans="1:20" ht="15.75">
      <c r="A231" s="56" t="s">
        <v>300</v>
      </c>
      <c r="B231" s="49"/>
      <c r="C231" s="21">
        <v>35</v>
      </c>
      <c r="D231" s="49">
        <v>36</v>
      </c>
      <c r="E231" s="49">
        <v>41</v>
      </c>
      <c r="F231" s="49">
        <v>35</v>
      </c>
      <c r="G231" s="49"/>
      <c r="H231" s="21">
        <v>36</v>
      </c>
      <c r="I231" s="21"/>
      <c r="J231" s="21"/>
      <c r="K231" s="21"/>
      <c r="L231" s="21"/>
      <c r="M231" s="21"/>
      <c r="N231" s="49"/>
      <c r="O231" s="49"/>
      <c r="P231" s="49"/>
      <c r="Q231" s="49"/>
      <c r="R231" s="50">
        <f t="shared" si="18"/>
        <v>5</v>
      </c>
      <c r="S231" s="29">
        <f t="shared" si="19"/>
        <v>73.2</v>
      </c>
      <c r="T231" s="51" t="s">
        <v>70</v>
      </c>
    </row>
    <row r="232" spans="1:20" ht="15.75">
      <c r="A232" s="114" t="s">
        <v>83</v>
      </c>
      <c r="B232" s="115" t="s">
        <v>24</v>
      </c>
      <c r="C232" s="21"/>
      <c r="D232" s="21"/>
      <c r="E232" s="21"/>
      <c r="F232" s="21"/>
      <c r="G232" s="21">
        <v>35</v>
      </c>
      <c r="H232" s="21">
        <v>41</v>
      </c>
      <c r="I232" s="21"/>
      <c r="J232" s="21"/>
      <c r="K232" s="21">
        <v>43</v>
      </c>
      <c r="L232" s="21">
        <v>43</v>
      </c>
      <c r="M232" s="21"/>
      <c r="N232" s="21"/>
      <c r="O232" s="21"/>
      <c r="P232" s="49">
        <v>38</v>
      </c>
      <c r="Q232" s="49"/>
      <c r="R232" s="50">
        <f t="shared" si="18"/>
        <v>5</v>
      </c>
      <c r="S232" s="29">
        <f t="shared" si="19"/>
        <v>80</v>
      </c>
      <c r="T232" s="51" t="s">
        <v>70</v>
      </c>
    </row>
    <row r="233" spans="1:20" ht="15.75">
      <c r="A233" s="114" t="s">
        <v>92</v>
      </c>
      <c r="B233" s="115" t="s">
        <v>31</v>
      </c>
      <c r="C233" s="21">
        <v>41</v>
      </c>
      <c r="D233" s="49">
        <v>45</v>
      </c>
      <c r="E233" s="49"/>
      <c r="F233" s="49">
        <v>44</v>
      </c>
      <c r="G233" s="49"/>
      <c r="H233" s="21">
        <v>46</v>
      </c>
      <c r="I233" s="21">
        <v>41</v>
      </c>
      <c r="J233" s="21"/>
      <c r="K233" s="21"/>
      <c r="L233" s="21"/>
      <c r="M233" s="21"/>
      <c r="N233" s="21"/>
      <c r="O233" s="21"/>
      <c r="P233" s="49"/>
      <c r="Q233" s="49"/>
      <c r="R233" s="50">
        <f t="shared" si="18"/>
        <v>5</v>
      </c>
      <c r="S233" s="29">
        <f t="shared" si="19"/>
        <v>86.8</v>
      </c>
      <c r="T233" s="51" t="s">
        <v>70</v>
      </c>
    </row>
    <row r="234" spans="1:20" ht="15.75">
      <c r="A234" s="56" t="s">
        <v>348</v>
      </c>
      <c r="B234" s="49" t="s">
        <v>31</v>
      </c>
      <c r="C234" s="21">
        <v>37</v>
      </c>
      <c r="D234" s="21">
        <v>42</v>
      </c>
      <c r="E234" s="21"/>
      <c r="F234" s="21">
        <v>21</v>
      </c>
      <c r="G234" s="21">
        <v>28</v>
      </c>
      <c r="H234" s="21"/>
      <c r="I234" s="21"/>
      <c r="J234" s="21"/>
      <c r="K234" s="21"/>
      <c r="L234" s="21"/>
      <c r="M234" s="21"/>
      <c r="N234" s="21"/>
      <c r="O234" s="21">
        <v>40</v>
      </c>
      <c r="P234" s="49"/>
      <c r="Q234" s="49"/>
      <c r="R234" s="50">
        <f t="shared" si="18"/>
        <v>5</v>
      </c>
      <c r="S234" s="29">
        <f t="shared" si="19"/>
        <v>67.2</v>
      </c>
      <c r="T234" s="51" t="s">
        <v>13</v>
      </c>
    </row>
    <row r="235" spans="1:20" ht="15.75">
      <c r="A235" s="56" t="s">
        <v>218</v>
      </c>
      <c r="B235" s="49" t="s">
        <v>21</v>
      </c>
      <c r="C235" s="21"/>
      <c r="D235" s="21">
        <v>44</v>
      </c>
      <c r="E235" s="21"/>
      <c r="F235" s="21">
        <v>47</v>
      </c>
      <c r="G235" s="21"/>
      <c r="H235" s="21">
        <v>43</v>
      </c>
      <c r="I235" s="21"/>
      <c r="J235" s="21"/>
      <c r="K235" s="21"/>
      <c r="L235" s="21"/>
      <c r="M235" s="21"/>
      <c r="N235" s="21"/>
      <c r="O235" s="21"/>
      <c r="P235" s="49">
        <v>44</v>
      </c>
      <c r="Q235" s="49">
        <v>46</v>
      </c>
      <c r="R235" s="50">
        <f t="shared" si="18"/>
        <v>5</v>
      </c>
      <c r="S235" s="29">
        <f t="shared" si="19"/>
        <v>89.6</v>
      </c>
      <c r="T235" s="51" t="s">
        <v>13</v>
      </c>
    </row>
    <row r="236" spans="1:20" ht="15.75">
      <c r="A236" s="56" t="s">
        <v>220</v>
      </c>
      <c r="B236" s="49" t="s">
        <v>21</v>
      </c>
      <c r="C236" s="21"/>
      <c r="D236" s="21">
        <v>48</v>
      </c>
      <c r="E236" s="21"/>
      <c r="F236" s="21">
        <v>46</v>
      </c>
      <c r="G236" s="21">
        <v>41</v>
      </c>
      <c r="H236" s="21">
        <v>47</v>
      </c>
      <c r="I236" s="21"/>
      <c r="J236" s="21"/>
      <c r="K236" s="21"/>
      <c r="L236" s="21"/>
      <c r="M236" s="21"/>
      <c r="N236" s="21">
        <v>48</v>
      </c>
      <c r="O236" s="21"/>
      <c r="P236" s="49"/>
      <c r="Q236" s="49"/>
      <c r="R236" s="50">
        <f t="shared" si="18"/>
        <v>5</v>
      </c>
      <c r="S236" s="29">
        <f t="shared" si="19"/>
        <v>92</v>
      </c>
      <c r="T236" s="51" t="s">
        <v>13</v>
      </c>
    </row>
    <row r="237" spans="1:20" ht="15.75">
      <c r="A237" s="56" t="s">
        <v>272</v>
      </c>
      <c r="B237" s="49"/>
      <c r="C237" s="21"/>
      <c r="D237" s="21">
        <v>47</v>
      </c>
      <c r="E237" s="21"/>
      <c r="F237" s="21">
        <v>44</v>
      </c>
      <c r="G237" s="21">
        <v>42</v>
      </c>
      <c r="H237" s="21">
        <v>44</v>
      </c>
      <c r="I237" s="21"/>
      <c r="J237" s="21"/>
      <c r="K237" s="21"/>
      <c r="L237" s="21"/>
      <c r="M237" s="21"/>
      <c r="N237" s="21">
        <v>46</v>
      </c>
      <c r="O237" s="21"/>
      <c r="P237" s="49"/>
      <c r="Q237" s="49"/>
      <c r="R237" s="50">
        <f t="shared" si="18"/>
        <v>5</v>
      </c>
      <c r="S237" s="29">
        <f t="shared" si="19"/>
        <v>89.2</v>
      </c>
      <c r="T237" s="51" t="s">
        <v>13</v>
      </c>
    </row>
    <row r="238" spans="1:20" ht="15.75">
      <c r="A238" s="58" t="s">
        <v>62</v>
      </c>
      <c r="B238" s="49" t="s">
        <v>24</v>
      </c>
      <c r="C238" s="21"/>
      <c r="D238" s="21">
        <v>40</v>
      </c>
      <c r="E238" s="21"/>
      <c r="F238" s="21"/>
      <c r="G238" s="21"/>
      <c r="H238" s="21"/>
      <c r="I238" s="21"/>
      <c r="J238" s="21"/>
      <c r="K238" s="21"/>
      <c r="L238" s="21">
        <v>47</v>
      </c>
      <c r="M238" s="21"/>
      <c r="N238" s="21">
        <v>40</v>
      </c>
      <c r="O238" s="21"/>
      <c r="P238" s="49">
        <v>44</v>
      </c>
      <c r="Q238" s="49">
        <v>42</v>
      </c>
      <c r="R238" s="50">
        <f t="shared" si="18"/>
        <v>5</v>
      </c>
      <c r="S238" s="29">
        <f t="shared" si="19"/>
        <v>85.2</v>
      </c>
      <c r="T238" s="51" t="s">
        <v>117</v>
      </c>
    </row>
    <row r="239" spans="1:20" ht="15.75">
      <c r="A239" s="56" t="s">
        <v>124</v>
      </c>
      <c r="B239" s="49"/>
      <c r="C239" s="21">
        <v>42</v>
      </c>
      <c r="D239" s="53">
        <v>45</v>
      </c>
      <c r="E239" s="21">
        <v>46</v>
      </c>
      <c r="F239" s="21">
        <v>47</v>
      </c>
      <c r="G239" s="21"/>
      <c r="H239" s="21"/>
      <c r="I239" s="21"/>
      <c r="J239" s="21"/>
      <c r="K239" s="21"/>
      <c r="L239" s="21"/>
      <c r="M239" s="21">
        <v>46</v>
      </c>
      <c r="N239" s="21"/>
      <c r="O239" s="21"/>
      <c r="P239" s="49"/>
      <c r="Q239" s="49"/>
      <c r="R239" s="50">
        <f t="shared" si="18"/>
        <v>5</v>
      </c>
      <c r="S239" s="29">
        <f t="shared" si="19"/>
        <v>90.4</v>
      </c>
      <c r="T239" s="51" t="s">
        <v>121</v>
      </c>
    </row>
    <row r="240" spans="1:20" ht="15.75">
      <c r="A240" s="56" t="s">
        <v>392</v>
      </c>
      <c r="B240" s="49"/>
      <c r="C240" s="21">
        <v>24</v>
      </c>
      <c r="D240" s="21">
        <v>35</v>
      </c>
      <c r="E240" s="21">
        <v>32</v>
      </c>
      <c r="F240" s="21"/>
      <c r="G240" s="21">
        <v>33</v>
      </c>
      <c r="H240" s="21">
        <v>39</v>
      </c>
      <c r="I240" s="21"/>
      <c r="J240" s="21"/>
      <c r="K240" s="21"/>
      <c r="L240" s="21"/>
      <c r="M240" s="21"/>
      <c r="N240" s="21"/>
      <c r="O240" s="21"/>
      <c r="P240" s="49"/>
      <c r="Q240" s="49"/>
      <c r="R240" s="50">
        <f>COUNT(C240,D240,E240,F240,G240,H240,I240,K240:Q240)</f>
        <v>5</v>
      </c>
      <c r="S240" s="29">
        <f t="shared" si="19"/>
        <v>65.2</v>
      </c>
      <c r="T240" s="51" t="s">
        <v>143</v>
      </c>
    </row>
    <row r="241" spans="1:20" ht="15.75">
      <c r="A241" s="56" t="s">
        <v>147</v>
      </c>
      <c r="B241" s="49"/>
      <c r="C241" s="21">
        <v>43</v>
      </c>
      <c r="D241" s="21">
        <v>48</v>
      </c>
      <c r="E241" s="21">
        <v>47</v>
      </c>
      <c r="F241" s="21">
        <v>45</v>
      </c>
      <c r="G241" s="21"/>
      <c r="H241" s="21">
        <v>46</v>
      </c>
      <c r="I241" s="21"/>
      <c r="J241" s="21"/>
      <c r="K241" s="21"/>
      <c r="L241" s="21"/>
      <c r="M241" s="21"/>
      <c r="N241" s="21"/>
      <c r="O241" s="21"/>
      <c r="P241" s="49"/>
      <c r="Q241" s="49"/>
      <c r="R241" s="50">
        <f>COUNT(C241,D241,E241,F241,G241,H241,I241,K241:Q241)</f>
        <v>5</v>
      </c>
      <c r="S241" s="29">
        <f t="shared" si="19"/>
        <v>91.6</v>
      </c>
      <c r="T241" s="51" t="s">
        <v>143</v>
      </c>
    </row>
    <row r="242" spans="1:20" ht="15.75">
      <c r="A242" s="56" t="s">
        <v>192</v>
      </c>
      <c r="B242" s="49"/>
      <c r="C242" s="49">
        <v>47</v>
      </c>
      <c r="D242" s="49">
        <v>40</v>
      </c>
      <c r="E242" s="21">
        <v>40</v>
      </c>
      <c r="F242" s="21"/>
      <c r="G242" s="21">
        <v>41</v>
      </c>
      <c r="H242" s="21">
        <v>44</v>
      </c>
      <c r="I242" s="21"/>
      <c r="J242" s="21"/>
      <c r="K242" s="21"/>
      <c r="L242" s="21"/>
      <c r="M242" s="21"/>
      <c r="N242" s="21"/>
      <c r="O242" s="21"/>
      <c r="P242" s="49"/>
      <c r="Q242" s="49"/>
      <c r="R242" s="50">
        <f>COUNT(C242,D242,E242,F242,G242,H242,I242,K242:Q242)</f>
        <v>5</v>
      </c>
      <c r="S242" s="29">
        <f t="shared" si="19"/>
        <v>84.8</v>
      </c>
      <c r="T242" s="51" t="s">
        <v>143</v>
      </c>
    </row>
    <row r="243" spans="1:20" ht="15.75">
      <c r="A243" s="56" t="s">
        <v>141</v>
      </c>
      <c r="B243" s="49" t="s">
        <v>21</v>
      </c>
      <c r="C243" s="21"/>
      <c r="D243" s="21">
        <v>47</v>
      </c>
      <c r="E243" s="21"/>
      <c r="F243" s="21"/>
      <c r="G243" s="21">
        <v>43</v>
      </c>
      <c r="H243" s="21">
        <v>47</v>
      </c>
      <c r="I243" s="21">
        <v>44</v>
      </c>
      <c r="J243" s="21"/>
      <c r="K243" s="21"/>
      <c r="L243" s="21">
        <v>37</v>
      </c>
      <c r="M243" s="21"/>
      <c r="N243" s="21"/>
      <c r="O243" s="21"/>
      <c r="P243" s="49"/>
      <c r="Q243" s="49"/>
      <c r="R243" s="50">
        <f>COUNT(C243,D243,E243,F243,G243,H243,I243,K243:Q243)</f>
        <v>5</v>
      </c>
      <c r="S243" s="29">
        <f t="shared" si="19"/>
        <v>87.2</v>
      </c>
      <c r="T243" s="51" t="s">
        <v>143</v>
      </c>
    </row>
    <row r="244" spans="1:20" ht="15.75">
      <c r="A244" s="66" t="s">
        <v>26</v>
      </c>
      <c r="B244" s="16" t="s">
        <v>21</v>
      </c>
      <c r="C244" s="49"/>
      <c r="D244" s="49"/>
      <c r="E244" s="49"/>
      <c r="F244" s="49">
        <v>35</v>
      </c>
      <c r="G244" s="49">
        <v>27</v>
      </c>
      <c r="H244" s="49"/>
      <c r="I244" s="49"/>
      <c r="J244" s="49"/>
      <c r="K244" s="52"/>
      <c r="L244" s="49"/>
      <c r="M244" s="49"/>
      <c r="N244" s="49">
        <v>31</v>
      </c>
      <c r="O244" s="49"/>
      <c r="P244" s="49">
        <v>29</v>
      </c>
      <c r="Q244" s="49"/>
      <c r="R244" s="50">
        <f t="shared" ref="R244:R251" si="20">COUNT(C244,D244,E244,F244,G244,H244,I244,K244,L244,M244,N244,O244,P244,Q244)</f>
        <v>4</v>
      </c>
      <c r="S244" s="29">
        <f t="shared" si="19"/>
        <v>61</v>
      </c>
      <c r="T244" s="3" t="s">
        <v>18</v>
      </c>
    </row>
    <row r="245" spans="1:20" ht="15.75">
      <c r="A245" s="66" t="s">
        <v>401</v>
      </c>
      <c r="B245" s="16" t="s">
        <v>429</v>
      </c>
      <c r="C245" s="49"/>
      <c r="D245" s="49"/>
      <c r="E245" s="49"/>
      <c r="F245" s="49"/>
      <c r="G245" s="49"/>
      <c r="H245" s="49">
        <v>38</v>
      </c>
      <c r="I245" s="49">
        <v>36</v>
      </c>
      <c r="J245" s="49"/>
      <c r="K245" s="52"/>
      <c r="L245" s="49"/>
      <c r="M245" s="49">
        <v>43</v>
      </c>
      <c r="N245" s="49"/>
      <c r="O245" s="49"/>
      <c r="P245" s="49"/>
      <c r="Q245" s="49">
        <v>42</v>
      </c>
      <c r="R245" s="50">
        <f t="shared" si="20"/>
        <v>4</v>
      </c>
      <c r="S245" s="29">
        <f t="shared" si="19"/>
        <v>79.5</v>
      </c>
      <c r="T245" s="3" t="s">
        <v>18</v>
      </c>
    </row>
    <row r="246" spans="1:20" ht="15.75">
      <c r="A246" s="56" t="s">
        <v>312</v>
      </c>
      <c r="B246" s="49" t="s">
        <v>17</v>
      </c>
      <c r="C246" s="49">
        <v>35</v>
      </c>
      <c r="D246" s="49"/>
      <c r="E246" s="49">
        <v>40</v>
      </c>
      <c r="F246" s="49">
        <v>36</v>
      </c>
      <c r="G246" s="49"/>
      <c r="H246" s="21">
        <v>39</v>
      </c>
      <c r="I246" s="21"/>
      <c r="J246" s="21"/>
      <c r="K246" s="21"/>
      <c r="L246" s="21"/>
      <c r="M246" s="21"/>
      <c r="N246" s="21"/>
      <c r="O246" s="21"/>
      <c r="P246" s="21"/>
      <c r="Q246" s="21"/>
      <c r="R246" s="50">
        <f t="shared" si="20"/>
        <v>4</v>
      </c>
      <c r="S246" s="29">
        <f t="shared" si="19"/>
        <v>75</v>
      </c>
      <c r="T246" s="51" t="s">
        <v>70</v>
      </c>
    </row>
    <row r="247" spans="1:20" ht="15.75">
      <c r="A247" s="114" t="s">
        <v>69</v>
      </c>
      <c r="B247" s="115" t="s">
        <v>46</v>
      </c>
      <c r="C247" s="49">
        <v>45</v>
      </c>
      <c r="D247" s="15">
        <v>43</v>
      </c>
      <c r="E247" s="15">
        <v>47</v>
      </c>
      <c r="F247" s="15">
        <v>47</v>
      </c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50">
        <f t="shared" si="20"/>
        <v>4</v>
      </c>
      <c r="S247" s="29">
        <f t="shared" si="19"/>
        <v>91</v>
      </c>
      <c r="T247" s="51" t="s">
        <v>70</v>
      </c>
    </row>
    <row r="248" spans="1:20" ht="15.75">
      <c r="A248" s="114" t="s">
        <v>324</v>
      </c>
      <c r="B248" s="115"/>
      <c r="C248" s="21"/>
      <c r="D248" s="49">
        <v>44</v>
      </c>
      <c r="E248" s="49">
        <v>48</v>
      </c>
      <c r="F248" s="49">
        <v>45</v>
      </c>
      <c r="G248" s="49"/>
      <c r="H248" s="21"/>
      <c r="I248" s="21">
        <v>46</v>
      </c>
      <c r="J248" s="21"/>
      <c r="K248" s="21"/>
      <c r="L248" s="21"/>
      <c r="M248" s="21"/>
      <c r="N248" s="21"/>
      <c r="O248" s="21"/>
      <c r="P248" s="49"/>
      <c r="Q248" s="49"/>
      <c r="R248" s="50">
        <f t="shared" si="20"/>
        <v>4</v>
      </c>
      <c r="S248" s="29">
        <f t="shared" ref="S248:S279" si="21">AVERAGE(C248:Q248)*2</f>
        <v>91.5</v>
      </c>
      <c r="T248" s="51" t="s">
        <v>70</v>
      </c>
    </row>
    <row r="249" spans="1:20" ht="15.75">
      <c r="A249" s="56" t="s">
        <v>347</v>
      </c>
      <c r="B249" s="49"/>
      <c r="C249" s="21">
        <v>43</v>
      </c>
      <c r="D249" s="21">
        <v>45</v>
      </c>
      <c r="E249" s="21"/>
      <c r="F249" s="21">
        <v>47</v>
      </c>
      <c r="G249" s="21"/>
      <c r="H249" s="21">
        <v>43</v>
      </c>
      <c r="I249" s="21"/>
      <c r="J249" s="21"/>
      <c r="K249" s="21"/>
      <c r="L249" s="21"/>
      <c r="M249" s="21"/>
      <c r="N249" s="21"/>
      <c r="O249" s="21"/>
      <c r="P249" s="49"/>
      <c r="Q249" s="49"/>
      <c r="R249" s="50">
        <f t="shared" si="20"/>
        <v>4</v>
      </c>
      <c r="S249" s="29">
        <f t="shared" si="21"/>
        <v>89</v>
      </c>
      <c r="T249" s="51" t="s">
        <v>13</v>
      </c>
    </row>
    <row r="250" spans="1:20" ht="15.75">
      <c r="A250" s="56" t="s">
        <v>315</v>
      </c>
      <c r="B250" s="49"/>
      <c r="C250" s="21"/>
      <c r="D250" s="49">
        <v>43</v>
      </c>
      <c r="E250" s="49"/>
      <c r="F250" s="49"/>
      <c r="G250" s="49"/>
      <c r="H250" s="21"/>
      <c r="I250" s="21"/>
      <c r="J250" s="21"/>
      <c r="K250" s="21"/>
      <c r="L250" s="21">
        <v>47</v>
      </c>
      <c r="M250" s="21">
        <v>45</v>
      </c>
      <c r="N250" s="21"/>
      <c r="O250" s="21"/>
      <c r="P250" s="49"/>
      <c r="Q250" s="49">
        <v>40</v>
      </c>
      <c r="R250" s="50">
        <f t="shared" si="20"/>
        <v>4</v>
      </c>
      <c r="S250" s="29">
        <f t="shared" si="21"/>
        <v>87.5</v>
      </c>
      <c r="T250" s="51" t="s">
        <v>13</v>
      </c>
    </row>
    <row r="251" spans="1:20" ht="15.75">
      <c r="A251" s="58" t="s">
        <v>359</v>
      </c>
      <c r="B251" s="49" t="s">
        <v>21</v>
      </c>
      <c r="C251" s="21">
        <v>32</v>
      </c>
      <c r="D251" s="21"/>
      <c r="E251" s="21"/>
      <c r="F251" s="21"/>
      <c r="G251" s="21"/>
      <c r="H251" s="21"/>
      <c r="I251" s="21">
        <v>18</v>
      </c>
      <c r="J251" s="21"/>
      <c r="K251" s="21">
        <v>30</v>
      </c>
      <c r="L251" s="21">
        <v>26</v>
      </c>
      <c r="M251" s="21"/>
      <c r="N251" s="21"/>
      <c r="O251" s="21"/>
      <c r="P251" s="49"/>
      <c r="Q251" s="49"/>
      <c r="R251" s="50">
        <f t="shared" si="20"/>
        <v>4</v>
      </c>
      <c r="S251" s="29">
        <f t="shared" si="21"/>
        <v>53</v>
      </c>
      <c r="T251" s="51" t="s">
        <v>117</v>
      </c>
    </row>
    <row r="252" spans="1:20" ht="15.75">
      <c r="A252" s="56" t="s">
        <v>200</v>
      </c>
      <c r="B252" s="49" t="s">
        <v>17</v>
      </c>
      <c r="C252" s="21">
        <v>23</v>
      </c>
      <c r="D252" s="21"/>
      <c r="E252" s="21"/>
      <c r="F252" s="21"/>
      <c r="G252" s="21"/>
      <c r="H252" s="21">
        <v>34</v>
      </c>
      <c r="I252" s="21"/>
      <c r="J252" s="21"/>
      <c r="K252" s="21"/>
      <c r="L252" s="21"/>
      <c r="M252" s="21"/>
      <c r="N252" s="21">
        <v>30</v>
      </c>
      <c r="O252" s="21">
        <v>22</v>
      </c>
      <c r="P252" s="49"/>
      <c r="Q252" s="49"/>
      <c r="R252" s="50">
        <f>COUNT(C252,D252,E252,F252,G252,H252,I252,K252:Q252)</f>
        <v>4</v>
      </c>
      <c r="S252" s="29">
        <f t="shared" si="21"/>
        <v>54.5</v>
      </c>
      <c r="T252" s="51" t="s">
        <v>143</v>
      </c>
    </row>
    <row r="253" spans="1:20" ht="15.75">
      <c r="A253" s="75" t="s">
        <v>16</v>
      </c>
      <c r="B253" s="14" t="s">
        <v>17</v>
      </c>
      <c r="C253" s="49"/>
      <c r="D253" s="49">
        <v>38</v>
      </c>
      <c r="E253" s="49"/>
      <c r="F253" s="49"/>
      <c r="G253" s="49">
        <v>43</v>
      </c>
      <c r="H253" s="49"/>
      <c r="I253" s="49">
        <v>38</v>
      </c>
      <c r="J253" s="49"/>
      <c r="K253" s="49"/>
      <c r="L253" s="49"/>
      <c r="M253" s="49"/>
      <c r="N253" s="49"/>
      <c r="O253" s="49"/>
      <c r="P253" s="49"/>
      <c r="Q253" s="49"/>
      <c r="R253" s="50">
        <f t="shared" ref="R253:R265" si="22">COUNT(C253,D253,E253,F253,G253,H253,I253,K253,L253,M253,N253,O253,P253,Q253)</f>
        <v>3</v>
      </c>
      <c r="S253" s="29">
        <f t="shared" si="21"/>
        <v>79.333333333333329</v>
      </c>
      <c r="T253" s="3" t="s">
        <v>18</v>
      </c>
    </row>
    <row r="254" spans="1:20" ht="15.75">
      <c r="A254" s="66" t="s">
        <v>34</v>
      </c>
      <c r="B254" s="16" t="s">
        <v>29</v>
      </c>
      <c r="C254" s="49"/>
      <c r="D254" s="49"/>
      <c r="E254" s="49"/>
      <c r="F254" s="49"/>
      <c r="G254" s="49"/>
      <c r="H254" s="49"/>
      <c r="I254" s="49"/>
      <c r="J254" s="49"/>
      <c r="K254" s="52"/>
      <c r="L254" s="49"/>
      <c r="M254" s="49">
        <v>44</v>
      </c>
      <c r="N254" s="49"/>
      <c r="O254" s="49"/>
      <c r="P254" s="49">
        <v>46</v>
      </c>
      <c r="Q254" s="49">
        <v>48</v>
      </c>
      <c r="R254" s="50">
        <f t="shared" si="22"/>
        <v>3</v>
      </c>
      <c r="S254" s="29">
        <f t="shared" si="21"/>
        <v>92</v>
      </c>
      <c r="T254" s="3" t="s">
        <v>18</v>
      </c>
    </row>
    <row r="255" spans="1:20" ht="15.75">
      <c r="A255" s="66" t="s">
        <v>36</v>
      </c>
      <c r="B255" s="16"/>
      <c r="C255" s="49"/>
      <c r="D255" s="49"/>
      <c r="E255" s="49"/>
      <c r="F255" s="49"/>
      <c r="G255" s="49"/>
      <c r="H255" s="49"/>
      <c r="I255" s="49"/>
      <c r="J255" s="49"/>
      <c r="K255" s="52">
        <v>40</v>
      </c>
      <c r="L255" s="49"/>
      <c r="M255" s="49">
        <v>44</v>
      </c>
      <c r="N255" s="49">
        <v>44</v>
      </c>
      <c r="O255" s="49"/>
      <c r="P255" s="49"/>
      <c r="Q255" s="49"/>
      <c r="R255" s="50">
        <f t="shared" si="22"/>
        <v>3</v>
      </c>
      <c r="S255" s="29">
        <f t="shared" si="21"/>
        <v>85.333333333333329</v>
      </c>
      <c r="T255" s="3" t="s">
        <v>18</v>
      </c>
    </row>
    <row r="256" spans="1:20" ht="15.75">
      <c r="A256" s="66" t="s">
        <v>267</v>
      </c>
      <c r="B256" s="16" t="s">
        <v>24</v>
      </c>
      <c r="C256" s="49"/>
      <c r="D256" s="49"/>
      <c r="E256" s="49"/>
      <c r="F256" s="49"/>
      <c r="G256" s="49"/>
      <c r="H256" s="49">
        <v>30</v>
      </c>
      <c r="I256" s="49"/>
      <c r="J256" s="49"/>
      <c r="K256" s="52">
        <v>27</v>
      </c>
      <c r="L256" s="49"/>
      <c r="M256" s="49"/>
      <c r="N256" s="49">
        <v>31</v>
      </c>
      <c r="O256" s="49"/>
      <c r="P256" s="49"/>
      <c r="Q256" s="49"/>
      <c r="R256" s="50">
        <f t="shared" si="22"/>
        <v>3</v>
      </c>
      <c r="S256" s="29">
        <f t="shared" si="21"/>
        <v>58.666666666666664</v>
      </c>
      <c r="T256" s="3" t="s">
        <v>18</v>
      </c>
    </row>
    <row r="257" spans="1:20" ht="15.75">
      <c r="A257" s="66" t="s">
        <v>170</v>
      </c>
      <c r="B257" s="16"/>
      <c r="C257" s="49"/>
      <c r="D257" s="49"/>
      <c r="E257" s="49"/>
      <c r="F257" s="49"/>
      <c r="G257" s="49"/>
      <c r="H257" s="49"/>
      <c r="I257" s="49"/>
      <c r="J257" s="49"/>
      <c r="K257" s="52">
        <v>45</v>
      </c>
      <c r="L257" s="49"/>
      <c r="M257" s="49"/>
      <c r="N257" s="49"/>
      <c r="O257" s="49">
        <v>46</v>
      </c>
      <c r="P257" s="49">
        <v>45</v>
      </c>
      <c r="Q257" s="49"/>
      <c r="R257" s="50">
        <f t="shared" si="22"/>
        <v>3</v>
      </c>
      <c r="S257" s="29">
        <f t="shared" si="21"/>
        <v>90.666666666666671</v>
      </c>
      <c r="T257" s="3" t="s">
        <v>18</v>
      </c>
    </row>
    <row r="258" spans="1:20" ht="15.75">
      <c r="A258" s="131" t="s">
        <v>282</v>
      </c>
      <c r="B258" s="134"/>
      <c r="C258" s="21"/>
      <c r="D258" s="21">
        <v>36</v>
      </c>
      <c r="E258" s="21"/>
      <c r="F258" s="21">
        <v>36</v>
      </c>
      <c r="G258" s="21"/>
      <c r="H258" s="21">
        <v>47</v>
      </c>
      <c r="I258" s="21"/>
      <c r="J258" s="21"/>
      <c r="K258" s="21"/>
      <c r="L258" s="21"/>
      <c r="M258" s="21"/>
      <c r="N258" s="21"/>
      <c r="O258" s="21"/>
      <c r="P258" s="49"/>
      <c r="Q258" s="49"/>
      <c r="R258" s="50">
        <f t="shared" si="22"/>
        <v>3</v>
      </c>
      <c r="S258" s="29">
        <f t="shared" si="21"/>
        <v>79.333333333333329</v>
      </c>
      <c r="T258" s="51" t="s">
        <v>70</v>
      </c>
    </row>
    <row r="259" spans="1:20" ht="15.75">
      <c r="A259" s="114" t="s">
        <v>79</v>
      </c>
      <c r="B259" s="115"/>
      <c r="C259" s="21"/>
      <c r="D259" s="21"/>
      <c r="E259" s="21"/>
      <c r="F259" s="21"/>
      <c r="G259" s="21"/>
      <c r="H259" s="21"/>
      <c r="I259" s="21"/>
      <c r="J259" s="21"/>
      <c r="K259" s="21"/>
      <c r="L259" s="21"/>
      <c r="M259" s="21"/>
      <c r="N259" s="21">
        <v>46</v>
      </c>
      <c r="O259" s="21">
        <v>42</v>
      </c>
      <c r="P259" s="49"/>
      <c r="Q259" s="49">
        <v>47</v>
      </c>
      <c r="R259" s="50">
        <f t="shared" si="22"/>
        <v>3</v>
      </c>
      <c r="S259" s="29">
        <f t="shared" si="21"/>
        <v>90</v>
      </c>
      <c r="T259" s="51" t="s">
        <v>70</v>
      </c>
    </row>
    <row r="260" spans="1:20" ht="15.75">
      <c r="A260" s="114" t="s">
        <v>274</v>
      </c>
      <c r="B260" s="115" t="s">
        <v>17</v>
      </c>
      <c r="C260" s="21">
        <v>34</v>
      </c>
      <c r="D260" s="49">
        <v>40</v>
      </c>
      <c r="E260" s="49"/>
      <c r="F260" s="49"/>
      <c r="G260" s="49"/>
      <c r="H260" s="21">
        <v>42</v>
      </c>
      <c r="I260" s="21"/>
      <c r="J260" s="21"/>
      <c r="K260" s="21"/>
      <c r="L260" s="21"/>
      <c r="M260" s="21"/>
      <c r="N260" s="21"/>
      <c r="O260" s="21"/>
      <c r="P260" s="49"/>
      <c r="Q260" s="49"/>
      <c r="R260" s="50">
        <f t="shared" si="22"/>
        <v>3</v>
      </c>
      <c r="S260" s="29">
        <f t="shared" si="21"/>
        <v>77.333333333333329</v>
      </c>
      <c r="T260" s="51" t="s">
        <v>70</v>
      </c>
    </row>
    <row r="261" spans="1:20" ht="15.75">
      <c r="A261" s="56" t="s">
        <v>101</v>
      </c>
      <c r="B261" s="49"/>
      <c r="C261" s="21">
        <v>41</v>
      </c>
      <c r="D261" s="21">
        <v>37</v>
      </c>
      <c r="E261" s="21"/>
      <c r="F261" s="21"/>
      <c r="G261" s="21">
        <v>40</v>
      </c>
      <c r="H261" s="21"/>
      <c r="I261" s="21"/>
      <c r="J261" s="21"/>
      <c r="K261" s="21"/>
      <c r="L261" s="21"/>
      <c r="M261" s="21"/>
      <c r="N261" s="21"/>
      <c r="O261" s="21"/>
      <c r="P261" s="49"/>
      <c r="Q261" s="49"/>
      <c r="R261" s="50">
        <f t="shared" si="22"/>
        <v>3</v>
      </c>
      <c r="S261" s="29">
        <f t="shared" si="21"/>
        <v>78.666666666666671</v>
      </c>
      <c r="T261" s="51" t="s">
        <v>13</v>
      </c>
    </row>
    <row r="262" spans="1:20" ht="15.75">
      <c r="A262" s="58" t="s">
        <v>404</v>
      </c>
      <c r="B262" s="49"/>
      <c r="C262" s="21"/>
      <c r="D262" s="21"/>
      <c r="E262" s="21"/>
      <c r="F262" s="21"/>
      <c r="G262" s="21"/>
      <c r="H262" s="21"/>
      <c r="I262" s="21">
        <v>43</v>
      </c>
      <c r="J262" s="21"/>
      <c r="K262" s="21"/>
      <c r="L262" s="21">
        <v>32</v>
      </c>
      <c r="M262" s="21"/>
      <c r="N262" s="21"/>
      <c r="O262" s="21">
        <v>36</v>
      </c>
      <c r="P262" s="49"/>
      <c r="Q262" s="49"/>
      <c r="R262" s="50">
        <f t="shared" si="22"/>
        <v>3</v>
      </c>
      <c r="S262" s="29">
        <f t="shared" si="21"/>
        <v>74</v>
      </c>
      <c r="T262" s="51" t="s">
        <v>117</v>
      </c>
    </row>
    <row r="263" spans="1:20" ht="15.75">
      <c r="A263" s="58" t="s">
        <v>362</v>
      </c>
      <c r="B263" s="49" t="s">
        <v>29</v>
      </c>
      <c r="C263" s="21">
        <v>24</v>
      </c>
      <c r="D263" s="21">
        <v>35</v>
      </c>
      <c r="E263" s="21">
        <v>25</v>
      </c>
      <c r="F263" s="21"/>
      <c r="G263" s="21"/>
      <c r="H263" s="21"/>
      <c r="I263" s="21"/>
      <c r="J263" s="21"/>
      <c r="K263" s="21"/>
      <c r="L263" s="21"/>
      <c r="M263" s="21"/>
      <c r="N263" s="21"/>
      <c r="O263" s="21"/>
      <c r="P263" s="49"/>
      <c r="Q263" s="49"/>
      <c r="R263" s="50">
        <f t="shared" si="22"/>
        <v>3</v>
      </c>
      <c r="S263" s="29">
        <f t="shared" si="21"/>
        <v>56</v>
      </c>
      <c r="T263" s="51" t="s">
        <v>117</v>
      </c>
    </row>
    <row r="264" spans="1:20" ht="15.75">
      <c r="A264" s="56" t="s">
        <v>365</v>
      </c>
      <c r="B264" s="49"/>
      <c r="C264" s="21"/>
      <c r="D264" s="21">
        <v>42</v>
      </c>
      <c r="E264" s="21">
        <v>42</v>
      </c>
      <c r="F264" s="21"/>
      <c r="G264" s="21"/>
      <c r="H264" s="21">
        <v>47</v>
      </c>
      <c r="I264" s="21"/>
      <c r="J264" s="21"/>
      <c r="K264" s="21"/>
      <c r="L264" s="21"/>
      <c r="M264" s="21"/>
      <c r="N264" s="21"/>
      <c r="O264" s="21"/>
      <c r="P264" s="49"/>
      <c r="Q264" s="49"/>
      <c r="R264" s="50">
        <f t="shared" si="22"/>
        <v>3</v>
      </c>
      <c r="S264" s="29">
        <f t="shared" si="21"/>
        <v>87.333333333333329</v>
      </c>
      <c r="T264" s="51" t="s">
        <v>121</v>
      </c>
    </row>
    <row r="265" spans="1:20" ht="15.75">
      <c r="A265" s="56" t="s">
        <v>140</v>
      </c>
      <c r="B265" s="49" t="s">
        <v>21</v>
      </c>
      <c r="C265" s="21">
        <v>34</v>
      </c>
      <c r="D265" s="21">
        <v>37</v>
      </c>
      <c r="E265" s="21"/>
      <c r="F265" s="21"/>
      <c r="G265" s="21"/>
      <c r="H265" s="21">
        <v>48</v>
      </c>
      <c r="I265" s="21"/>
      <c r="J265" s="21"/>
      <c r="K265" s="21"/>
      <c r="L265" s="21"/>
      <c r="M265" s="21"/>
      <c r="N265" s="21"/>
      <c r="O265" s="21"/>
      <c r="P265" s="49"/>
      <c r="Q265" s="49"/>
      <c r="R265" s="50">
        <f t="shared" si="22"/>
        <v>3</v>
      </c>
      <c r="S265" s="29">
        <f t="shared" si="21"/>
        <v>79.333333333333329</v>
      </c>
      <c r="T265" s="51" t="s">
        <v>121</v>
      </c>
    </row>
    <row r="266" spans="1:20" ht="15.75">
      <c r="A266" s="56" t="s">
        <v>146</v>
      </c>
      <c r="B266" s="49" t="s">
        <v>29</v>
      </c>
      <c r="C266" s="21"/>
      <c r="D266" s="21"/>
      <c r="E266" s="21">
        <v>41</v>
      </c>
      <c r="F266" s="21"/>
      <c r="G266" s="21"/>
      <c r="H266" s="21"/>
      <c r="I266" s="21"/>
      <c r="J266" s="21"/>
      <c r="K266" s="21"/>
      <c r="L266" s="21">
        <v>39</v>
      </c>
      <c r="M266" s="21"/>
      <c r="N266" s="21"/>
      <c r="O266" s="21">
        <v>45</v>
      </c>
      <c r="P266" s="49"/>
      <c r="Q266" s="49"/>
      <c r="R266" s="50">
        <f>COUNT(C266,D266,E266,F266,G266,H266,I266,K266:Q266)</f>
        <v>3</v>
      </c>
      <c r="S266" s="29">
        <f t="shared" si="21"/>
        <v>83.333333333333329</v>
      </c>
      <c r="T266" s="51" t="s">
        <v>143</v>
      </c>
    </row>
    <row r="267" spans="1:20" ht="15.75">
      <c r="A267" s="56" t="s">
        <v>152</v>
      </c>
      <c r="B267" s="49"/>
      <c r="C267" s="49"/>
      <c r="D267" s="49"/>
      <c r="E267" s="21"/>
      <c r="F267" s="21"/>
      <c r="G267" s="21"/>
      <c r="H267" s="21"/>
      <c r="I267" s="21"/>
      <c r="J267" s="21"/>
      <c r="K267" s="21"/>
      <c r="L267" s="21">
        <v>48</v>
      </c>
      <c r="M267" s="21">
        <v>46</v>
      </c>
      <c r="N267" s="21">
        <v>48</v>
      </c>
      <c r="O267" s="21"/>
      <c r="P267" s="49"/>
      <c r="Q267" s="49"/>
      <c r="R267" s="50">
        <f>COUNT(C267,D267,E267,F267,G267,H267,I267,K267:Q267)</f>
        <v>3</v>
      </c>
      <c r="S267" s="29">
        <f t="shared" si="21"/>
        <v>94.666666666666671</v>
      </c>
      <c r="T267" s="51" t="s">
        <v>143</v>
      </c>
    </row>
    <row r="268" spans="1:20" ht="15.75">
      <c r="A268" s="66" t="s">
        <v>424</v>
      </c>
      <c r="B268" s="16"/>
      <c r="C268" s="49"/>
      <c r="D268" s="49"/>
      <c r="E268" s="49"/>
      <c r="F268" s="49"/>
      <c r="G268" s="49"/>
      <c r="H268" s="49"/>
      <c r="I268" s="49"/>
      <c r="J268" s="49"/>
      <c r="K268" s="52"/>
      <c r="L268" s="49"/>
      <c r="M268" s="49"/>
      <c r="N268" s="49"/>
      <c r="O268" s="49"/>
      <c r="P268" s="49">
        <v>33</v>
      </c>
      <c r="Q268" s="49">
        <v>29</v>
      </c>
      <c r="R268" s="50">
        <f t="shared" ref="R268:R286" si="23">COUNT(C268,D268,E268,F268,G268,H268,I268,K268,L268,M268,N268,O268,P268,Q268)</f>
        <v>2</v>
      </c>
      <c r="S268" s="29">
        <f t="shared" si="21"/>
        <v>62</v>
      </c>
      <c r="T268" s="3" t="s">
        <v>18</v>
      </c>
    </row>
    <row r="269" spans="1:20" ht="15.75">
      <c r="A269" s="66" t="s">
        <v>391</v>
      </c>
      <c r="B269" s="16" t="s">
        <v>21</v>
      </c>
      <c r="C269" s="49"/>
      <c r="D269" s="49"/>
      <c r="E269" s="49"/>
      <c r="F269" s="49"/>
      <c r="G269" s="49">
        <v>43</v>
      </c>
      <c r="H269" s="49"/>
      <c r="I269" s="49">
        <v>40</v>
      </c>
      <c r="J269" s="49"/>
      <c r="K269" s="52"/>
      <c r="L269" s="49"/>
      <c r="M269" s="49"/>
      <c r="N269" s="49"/>
      <c r="O269" s="49"/>
      <c r="P269" s="49"/>
      <c r="Q269" s="49"/>
      <c r="R269" s="50">
        <f t="shared" si="23"/>
        <v>2</v>
      </c>
      <c r="S269" s="29">
        <f t="shared" si="21"/>
        <v>83</v>
      </c>
      <c r="T269" s="3" t="s">
        <v>18</v>
      </c>
    </row>
    <row r="270" spans="1:20" ht="15.75">
      <c r="A270" s="66" t="s">
        <v>375</v>
      </c>
      <c r="B270" s="16"/>
      <c r="C270" s="49"/>
      <c r="D270" s="49"/>
      <c r="E270" s="49">
        <v>36</v>
      </c>
      <c r="F270" s="49"/>
      <c r="G270" s="49"/>
      <c r="H270" s="49"/>
      <c r="I270" s="49">
        <v>36</v>
      </c>
      <c r="J270" s="49"/>
      <c r="K270" s="52"/>
      <c r="L270" s="49"/>
      <c r="M270" s="49"/>
      <c r="N270" s="49"/>
      <c r="O270" s="49"/>
      <c r="P270" s="49"/>
      <c r="Q270" s="49"/>
      <c r="R270" s="50">
        <f t="shared" si="23"/>
        <v>2</v>
      </c>
      <c r="S270" s="29">
        <f t="shared" si="21"/>
        <v>72</v>
      </c>
      <c r="T270" s="3" t="s">
        <v>18</v>
      </c>
    </row>
    <row r="271" spans="1:20" ht="15.75">
      <c r="A271" s="66" t="s">
        <v>40</v>
      </c>
      <c r="B271" s="16" t="s">
        <v>24</v>
      </c>
      <c r="C271" s="49"/>
      <c r="D271" s="49">
        <v>43</v>
      </c>
      <c r="E271" s="49"/>
      <c r="F271" s="49"/>
      <c r="G271" s="49"/>
      <c r="H271" s="49"/>
      <c r="I271" s="49"/>
      <c r="J271" s="49"/>
      <c r="K271" s="52"/>
      <c r="L271" s="49"/>
      <c r="M271" s="49"/>
      <c r="N271" s="49"/>
      <c r="O271" s="49"/>
      <c r="P271" s="49"/>
      <c r="Q271" s="49">
        <v>47</v>
      </c>
      <c r="R271" s="50">
        <f t="shared" si="23"/>
        <v>2</v>
      </c>
      <c r="S271" s="29">
        <f t="shared" si="21"/>
        <v>90</v>
      </c>
      <c r="T271" s="3" t="s">
        <v>18</v>
      </c>
    </row>
    <row r="272" spans="1:20" ht="15.75">
      <c r="A272" s="66" t="s">
        <v>277</v>
      </c>
      <c r="B272" s="16" t="s">
        <v>17</v>
      </c>
      <c r="C272" s="49"/>
      <c r="D272" s="49"/>
      <c r="E272" s="49">
        <v>37</v>
      </c>
      <c r="F272" s="49"/>
      <c r="G272" s="49"/>
      <c r="H272" s="49"/>
      <c r="I272" s="49">
        <v>33</v>
      </c>
      <c r="J272" s="49"/>
      <c r="K272" s="52"/>
      <c r="L272" s="49"/>
      <c r="M272" s="49"/>
      <c r="N272" s="49"/>
      <c r="O272" s="49"/>
      <c r="P272" s="49"/>
      <c r="Q272" s="49"/>
      <c r="R272" s="50">
        <f t="shared" si="23"/>
        <v>2</v>
      </c>
      <c r="S272" s="29">
        <f t="shared" si="21"/>
        <v>70</v>
      </c>
      <c r="T272" s="3" t="s">
        <v>18</v>
      </c>
    </row>
    <row r="273" spans="1:20" ht="15.75">
      <c r="A273" s="66" t="s">
        <v>268</v>
      </c>
      <c r="B273" s="16"/>
      <c r="C273" s="49"/>
      <c r="D273" s="49"/>
      <c r="E273" s="49"/>
      <c r="F273" s="49"/>
      <c r="G273" s="49"/>
      <c r="H273" s="49"/>
      <c r="I273" s="49">
        <v>36</v>
      </c>
      <c r="J273" s="49"/>
      <c r="K273" s="52">
        <v>28</v>
      </c>
      <c r="L273" s="49"/>
      <c r="M273" s="49"/>
      <c r="N273" s="49"/>
      <c r="O273" s="49"/>
      <c r="P273" s="49"/>
      <c r="Q273" s="49"/>
      <c r="R273" s="50">
        <f t="shared" si="23"/>
        <v>2</v>
      </c>
      <c r="S273" s="29">
        <f t="shared" si="21"/>
        <v>64</v>
      </c>
      <c r="T273" s="3" t="s">
        <v>18</v>
      </c>
    </row>
    <row r="274" spans="1:20" ht="15.75">
      <c r="A274" s="66" t="s">
        <v>51</v>
      </c>
      <c r="B274" s="16"/>
      <c r="C274" s="49"/>
      <c r="D274" s="49"/>
      <c r="E274" s="49"/>
      <c r="F274" s="49">
        <v>43</v>
      </c>
      <c r="G274" s="49"/>
      <c r="H274" s="49"/>
      <c r="I274" s="49">
        <v>31</v>
      </c>
      <c r="J274" s="49"/>
      <c r="K274" s="52"/>
      <c r="L274" s="49"/>
      <c r="M274" s="49"/>
      <c r="N274" s="49"/>
      <c r="O274" s="49"/>
      <c r="P274" s="49"/>
      <c r="Q274" s="49"/>
      <c r="R274" s="50">
        <f t="shared" si="23"/>
        <v>2</v>
      </c>
      <c r="S274" s="29">
        <f t="shared" si="21"/>
        <v>74</v>
      </c>
      <c r="T274" s="3" t="s">
        <v>18</v>
      </c>
    </row>
    <row r="275" spans="1:20" ht="15.75">
      <c r="A275" s="131" t="s">
        <v>323</v>
      </c>
      <c r="B275" s="134" t="s">
        <v>46</v>
      </c>
      <c r="C275" s="49">
        <v>36</v>
      </c>
      <c r="D275" s="15"/>
      <c r="E275" s="15"/>
      <c r="F275" s="15"/>
      <c r="G275" s="15"/>
      <c r="H275" s="15"/>
      <c r="I275" s="15"/>
      <c r="J275" s="15"/>
      <c r="K275" s="15"/>
      <c r="L275" s="15">
        <v>41</v>
      </c>
      <c r="M275" s="15"/>
      <c r="N275" s="15"/>
      <c r="O275" s="15"/>
      <c r="P275" s="15"/>
      <c r="Q275" s="15"/>
      <c r="R275" s="50">
        <f t="shared" si="23"/>
        <v>2</v>
      </c>
      <c r="S275" s="29">
        <f t="shared" si="21"/>
        <v>77</v>
      </c>
      <c r="T275" s="51" t="s">
        <v>70</v>
      </c>
    </row>
    <row r="276" spans="1:20" ht="15.75">
      <c r="A276" s="114" t="s">
        <v>206</v>
      </c>
      <c r="B276" s="115" t="s">
        <v>21</v>
      </c>
      <c r="C276" s="21">
        <v>45</v>
      </c>
      <c r="D276" s="21"/>
      <c r="E276" s="21"/>
      <c r="F276" s="21"/>
      <c r="G276" s="21"/>
      <c r="H276" s="21">
        <v>47</v>
      </c>
      <c r="I276" s="21"/>
      <c r="J276" s="21"/>
      <c r="K276" s="21"/>
      <c r="L276" s="21"/>
      <c r="M276" s="21"/>
      <c r="N276" s="21"/>
      <c r="O276" s="21"/>
      <c r="P276" s="49"/>
      <c r="Q276" s="49"/>
      <c r="R276" s="50">
        <f t="shared" si="23"/>
        <v>2</v>
      </c>
      <c r="S276" s="29">
        <f t="shared" si="21"/>
        <v>92</v>
      </c>
      <c r="T276" s="51" t="s">
        <v>70</v>
      </c>
    </row>
    <row r="277" spans="1:20" ht="15.75">
      <c r="A277" s="114" t="s">
        <v>411</v>
      </c>
      <c r="B277" s="115" t="s">
        <v>24</v>
      </c>
      <c r="C277" s="21"/>
      <c r="D277" s="21"/>
      <c r="E277" s="21"/>
      <c r="F277" s="21"/>
      <c r="G277" s="21"/>
      <c r="H277" s="21"/>
      <c r="I277" s="21"/>
      <c r="J277" s="21"/>
      <c r="K277" s="21"/>
      <c r="L277" s="21">
        <v>34</v>
      </c>
      <c r="M277" s="21"/>
      <c r="N277" s="21"/>
      <c r="O277" s="21">
        <v>41</v>
      </c>
      <c r="P277" s="49"/>
      <c r="Q277" s="49"/>
      <c r="R277" s="50">
        <f t="shared" si="23"/>
        <v>2</v>
      </c>
      <c r="S277" s="29">
        <f t="shared" si="21"/>
        <v>75</v>
      </c>
      <c r="T277" s="51" t="s">
        <v>70</v>
      </c>
    </row>
    <row r="278" spans="1:20" ht="15.75">
      <c r="A278" s="114" t="s">
        <v>396</v>
      </c>
      <c r="B278" s="115"/>
      <c r="C278" s="21"/>
      <c r="D278" s="21"/>
      <c r="E278" s="21"/>
      <c r="F278" s="21"/>
      <c r="G278" s="21"/>
      <c r="H278" s="21">
        <v>42</v>
      </c>
      <c r="I278" s="21">
        <v>45</v>
      </c>
      <c r="J278" s="21"/>
      <c r="K278" s="21"/>
      <c r="L278" s="21"/>
      <c r="M278" s="21"/>
      <c r="N278" s="21"/>
      <c r="O278" s="21"/>
      <c r="P278" s="49"/>
      <c r="Q278" s="49"/>
      <c r="R278" s="50">
        <f t="shared" si="23"/>
        <v>2</v>
      </c>
      <c r="S278" s="29">
        <f t="shared" si="21"/>
        <v>87</v>
      </c>
      <c r="T278" s="51" t="s">
        <v>70</v>
      </c>
    </row>
    <row r="279" spans="1:20" ht="15.75">
      <c r="A279" s="114" t="s">
        <v>208</v>
      </c>
      <c r="B279" s="115"/>
      <c r="C279" s="21">
        <v>46</v>
      </c>
      <c r="D279" s="49"/>
      <c r="E279" s="49"/>
      <c r="F279" s="49"/>
      <c r="G279" s="49">
        <v>45</v>
      </c>
      <c r="H279" s="21"/>
      <c r="I279" s="21"/>
      <c r="J279" s="21"/>
      <c r="K279" s="21"/>
      <c r="L279" s="21"/>
      <c r="M279" s="21"/>
      <c r="N279" s="21"/>
      <c r="O279" s="21"/>
      <c r="P279" s="49"/>
      <c r="Q279" s="49"/>
      <c r="R279" s="50">
        <f t="shared" si="23"/>
        <v>2</v>
      </c>
      <c r="S279" s="29">
        <f t="shared" si="21"/>
        <v>91</v>
      </c>
      <c r="T279" s="51" t="s">
        <v>70</v>
      </c>
    </row>
    <row r="280" spans="1:20" ht="15.75">
      <c r="A280" s="56" t="s">
        <v>196</v>
      </c>
      <c r="B280" s="49"/>
      <c r="C280" s="21"/>
      <c r="D280" s="21"/>
      <c r="E280" s="21"/>
      <c r="F280" s="21"/>
      <c r="G280" s="21">
        <v>48</v>
      </c>
      <c r="H280" s="21"/>
      <c r="I280" s="21"/>
      <c r="J280" s="21"/>
      <c r="K280" s="21"/>
      <c r="L280" s="21"/>
      <c r="M280" s="21"/>
      <c r="N280" s="21"/>
      <c r="O280" s="21">
        <v>45</v>
      </c>
      <c r="P280" s="49"/>
      <c r="Q280" s="49"/>
      <c r="R280" s="50">
        <f t="shared" si="23"/>
        <v>2</v>
      </c>
      <c r="S280" s="29">
        <f t="shared" ref="S280:S311" si="24">AVERAGE(C280:Q280)*2</f>
        <v>93</v>
      </c>
      <c r="T280" s="51" t="s">
        <v>13</v>
      </c>
    </row>
    <row r="281" spans="1:20" ht="15.75">
      <c r="A281" s="56" t="s">
        <v>352</v>
      </c>
      <c r="B281" s="49"/>
      <c r="C281" s="21">
        <v>41</v>
      </c>
      <c r="D281" s="21">
        <v>42</v>
      </c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49"/>
      <c r="Q281" s="49"/>
      <c r="R281" s="50">
        <f t="shared" si="23"/>
        <v>2</v>
      </c>
      <c r="S281" s="29">
        <f t="shared" si="24"/>
        <v>83</v>
      </c>
      <c r="T281" s="51" t="s">
        <v>13</v>
      </c>
    </row>
    <row r="282" spans="1:20" ht="15.75">
      <c r="A282" s="58" t="s">
        <v>132</v>
      </c>
      <c r="B282" s="49"/>
      <c r="C282" s="21"/>
      <c r="D282" s="21"/>
      <c r="E282" s="21"/>
      <c r="F282" s="21">
        <v>41</v>
      </c>
      <c r="G282" s="21"/>
      <c r="H282" s="21"/>
      <c r="I282" s="21"/>
      <c r="J282" s="21"/>
      <c r="K282" s="21"/>
      <c r="L282" s="21"/>
      <c r="M282" s="21"/>
      <c r="N282" s="21"/>
      <c r="O282" s="21"/>
      <c r="P282" s="49">
        <v>48</v>
      </c>
      <c r="Q282" s="49"/>
      <c r="R282" s="50">
        <f t="shared" si="23"/>
        <v>2</v>
      </c>
      <c r="S282" s="29">
        <f t="shared" si="24"/>
        <v>89</v>
      </c>
      <c r="T282" s="51" t="s">
        <v>117</v>
      </c>
    </row>
    <row r="283" spans="1:20" ht="15.75">
      <c r="A283" s="58" t="s">
        <v>377</v>
      </c>
      <c r="B283" s="49" t="s">
        <v>21</v>
      </c>
      <c r="C283" s="21"/>
      <c r="D283" s="21"/>
      <c r="E283" s="21">
        <v>21</v>
      </c>
      <c r="F283" s="21"/>
      <c r="G283" s="21"/>
      <c r="H283" s="21"/>
      <c r="I283" s="21"/>
      <c r="J283" s="21"/>
      <c r="K283" s="21"/>
      <c r="L283" s="21">
        <v>10</v>
      </c>
      <c r="M283" s="21"/>
      <c r="N283" s="21"/>
      <c r="O283" s="21"/>
      <c r="P283" s="49"/>
      <c r="Q283" s="49"/>
      <c r="R283" s="50">
        <f t="shared" si="23"/>
        <v>2</v>
      </c>
      <c r="S283" s="29">
        <f t="shared" si="24"/>
        <v>31</v>
      </c>
      <c r="T283" s="51" t="s">
        <v>117</v>
      </c>
    </row>
    <row r="284" spans="1:20" ht="15.75">
      <c r="A284" s="58" t="s">
        <v>198</v>
      </c>
      <c r="B284" s="49" t="s">
        <v>17</v>
      </c>
      <c r="C284" s="21"/>
      <c r="D284" s="21"/>
      <c r="E284" s="21"/>
      <c r="F284" s="49">
        <v>43</v>
      </c>
      <c r="G284" s="21"/>
      <c r="H284" s="21"/>
      <c r="I284" s="21"/>
      <c r="J284" s="21"/>
      <c r="K284" s="21">
        <v>42</v>
      </c>
      <c r="L284" s="21"/>
      <c r="M284" s="21"/>
      <c r="N284" s="21"/>
      <c r="O284" s="21"/>
      <c r="P284" s="49"/>
      <c r="Q284" s="49"/>
      <c r="R284" s="50">
        <f t="shared" si="23"/>
        <v>2</v>
      </c>
      <c r="S284" s="29">
        <f t="shared" si="24"/>
        <v>85</v>
      </c>
      <c r="T284" s="51" t="s">
        <v>117</v>
      </c>
    </row>
    <row r="285" spans="1:20" ht="15.75">
      <c r="A285" s="102" t="s">
        <v>280</v>
      </c>
      <c r="B285" s="14" t="s">
        <v>21</v>
      </c>
      <c r="C285" s="20"/>
      <c r="D285" s="20">
        <v>32</v>
      </c>
      <c r="E285" s="20">
        <v>33</v>
      </c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50">
        <f t="shared" si="23"/>
        <v>2</v>
      </c>
      <c r="S285" s="29">
        <f t="shared" si="24"/>
        <v>65</v>
      </c>
      <c r="T285" s="51" t="s">
        <v>121</v>
      </c>
    </row>
    <row r="286" spans="1:20" ht="15.75">
      <c r="A286" s="56" t="s">
        <v>309</v>
      </c>
      <c r="B286" s="49"/>
      <c r="C286" s="21">
        <v>48</v>
      </c>
      <c r="D286" s="21"/>
      <c r="E286" s="21"/>
      <c r="F286" s="21"/>
      <c r="G286" s="21"/>
      <c r="H286" s="21"/>
      <c r="I286" s="21"/>
      <c r="J286" s="21"/>
      <c r="K286" s="21"/>
      <c r="L286" s="21"/>
      <c r="M286" s="21"/>
      <c r="N286" s="21"/>
      <c r="O286" s="21"/>
      <c r="P286" s="49">
        <v>45</v>
      </c>
      <c r="Q286" s="49"/>
      <c r="R286" s="50">
        <f t="shared" si="23"/>
        <v>2</v>
      </c>
      <c r="S286" s="29">
        <f t="shared" si="24"/>
        <v>93</v>
      </c>
      <c r="T286" s="51" t="s">
        <v>121</v>
      </c>
    </row>
    <row r="287" spans="1:20" ht="15.75">
      <c r="A287" s="56" t="s">
        <v>233</v>
      </c>
      <c r="B287" s="49" t="s">
        <v>31</v>
      </c>
      <c r="C287" s="21"/>
      <c r="D287" s="21"/>
      <c r="E287" s="21"/>
      <c r="F287" s="21"/>
      <c r="G287" s="21"/>
      <c r="H287" s="21"/>
      <c r="I287" s="21">
        <v>46</v>
      </c>
      <c r="J287" s="21"/>
      <c r="K287" s="21"/>
      <c r="L287" s="21"/>
      <c r="M287" s="21"/>
      <c r="N287" s="21"/>
      <c r="O287" s="21">
        <v>43</v>
      </c>
      <c r="P287" s="49"/>
      <c r="Q287" s="49"/>
      <c r="R287" s="50">
        <f>COUNT(C287,D287,E287,F287,G287,H287,I287,K287:Q287)</f>
        <v>2</v>
      </c>
      <c r="S287" s="29">
        <f t="shared" si="24"/>
        <v>89</v>
      </c>
      <c r="T287" s="51" t="s">
        <v>143</v>
      </c>
    </row>
    <row r="288" spans="1:20" ht="15.75">
      <c r="A288" s="66" t="s">
        <v>405</v>
      </c>
      <c r="B288" s="14"/>
      <c r="C288" s="49"/>
      <c r="D288" s="49"/>
      <c r="E288" s="49"/>
      <c r="F288" s="49"/>
      <c r="G288" s="49"/>
      <c r="H288" s="49"/>
      <c r="I288" s="49">
        <v>45</v>
      </c>
      <c r="J288" s="49"/>
      <c r="K288" s="49"/>
      <c r="L288" s="49"/>
      <c r="M288" s="49"/>
      <c r="N288" s="49"/>
      <c r="O288" s="49"/>
      <c r="P288" s="49"/>
      <c r="Q288" s="49"/>
      <c r="R288" s="50">
        <f t="shared" ref="R288:R331" si="25">COUNT(C288,D288,E288,F288,G288,H288,I288,K288,L288,M288,N288,O288,P288,Q288)</f>
        <v>1</v>
      </c>
      <c r="S288" s="29">
        <f t="shared" si="24"/>
        <v>90</v>
      </c>
      <c r="T288" s="3" t="s">
        <v>18</v>
      </c>
    </row>
    <row r="289" spans="1:20" ht="15.75">
      <c r="A289" s="66" t="s">
        <v>367</v>
      </c>
      <c r="B289" s="16"/>
      <c r="C289" s="49"/>
      <c r="D289" s="49">
        <v>37</v>
      </c>
      <c r="E289" s="49"/>
      <c r="F289" s="49"/>
      <c r="G289" s="49"/>
      <c r="H289" s="49"/>
      <c r="I289" s="49"/>
      <c r="J289" s="49"/>
      <c r="K289" s="52"/>
      <c r="L289" s="49"/>
      <c r="M289" s="49"/>
      <c r="N289" s="49"/>
      <c r="O289" s="49"/>
      <c r="P289" s="49"/>
      <c r="Q289" s="49"/>
      <c r="R289" s="50">
        <f t="shared" si="25"/>
        <v>1</v>
      </c>
      <c r="S289" s="29">
        <f t="shared" si="24"/>
        <v>74</v>
      </c>
      <c r="T289" s="3" t="s">
        <v>18</v>
      </c>
    </row>
    <row r="290" spans="1:20" ht="15.75">
      <c r="A290" s="66" t="s">
        <v>368</v>
      </c>
      <c r="B290" s="16" t="s">
        <v>24</v>
      </c>
      <c r="C290" s="49"/>
      <c r="D290" s="49">
        <v>39</v>
      </c>
      <c r="E290" s="49"/>
      <c r="F290" s="49"/>
      <c r="G290" s="49"/>
      <c r="H290" s="49"/>
      <c r="I290" s="49"/>
      <c r="J290" s="49"/>
      <c r="K290" s="52"/>
      <c r="L290" s="49"/>
      <c r="M290" s="49"/>
      <c r="N290" s="49"/>
      <c r="O290" s="49"/>
      <c r="P290" s="49"/>
      <c r="Q290" s="49"/>
      <c r="R290" s="50">
        <f t="shared" si="25"/>
        <v>1</v>
      </c>
      <c r="S290" s="29">
        <f t="shared" si="24"/>
        <v>78</v>
      </c>
      <c r="T290" s="3" t="s">
        <v>18</v>
      </c>
    </row>
    <row r="291" spans="1:20" ht="15.75">
      <c r="A291" s="66" t="s">
        <v>22</v>
      </c>
      <c r="B291" s="16"/>
      <c r="C291" s="49"/>
      <c r="D291" s="49"/>
      <c r="E291" s="49"/>
      <c r="F291" s="49"/>
      <c r="G291" s="49">
        <v>43</v>
      </c>
      <c r="H291" s="49"/>
      <c r="I291" s="49"/>
      <c r="J291" s="49"/>
      <c r="K291" s="52"/>
      <c r="L291" s="49"/>
      <c r="M291" s="49"/>
      <c r="N291" s="49"/>
      <c r="O291" s="49"/>
      <c r="P291" s="49"/>
      <c r="Q291" s="49"/>
      <c r="R291" s="50">
        <f t="shared" si="25"/>
        <v>1</v>
      </c>
      <c r="S291" s="29">
        <f t="shared" si="24"/>
        <v>86</v>
      </c>
      <c r="T291" s="3" t="s">
        <v>18</v>
      </c>
    </row>
    <row r="292" spans="1:20" ht="15.75">
      <c r="A292" s="66" t="s">
        <v>193</v>
      </c>
      <c r="B292" s="16"/>
      <c r="C292" s="49"/>
      <c r="D292" s="49"/>
      <c r="E292" s="49"/>
      <c r="F292" s="49"/>
      <c r="G292" s="49"/>
      <c r="H292" s="49">
        <v>44</v>
      </c>
      <c r="I292" s="49"/>
      <c r="J292" s="49"/>
      <c r="K292" s="52"/>
      <c r="L292" s="49"/>
      <c r="M292" s="49"/>
      <c r="N292" s="49"/>
      <c r="O292" s="49"/>
      <c r="P292" s="49"/>
      <c r="Q292" s="49"/>
      <c r="R292" s="50">
        <f t="shared" si="25"/>
        <v>1</v>
      </c>
      <c r="S292" s="29">
        <f t="shared" si="24"/>
        <v>88</v>
      </c>
      <c r="T292" s="3" t="s">
        <v>18</v>
      </c>
    </row>
    <row r="293" spans="1:20" ht="15.75">
      <c r="A293" s="66" t="s">
        <v>417</v>
      </c>
      <c r="B293" s="16"/>
      <c r="C293" s="49"/>
      <c r="D293" s="49"/>
      <c r="E293" s="49"/>
      <c r="F293" s="49"/>
      <c r="G293" s="49"/>
      <c r="H293" s="49"/>
      <c r="I293" s="49"/>
      <c r="J293" s="49"/>
      <c r="K293" s="52"/>
      <c r="L293" s="49"/>
      <c r="M293" s="49"/>
      <c r="N293" s="49"/>
      <c r="O293" s="49">
        <v>39</v>
      </c>
      <c r="P293" s="49"/>
      <c r="Q293" s="49"/>
      <c r="R293" s="50">
        <f t="shared" si="25"/>
        <v>1</v>
      </c>
      <c r="S293" s="29">
        <f t="shared" si="24"/>
        <v>78</v>
      </c>
      <c r="T293" s="3" t="s">
        <v>18</v>
      </c>
    </row>
    <row r="294" spans="1:20" ht="15.75">
      <c r="A294" s="66" t="s">
        <v>425</v>
      </c>
      <c r="B294" s="16"/>
      <c r="C294" s="49"/>
      <c r="D294" s="49"/>
      <c r="E294" s="49"/>
      <c r="F294" s="49"/>
      <c r="G294" s="49"/>
      <c r="H294" s="49"/>
      <c r="I294" s="49"/>
      <c r="J294" s="49"/>
      <c r="K294" s="52"/>
      <c r="L294" s="49"/>
      <c r="M294" s="49"/>
      <c r="N294" s="49"/>
      <c r="O294" s="49"/>
      <c r="P294" s="49">
        <v>39</v>
      </c>
      <c r="Q294" s="49"/>
      <c r="R294" s="50">
        <f t="shared" si="25"/>
        <v>1</v>
      </c>
      <c r="S294" s="29">
        <f t="shared" si="24"/>
        <v>78</v>
      </c>
      <c r="T294" s="3" t="s">
        <v>18</v>
      </c>
    </row>
    <row r="295" spans="1:20" ht="15.75">
      <c r="A295" s="66" t="s">
        <v>426</v>
      </c>
      <c r="B295" s="16"/>
      <c r="C295" s="49"/>
      <c r="D295" s="49"/>
      <c r="E295" s="49"/>
      <c r="F295" s="49"/>
      <c r="G295" s="49"/>
      <c r="H295" s="49"/>
      <c r="I295" s="49"/>
      <c r="J295" s="49"/>
      <c r="K295" s="52"/>
      <c r="L295" s="49"/>
      <c r="M295" s="49"/>
      <c r="N295" s="49"/>
      <c r="O295" s="49"/>
      <c r="P295" s="49"/>
      <c r="Q295" s="49">
        <v>34</v>
      </c>
      <c r="R295" s="50">
        <f t="shared" si="25"/>
        <v>1</v>
      </c>
      <c r="S295" s="29">
        <f t="shared" si="24"/>
        <v>68</v>
      </c>
      <c r="T295" s="3" t="s">
        <v>18</v>
      </c>
    </row>
    <row r="296" spans="1:20" ht="15.75">
      <c r="A296" s="66" t="s">
        <v>427</v>
      </c>
      <c r="B296" s="16"/>
      <c r="C296" s="49"/>
      <c r="D296" s="49"/>
      <c r="E296" s="49"/>
      <c r="F296" s="49"/>
      <c r="G296" s="49"/>
      <c r="H296" s="49"/>
      <c r="I296" s="49"/>
      <c r="J296" s="49"/>
      <c r="K296" s="52"/>
      <c r="L296" s="49"/>
      <c r="M296" s="49"/>
      <c r="N296" s="49"/>
      <c r="O296" s="49"/>
      <c r="P296" s="49"/>
      <c r="Q296" s="49">
        <v>44</v>
      </c>
      <c r="R296" s="50">
        <f t="shared" si="25"/>
        <v>1</v>
      </c>
      <c r="S296" s="29">
        <f t="shared" si="24"/>
        <v>88</v>
      </c>
      <c r="T296" s="3" t="s">
        <v>18</v>
      </c>
    </row>
    <row r="297" spans="1:20" ht="15.75">
      <c r="A297" s="66" t="s">
        <v>370</v>
      </c>
      <c r="B297" s="16"/>
      <c r="C297" s="49"/>
      <c r="D297" s="49">
        <v>29</v>
      </c>
      <c r="E297" s="49"/>
      <c r="F297" s="49"/>
      <c r="G297" s="49"/>
      <c r="H297" s="49"/>
      <c r="I297" s="49"/>
      <c r="J297" s="49"/>
      <c r="K297" s="52"/>
      <c r="L297" s="49"/>
      <c r="M297" s="49"/>
      <c r="N297" s="49"/>
      <c r="O297" s="49"/>
      <c r="P297" s="49"/>
      <c r="Q297" s="49"/>
      <c r="R297" s="50">
        <f t="shared" si="25"/>
        <v>1</v>
      </c>
      <c r="S297" s="29">
        <f t="shared" si="24"/>
        <v>58</v>
      </c>
      <c r="T297" s="3" t="s">
        <v>18</v>
      </c>
    </row>
    <row r="298" spans="1:20" ht="15.75">
      <c r="A298" s="66" t="s">
        <v>37</v>
      </c>
      <c r="B298" s="16"/>
      <c r="C298" s="49"/>
      <c r="D298" s="49"/>
      <c r="E298" s="49"/>
      <c r="F298" s="49"/>
      <c r="G298" s="49"/>
      <c r="H298" s="49"/>
      <c r="I298" s="49">
        <v>42</v>
      </c>
      <c r="J298" s="49"/>
      <c r="K298" s="52"/>
      <c r="L298" s="49"/>
      <c r="M298" s="49"/>
      <c r="N298" s="49"/>
      <c r="O298" s="49"/>
      <c r="P298" s="49"/>
      <c r="Q298" s="49"/>
      <c r="R298" s="50">
        <f t="shared" si="25"/>
        <v>1</v>
      </c>
      <c r="S298" s="29">
        <f t="shared" si="24"/>
        <v>84</v>
      </c>
      <c r="T298" s="3" t="s">
        <v>18</v>
      </c>
    </row>
    <row r="299" spans="1:20" ht="15.75">
      <c r="A299" s="66" t="s">
        <v>43</v>
      </c>
      <c r="B299" s="16" t="s">
        <v>29</v>
      </c>
      <c r="C299" s="49"/>
      <c r="D299" s="49"/>
      <c r="E299" s="49"/>
      <c r="F299" s="49"/>
      <c r="G299" s="49"/>
      <c r="H299" s="49"/>
      <c r="I299" s="49">
        <v>44</v>
      </c>
      <c r="J299" s="49"/>
      <c r="K299" s="52"/>
      <c r="L299" s="49"/>
      <c r="M299" s="49"/>
      <c r="N299" s="49"/>
      <c r="O299" s="49"/>
      <c r="P299" s="49"/>
      <c r="Q299" s="49"/>
      <c r="R299" s="50">
        <f t="shared" si="25"/>
        <v>1</v>
      </c>
      <c r="S299" s="29">
        <f t="shared" si="24"/>
        <v>88</v>
      </c>
      <c r="T299" s="3" t="s">
        <v>18</v>
      </c>
    </row>
    <row r="300" spans="1:20" ht="15.75">
      <c r="A300" s="66" t="s">
        <v>408</v>
      </c>
      <c r="B300" s="16"/>
      <c r="C300" s="49"/>
      <c r="D300" s="53"/>
      <c r="E300" s="49"/>
      <c r="F300" s="49"/>
      <c r="G300" s="49"/>
      <c r="H300" s="49"/>
      <c r="I300" s="49"/>
      <c r="J300" s="49"/>
      <c r="K300" s="52">
        <v>43</v>
      </c>
      <c r="L300" s="49"/>
      <c r="M300" s="49"/>
      <c r="N300" s="49"/>
      <c r="O300" s="49"/>
      <c r="P300" s="49"/>
      <c r="Q300" s="49"/>
      <c r="R300" s="50">
        <f t="shared" si="25"/>
        <v>1</v>
      </c>
      <c r="S300" s="29">
        <f t="shared" si="24"/>
        <v>86</v>
      </c>
      <c r="T300" s="3" t="s">
        <v>18</v>
      </c>
    </row>
    <row r="301" spans="1:20" ht="15.75">
      <c r="A301" s="66" t="s">
        <v>194</v>
      </c>
      <c r="B301" s="16" t="s">
        <v>24</v>
      </c>
      <c r="C301" s="49"/>
      <c r="D301" s="53"/>
      <c r="E301" s="49"/>
      <c r="F301" s="49"/>
      <c r="G301" s="49"/>
      <c r="H301" s="49">
        <v>41</v>
      </c>
      <c r="I301" s="49"/>
      <c r="J301" s="49"/>
      <c r="K301" s="52"/>
      <c r="L301" s="49"/>
      <c r="M301" s="49"/>
      <c r="N301" s="49"/>
      <c r="O301" s="49"/>
      <c r="P301" s="49"/>
      <c r="Q301" s="49"/>
      <c r="R301" s="50">
        <f t="shared" si="25"/>
        <v>1</v>
      </c>
      <c r="S301" s="29">
        <f t="shared" si="24"/>
        <v>82</v>
      </c>
      <c r="T301" s="3" t="s">
        <v>18</v>
      </c>
    </row>
    <row r="302" spans="1:20" ht="15.75">
      <c r="A302" s="66" t="s">
        <v>409</v>
      </c>
      <c r="B302" s="16"/>
      <c r="C302" s="49"/>
      <c r="D302" s="49"/>
      <c r="E302" s="49"/>
      <c r="F302" s="49"/>
      <c r="G302" s="49"/>
      <c r="H302" s="49"/>
      <c r="I302" s="49"/>
      <c r="J302" s="49"/>
      <c r="K302" s="52">
        <v>27</v>
      </c>
      <c r="L302" s="49"/>
      <c r="M302" s="49"/>
      <c r="N302" s="49"/>
      <c r="O302" s="49"/>
      <c r="P302" s="49"/>
      <c r="Q302" s="49"/>
      <c r="R302" s="50">
        <f t="shared" si="25"/>
        <v>1</v>
      </c>
      <c r="S302" s="29">
        <f t="shared" si="24"/>
        <v>54</v>
      </c>
      <c r="T302" s="3" t="s">
        <v>18</v>
      </c>
    </row>
    <row r="303" spans="1:20" ht="15.75">
      <c r="A303" s="66" t="s">
        <v>428</v>
      </c>
      <c r="B303" s="16"/>
      <c r="C303" s="49"/>
      <c r="D303" s="49"/>
      <c r="E303" s="49"/>
      <c r="F303" s="49"/>
      <c r="G303" s="49"/>
      <c r="H303" s="49"/>
      <c r="I303" s="49"/>
      <c r="J303" s="49"/>
      <c r="K303" s="52"/>
      <c r="L303" s="49"/>
      <c r="M303" s="49"/>
      <c r="N303" s="49"/>
      <c r="O303" s="49"/>
      <c r="P303" s="49"/>
      <c r="Q303" s="49">
        <v>31</v>
      </c>
      <c r="R303" s="50">
        <f t="shared" si="25"/>
        <v>1</v>
      </c>
      <c r="S303" s="29">
        <f t="shared" si="24"/>
        <v>62</v>
      </c>
      <c r="T303" s="3" t="s">
        <v>18</v>
      </c>
    </row>
    <row r="304" spans="1:20" ht="15.75">
      <c r="A304" s="56" t="s">
        <v>298</v>
      </c>
      <c r="B304" s="49" t="s">
        <v>21</v>
      </c>
      <c r="C304" s="21"/>
      <c r="D304" s="21"/>
      <c r="E304" s="21"/>
      <c r="F304" s="21"/>
      <c r="G304" s="21"/>
      <c r="H304" s="21"/>
      <c r="I304" s="21"/>
      <c r="J304" s="21"/>
      <c r="K304" s="21"/>
      <c r="L304" s="21"/>
      <c r="M304" s="21"/>
      <c r="N304" s="21"/>
      <c r="O304" s="21"/>
      <c r="P304" s="21">
        <v>47</v>
      </c>
      <c r="Q304" s="49"/>
      <c r="R304" s="50">
        <f t="shared" si="25"/>
        <v>1</v>
      </c>
      <c r="S304" s="29">
        <f t="shared" si="24"/>
        <v>94</v>
      </c>
      <c r="T304" s="51" t="s">
        <v>57</v>
      </c>
    </row>
    <row r="305" spans="1:20" ht="15.75">
      <c r="A305" s="55" t="s">
        <v>275</v>
      </c>
      <c r="B305" s="21" t="s">
        <v>21</v>
      </c>
      <c r="C305" s="21"/>
      <c r="D305" s="21"/>
      <c r="E305" s="21"/>
      <c r="F305" s="21"/>
      <c r="G305" s="21"/>
      <c r="H305" s="21"/>
      <c r="I305" s="21"/>
      <c r="J305" s="21"/>
      <c r="K305" s="21">
        <v>47</v>
      </c>
      <c r="L305" s="21"/>
      <c r="M305" s="21"/>
      <c r="N305" s="21"/>
      <c r="O305" s="21"/>
      <c r="P305" s="21"/>
      <c r="Q305" s="21"/>
      <c r="R305" s="50">
        <f t="shared" si="25"/>
        <v>1</v>
      </c>
      <c r="S305" s="29">
        <f t="shared" si="24"/>
        <v>94</v>
      </c>
      <c r="T305" s="51" t="s">
        <v>57</v>
      </c>
    </row>
    <row r="306" spans="1:20" ht="15.75">
      <c r="A306" s="56" t="s">
        <v>407</v>
      </c>
      <c r="B306" s="49" t="s">
        <v>21</v>
      </c>
      <c r="C306" s="21"/>
      <c r="D306" s="21"/>
      <c r="E306" s="21"/>
      <c r="F306" s="21"/>
      <c r="G306" s="21"/>
      <c r="H306" s="21"/>
      <c r="I306" s="21"/>
      <c r="J306" s="21"/>
      <c r="K306" s="21">
        <v>42</v>
      </c>
      <c r="L306" s="21"/>
      <c r="M306" s="21"/>
      <c r="N306" s="21"/>
      <c r="O306" s="21"/>
      <c r="P306" s="21"/>
      <c r="Q306" s="49"/>
      <c r="R306" s="50">
        <f t="shared" si="25"/>
        <v>1</v>
      </c>
      <c r="S306" s="29">
        <f t="shared" si="24"/>
        <v>84</v>
      </c>
      <c r="T306" s="51" t="s">
        <v>57</v>
      </c>
    </row>
    <row r="307" spans="1:20" ht="15.75">
      <c r="A307" s="56" t="s">
        <v>229</v>
      </c>
      <c r="B307" s="49" t="s">
        <v>21</v>
      </c>
      <c r="C307" s="21"/>
      <c r="D307" s="21"/>
      <c r="E307" s="21"/>
      <c r="F307" s="21"/>
      <c r="G307" s="21"/>
      <c r="H307" s="21"/>
      <c r="I307" s="21"/>
      <c r="J307" s="21"/>
      <c r="K307" s="21"/>
      <c r="L307" s="21">
        <v>43</v>
      </c>
      <c r="M307" s="21"/>
      <c r="N307" s="21"/>
      <c r="O307" s="21"/>
      <c r="P307" s="21"/>
      <c r="Q307" s="49"/>
      <c r="R307" s="50">
        <f t="shared" si="25"/>
        <v>1</v>
      </c>
      <c r="S307" s="29">
        <f t="shared" si="24"/>
        <v>86</v>
      </c>
      <c r="T307" s="51" t="s">
        <v>57</v>
      </c>
    </row>
    <row r="308" spans="1:20" ht="15.75">
      <c r="A308" s="114" t="s">
        <v>410</v>
      </c>
      <c r="B308" s="115"/>
      <c r="C308" s="21"/>
      <c r="D308" s="21"/>
      <c r="E308" s="21"/>
      <c r="F308" s="21"/>
      <c r="G308" s="21"/>
      <c r="H308" s="21"/>
      <c r="I308" s="21"/>
      <c r="J308" s="21"/>
      <c r="K308" s="21"/>
      <c r="L308" s="21">
        <v>33</v>
      </c>
      <c r="M308" s="21"/>
      <c r="N308" s="21"/>
      <c r="O308" s="21"/>
      <c r="P308" s="49"/>
      <c r="Q308" s="49"/>
      <c r="R308" s="50">
        <f t="shared" si="25"/>
        <v>1</v>
      </c>
      <c r="S308" s="29">
        <f t="shared" si="24"/>
        <v>66</v>
      </c>
      <c r="T308" s="51" t="s">
        <v>70</v>
      </c>
    </row>
    <row r="309" spans="1:20" ht="15.75">
      <c r="A309" s="114" t="s">
        <v>397</v>
      </c>
      <c r="B309" s="115"/>
      <c r="C309" s="21"/>
      <c r="D309" s="21"/>
      <c r="E309" s="21"/>
      <c r="F309" s="21"/>
      <c r="G309" s="21"/>
      <c r="H309" s="21">
        <v>44</v>
      </c>
      <c r="I309" s="21"/>
      <c r="J309" s="21"/>
      <c r="K309" s="21"/>
      <c r="L309" s="21"/>
      <c r="M309" s="21"/>
      <c r="N309" s="21"/>
      <c r="O309" s="21"/>
      <c r="P309" s="49"/>
      <c r="Q309" s="49"/>
      <c r="R309" s="50">
        <f t="shared" si="25"/>
        <v>1</v>
      </c>
      <c r="S309" s="29">
        <f t="shared" si="24"/>
        <v>88</v>
      </c>
      <c r="T309" s="51" t="s">
        <v>70</v>
      </c>
    </row>
    <row r="310" spans="1:20" ht="15.75">
      <c r="A310" s="114" t="s">
        <v>406</v>
      </c>
      <c r="B310" s="115"/>
      <c r="C310" s="21"/>
      <c r="D310" s="21"/>
      <c r="E310" s="21"/>
      <c r="F310" s="21"/>
      <c r="G310" s="21"/>
      <c r="H310" s="21"/>
      <c r="I310" s="21">
        <v>41</v>
      </c>
      <c r="J310" s="21"/>
      <c r="K310" s="21"/>
      <c r="L310" s="21"/>
      <c r="M310" s="21"/>
      <c r="N310" s="21"/>
      <c r="O310" s="21"/>
      <c r="P310" s="49"/>
      <c r="Q310" s="49"/>
      <c r="R310" s="50">
        <f t="shared" si="25"/>
        <v>1</v>
      </c>
      <c r="S310" s="29">
        <f t="shared" si="24"/>
        <v>82</v>
      </c>
      <c r="T310" s="51" t="s">
        <v>70</v>
      </c>
    </row>
    <row r="311" spans="1:20" ht="15.75">
      <c r="A311" s="114" t="s">
        <v>89</v>
      </c>
      <c r="B311" s="134"/>
      <c r="C311" s="21"/>
      <c r="D311" s="21"/>
      <c r="E311" s="21"/>
      <c r="F311" s="21"/>
      <c r="G311" s="21"/>
      <c r="H311" s="21">
        <v>49</v>
      </c>
      <c r="I311" s="21"/>
      <c r="J311" s="21"/>
      <c r="K311" s="21"/>
      <c r="L311" s="21"/>
      <c r="M311" s="21"/>
      <c r="N311" s="21"/>
      <c r="O311" s="21"/>
      <c r="P311" s="49"/>
      <c r="Q311" s="49"/>
      <c r="R311" s="50">
        <f t="shared" si="25"/>
        <v>1</v>
      </c>
      <c r="S311" s="29">
        <f t="shared" si="24"/>
        <v>98</v>
      </c>
      <c r="T311" s="51" t="s">
        <v>70</v>
      </c>
    </row>
    <row r="312" spans="1:20" ht="15.75">
      <c r="A312" s="114" t="s">
        <v>400</v>
      </c>
      <c r="B312" s="115" t="s">
        <v>24</v>
      </c>
      <c r="C312" s="21"/>
      <c r="D312" s="49"/>
      <c r="E312" s="49"/>
      <c r="F312" s="49"/>
      <c r="G312" s="49"/>
      <c r="H312" s="21">
        <v>41</v>
      </c>
      <c r="I312" s="21"/>
      <c r="J312" s="21"/>
      <c r="K312" s="21"/>
      <c r="L312" s="21"/>
      <c r="M312" s="21"/>
      <c r="N312" s="21"/>
      <c r="O312" s="21"/>
      <c r="P312" s="49"/>
      <c r="Q312" s="49"/>
      <c r="R312" s="50">
        <f t="shared" si="25"/>
        <v>1</v>
      </c>
      <c r="S312" s="29">
        <f t="shared" ref="S312:S341" si="26">AVERAGE(C312:Q312)*2</f>
        <v>82</v>
      </c>
      <c r="T312" s="51" t="s">
        <v>70</v>
      </c>
    </row>
    <row r="313" spans="1:20" ht="15.75">
      <c r="A313" s="114" t="s">
        <v>398</v>
      </c>
      <c r="B313" s="115" t="s">
        <v>46</v>
      </c>
      <c r="C313" s="21"/>
      <c r="D313" s="49"/>
      <c r="E313" s="49"/>
      <c r="F313" s="49"/>
      <c r="G313" s="49"/>
      <c r="H313" s="21">
        <v>45</v>
      </c>
      <c r="I313" s="21"/>
      <c r="J313" s="21"/>
      <c r="K313" s="21"/>
      <c r="L313" s="21"/>
      <c r="M313" s="21"/>
      <c r="N313" s="21"/>
      <c r="O313" s="21"/>
      <c r="P313" s="49"/>
      <c r="Q313" s="49"/>
      <c r="R313" s="50">
        <f t="shared" si="25"/>
        <v>1</v>
      </c>
      <c r="S313" s="29">
        <f t="shared" si="26"/>
        <v>90</v>
      </c>
      <c r="T313" s="51" t="s">
        <v>70</v>
      </c>
    </row>
    <row r="314" spans="1:20" ht="15.75">
      <c r="A314" s="87" t="s">
        <v>349</v>
      </c>
      <c r="B314" s="49"/>
      <c r="C314" s="49">
        <v>40</v>
      </c>
      <c r="D314" s="49"/>
      <c r="E314" s="49"/>
      <c r="F314" s="49"/>
      <c r="G314" s="49"/>
      <c r="H314" s="49"/>
      <c r="I314" s="49"/>
      <c r="J314" s="49"/>
      <c r="K314" s="49"/>
      <c r="L314" s="49"/>
      <c r="M314" s="49"/>
      <c r="N314" s="49"/>
      <c r="O314" s="49"/>
      <c r="P314" s="49"/>
      <c r="Q314" s="49"/>
      <c r="R314" s="50">
        <f t="shared" si="25"/>
        <v>1</v>
      </c>
      <c r="S314" s="29">
        <f t="shared" si="26"/>
        <v>80</v>
      </c>
      <c r="T314" s="51" t="s">
        <v>13</v>
      </c>
    </row>
    <row r="315" spans="1:20" ht="15.75">
      <c r="A315" s="56" t="s">
        <v>102</v>
      </c>
      <c r="B315" s="49" t="s">
        <v>46</v>
      </c>
      <c r="C315" s="21"/>
      <c r="D315" s="21">
        <v>29</v>
      </c>
      <c r="E315" s="21"/>
      <c r="F315" s="21"/>
      <c r="G315" s="21"/>
      <c r="H315" s="21"/>
      <c r="I315" s="21"/>
      <c r="J315" s="21"/>
      <c r="K315" s="21"/>
      <c r="L315" s="21"/>
      <c r="M315" s="21"/>
      <c r="N315" s="21"/>
      <c r="O315" s="21"/>
      <c r="P315" s="49"/>
      <c r="Q315" s="49"/>
      <c r="R315" s="50">
        <f t="shared" si="25"/>
        <v>1</v>
      </c>
      <c r="S315" s="29">
        <f t="shared" si="26"/>
        <v>58</v>
      </c>
      <c r="T315" s="51" t="s">
        <v>13</v>
      </c>
    </row>
    <row r="316" spans="1:20" ht="15.75">
      <c r="A316" s="56" t="s">
        <v>420</v>
      </c>
      <c r="B316" s="49"/>
      <c r="C316" s="21"/>
      <c r="D316" s="21"/>
      <c r="E316" s="21"/>
      <c r="F316" s="21"/>
      <c r="G316" s="21"/>
      <c r="H316" s="21"/>
      <c r="I316" s="21"/>
      <c r="J316" s="21"/>
      <c r="K316" s="21"/>
      <c r="L316" s="21"/>
      <c r="M316" s="21"/>
      <c r="N316" s="21"/>
      <c r="O316" s="21"/>
      <c r="P316" s="49">
        <v>48</v>
      </c>
      <c r="Q316" s="49"/>
      <c r="R316" s="50">
        <f t="shared" si="25"/>
        <v>1</v>
      </c>
      <c r="S316" s="29">
        <f t="shared" si="26"/>
        <v>96</v>
      </c>
      <c r="T316" s="51" t="s">
        <v>13</v>
      </c>
    </row>
    <row r="317" spans="1:20" ht="15.75">
      <c r="A317" s="56" t="s">
        <v>322</v>
      </c>
      <c r="B317" s="49"/>
      <c r="C317" s="21"/>
      <c r="D317" s="21"/>
      <c r="E317" s="21"/>
      <c r="F317" s="21"/>
      <c r="G317" s="21"/>
      <c r="H317" s="21"/>
      <c r="I317" s="21"/>
      <c r="J317" s="21"/>
      <c r="K317" s="21"/>
      <c r="L317" s="21"/>
      <c r="M317" s="21"/>
      <c r="N317" s="21"/>
      <c r="O317" s="21">
        <v>42</v>
      </c>
      <c r="P317" s="49"/>
      <c r="Q317" s="49"/>
      <c r="R317" s="50">
        <f t="shared" si="25"/>
        <v>1</v>
      </c>
      <c r="S317" s="29">
        <f t="shared" si="26"/>
        <v>84</v>
      </c>
      <c r="T317" s="51" t="s">
        <v>13</v>
      </c>
    </row>
    <row r="318" spans="1:20" ht="15.75">
      <c r="A318" s="56" t="s">
        <v>421</v>
      </c>
      <c r="B318" s="49"/>
      <c r="C318" s="21"/>
      <c r="D318" s="49"/>
      <c r="E318" s="49"/>
      <c r="F318" s="49"/>
      <c r="G318" s="49"/>
      <c r="H318" s="21"/>
      <c r="I318" s="21"/>
      <c r="J318" s="21"/>
      <c r="K318" s="21"/>
      <c r="L318" s="21"/>
      <c r="M318" s="21"/>
      <c r="N318" s="21"/>
      <c r="O318" s="21"/>
      <c r="P318" s="49">
        <v>49</v>
      </c>
      <c r="Q318" s="49"/>
      <c r="R318" s="50">
        <f t="shared" si="25"/>
        <v>1</v>
      </c>
      <c r="S318" s="29">
        <f t="shared" si="26"/>
        <v>98</v>
      </c>
      <c r="T318" s="51" t="s">
        <v>13</v>
      </c>
    </row>
    <row r="319" spans="1:20" ht="15.75">
      <c r="A319" s="56" t="s">
        <v>394</v>
      </c>
      <c r="B319" s="49"/>
      <c r="C319" s="21"/>
      <c r="D319" s="49"/>
      <c r="E319" s="49"/>
      <c r="F319" s="49"/>
      <c r="G319" s="49"/>
      <c r="H319" s="21">
        <v>43</v>
      </c>
      <c r="I319" s="21"/>
      <c r="J319" s="21"/>
      <c r="K319" s="21"/>
      <c r="L319" s="21"/>
      <c r="M319" s="21"/>
      <c r="N319" s="21"/>
      <c r="O319" s="21"/>
      <c r="P319" s="49"/>
      <c r="Q319" s="49"/>
      <c r="R319" s="50">
        <f t="shared" si="25"/>
        <v>1</v>
      </c>
      <c r="S319" s="29">
        <f t="shared" si="26"/>
        <v>86</v>
      </c>
      <c r="T319" s="51" t="s">
        <v>13</v>
      </c>
    </row>
    <row r="320" spans="1:20" ht="15.75">
      <c r="A320" s="56" t="s">
        <v>431</v>
      </c>
      <c r="B320" s="49"/>
      <c r="C320" s="21"/>
      <c r="D320" s="49"/>
      <c r="E320" s="49"/>
      <c r="F320" s="49"/>
      <c r="G320" s="49"/>
      <c r="H320" s="21"/>
      <c r="I320" s="21"/>
      <c r="J320" s="21"/>
      <c r="K320" s="21"/>
      <c r="L320" s="21"/>
      <c r="M320" s="21"/>
      <c r="N320" s="21"/>
      <c r="O320" s="21"/>
      <c r="P320" s="49"/>
      <c r="Q320" s="49">
        <v>39</v>
      </c>
      <c r="R320" s="50">
        <f t="shared" si="25"/>
        <v>1</v>
      </c>
      <c r="S320" s="29">
        <f t="shared" si="26"/>
        <v>78</v>
      </c>
      <c r="T320" s="51" t="s">
        <v>13</v>
      </c>
    </row>
    <row r="321" spans="1:20" ht="15.75">
      <c r="A321" s="56" t="s">
        <v>432</v>
      </c>
      <c r="B321" s="49" t="s">
        <v>21</v>
      </c>
      <c r="C321" s="21"/>
      <c r="D321" s="49"/>
      <c r="E321" s="49"/>
      <c r="F321" s="49"/>
      <c r="G321" s="49"/>
      <c r="H321" s="21"/>
      <c r="I321" s="21"/>
      <c r="J321" s="21"/>
      <c r="K321" s="21"/>
      <c r="L321" s="21"/>
      <c r="M321" s="21"/>
      <c r="N321" s="21"/>
      <c r="O321" s="21"/>
      <c r="P321" s="49"/>
      <c r="Q321" s="49">
        <v>47</v>
      </c>
      <c r="R321" s="50">
        <f t="shared" si="25"/>
        <v>1</v>
      </c>
      <c r="S321" s="29">
        <f t="shared" si="26"/>
        <v>94</v>
      </c>
      <c r="T321" s="51" t="s">
        <v>13</v>
      </c>
    </row>
    <row r="322" spans="1:20" ht="15.75">
      <c r="A322" s="56" t="s">
        <v>433</v>
      </c>
      <c r="B322" s="49"/>
      <c r="C322" s="21"/>
      <c r="D322" s="49"/>
      <c r="E322" s="49"/>
      <c r="F322" s="49"/>
      <c r="G322" s="49"/>
      <c r="H322" s="21"/>
      <c r="I322" s="21"/>
      <c r="J322" s="21"/>
      <c r="K322" s="21"/>
      <c r="L322" s="21"/>
      <c r="M322" s="21"/>
      <c r="N322" s="21"/>
      <c r="O322" s="21"/>
      <c r="P322" s="49"/>
      <c r="Q322" s="49">
        <v>45</v>
      </c>
      <c r="R322" s="50">
        <f t="shared" si="25"/>
        <v>1</v>
      </c>
      <c r="S322" s="29">
        <f t="shared" si="26"/>
        <v>90</v>
      </c>
      <c r="T322" s="51" t="s">
        <v>13</v>
      </c>
    </row>
    <row r="323" spans="1:20" ht="15.75">
      <c r="A323" s="56" t="s">
        <v>373</v>
      </c>
      <c r="B323" s="49" t="s">
        <v>29</v>
      </c>
      <c r="C323" s="21"/>
      <c r="D323" s="49">
        <v>47</v>
      </c>
      <c r="E323" s="49"/>
      <c r="F323" s="49"/>
      <c r="G323" s="49"/>
      <c r="H323" s="21"/>
      <c r="I323" s="21"/>
      <c r="J323" s="21"/>
      <c r="K323" s="21"/>
      <c r="L323" s="21"/>
      <c r="M323" s="21"/>
      <c r="N323" s="21"/>
      <c r="O323" s="21"/>
      <c r="P323" s="49"/>
      <c r="Q323" s="49"/>
      <c r="R323" s="50">
        <f t="shared" si="25"/>
        <v>1</v>
      </c>
      <c r="S323" s="29">
        <f t="shared" si="26"/>
        <v>94</v>
      </c>
      <c r="T323" s="51" t="s">
        <v>13</v>
      </c>
    </row>
    <row r="324" spans="1:20" ht="15.75">
      <c r="A324" s="58" t="s">
        <v>422</v>
      </c>
      <c r="B324" s="49"/>
      <c r="C324" s="21"/>
      <c r="D324" s="21"/>
      <c r="E324" s="21"/>
      <c r="F324" s="21"/>
      <c r="G324" s="21"/>
      <c r="H324" s="21"/>
      <c r="I324" s="21"/>
      <c r="J324" s="21"/>
      <c r="K324" s="21"/>
      <c r="L324" s="21"/>
      <c r="M324" s="21"/>
      <c r="N324" s="21"/>
      <c r="O324" s="21"/>
      <c r="P324" s="49">
        <v>46</v>
      </c>
      <c r="Q324" s="49"/>
      <c r="R324" s="50">
        <f t="shared" si="25"/>
        <v>1</v>
      </c>
      <c r="S324" s="29">
        <f t="shared" si="26"/>
        <v>92</v>
      </c>
      <c r="T324" s="51" t="s">
        <v>117</v>
      </c>
    </row>
    <row r="325" spans="1:20" ht="15.75">
      <c r="A325" s="58" t="s">
        <v>288</v>
      </c>
      <c r="B325" s="49" t="s">
        <v>21</v>
      </c>
      <c r="C325" s="21"/>
      <c r="D325" s="21"/>
      <c r="E325" s="21">
        <v>40</v>
      </c>
      <c r="F325" s="21"/>
      <c r="G325" s="21"/>
      <c r="H325" s="21"/>
      <c r="I325" s="21"/>
      <c r="J325" s="21"/>
      <c r="K325" s="21"/>
      <c r="L325" s="21"/>
      <c r="M325" s="21"/>
      <c r="N325" s="21"/>
      <c r="O325" s="21"/>
      <c r="P325" s="49"/>
      <c r="Q325" s="49"/>
      <c r="R325" s="50">
        <f t="shared" si="25"/>
        <v>1</v>
      </c>
      <c r="S325" s="29">
        <f t="shared" si="26"/>
        <v>80</v>
      </c>
      <c r="T325" s="51" t="s">
        <v>117</v>
      </c>
    </row>
    <row r="326" spans="1:20" ht="15.75">
      <c r="A326" s="58" t="s">
        <v>310</v>
      </c>
      <c r="B326" s="49"/>
      <c r="C326" s="21"/>
      <c r="D326" s="21"/>
      <c r="E326" s="21">
        <v>40</v>
      </c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49"/>
      <c r="Q326" s="49"/>
      <c r="R326" s="50">
        <f t="shared" si="25"/>
        <v>1</v>
      </c>
      <c r="S326" s="29">
        <f t="shared" si="26"/>
        <v>80</v>
      </c>
      <c r="T326" s="51" t="s">
        <v>117</v>
      </c>
    </row>
    <row r="327" spans="1:20" ht="15.75">
      <c r="A327" s="66" t="s">
        <v>378</v>
      </c>
      <c r="B327" s="21"/>
      <c r="C327" s="21"/>
      <c r="D327" s="21"/>
      <c r="E327" s="21">
        <v>42</v>
      </c>
      <c r="F327" s="21"/>
      <c r="G327" s="21"/>
      <c r="H327" s="21"/>
      <c r="I327" s="21"/>
      <c r="J327" s="21"/>
      <c r="K327" s="21"/>
      <c r="L327" s="21"/>
      <c r="M327" s="21"/>
      <c r="N327" s="21"/>
      <c r="O327" s="21"/>
      <c r="P327" s="21"/>
      <c r="Q327" s="21"/>
      <c r="R327" s="50">
        <f t="shared" si="25"/>
        <v>1</v>
      </c>
      <c r="S327" s="29">
        <f t="shared" si="26"/>
        <v>84</v>
      </c>
      <c r="T327" s="51" t="s">
        <v>117</v>
      </c>
    </row>
    <row r="328" spans="1:20" ht="15.75">
      <c r="A328" s="66" t="s">
        <v>402</v>
      </c>
      <c r="B328" s="21"/>
      <c r="C328" s="21"/>
      <c r="D328" s="21"/>
      <c r="E328" s="21"/>
      <c r="F328" s="21"/>
      <c r="G328" s="21"/>
      <c r="H328" s="21">
        <v>17</v>
      </c>
      <c r="I328" s="21"/>
      <c r="J328" s="21"/>
      <c r="K328" s="21"/>
      <c r="L328" s="21"/>
      <c r="M328" s="21"/>
      <c r="N328" s="21"/>
      <c r="O328" s="21"/>
      <c r="P328" s="21"/>
      <c r="Q328" s="21"/>
      <c r="R328" s="50">
        <f t="shared" si="25"/>
        <v>1</v>
      </c>
      <c r="S328" s="29">
        <f t="shared" si="26"/>
        <v>34</v>
      </c>
      <c r="T328" s="51" t="s">
        <v>117</v>
      </c>
    </row>
    <row r="329" spans="1:20" ht="15.75">
      <c r="A329" s="56" t="s">
        <v>263</v>
      </c>
      <c r="B329" s="49" t="s">
        <v>24</v>
      </c>
      <c r="C329" s="21"/>
      <c r="D329" s="49"/>
      <c r="E329" s="49"/>
      <c r="F329" s="49"/>
      <c r="G329" s="49">
        <v>30</v>
      </c>
      <c r="H329" s="21"/>
      <c r="I329" s="21"/>
      <c r="J329" s="21"/>
      <c r="K329" s="21"/>
      <c r="L329" s="21"/>
      <c r="M329" s="21"/>
      <c r="N329" s="21"/>
      <c r="O329" s="21"/>
      <c r="P329" s="49"/>
      <c r="Q329" s="49"/>
      <c r="R329" s="50">
        <f t="shared" si="25"/>
        <v>1</v>
      </c>
      <c r="S329" s="29">
        <f t="shared" si="26"/>
        <v>60</v>
      </c>
      <c r="T329" s="51" t="s">
        <v>121</v>
      </c>
    </row>
    <row r="330" spans="1:20" ht="15.75">
      <c r="A330" s="56" t="s">
        <v>130</v>
      </c>
      <c r="B330" s="49" t="s">
        <v>80</v>
      </c>
      <c r="C330" s="21">
        <v>48</v>
      </c>
      <c r="D330" s="49"/>
      <c r="E330" s="49"/>
      <c r="F330" s="49"/>
      <c r="G330" s="49"/>
      <c r="H330" s="21"/>
      <c r="I330" s="21"/>
      <c r="J330" s="21"/>
      <c r="K330" s="21"/>
      <c r="L330" s="21"/>
      <c r="M330" s="21"/>
      <c r="N330" s="21"/>
      <c r="O330" s="21"/>
      <c r="P330" s="49"/>
      <c r="Q330" s="49"/>
      <c r="R330" s="50">
        <f t="shared" si="25"/>
        <v>1</v>
      </c>
      <c r="S330" s="29">
        <f t="shared" si="26"/>
        <v>96</v>
      </c>
      <c r="T330" s="51" t="s">
        <v>121</v>
      </c>
    </row>
    <row r="331" spans="1:20" ht="15.75">
      <c r="A331" s="56" t="s">
        <v>295</v>
      </c>
      <c r="B331" s="49" t="s">
        <v>21</v>
      </c>
      <c r="C331" s="21"/>
      <c r="D331" s="21">
        <v>39</v>
      </c>
      <c r="E331" s="21"/>
      <c r="F331" s="21"/>
      <c r="G331" s="21"/>
      <c r="H331" s="21"/>
      <c r="I331" s="21"/>
      <c r="J331" s="21"/>
      <c r="K331" s="21"/>
      <c r="L331" s="21"/>
      <c r="M331" s="21"/>
      <c r="N331" s="21"/>
      <c r="O331" s="21"/>
      <c r="P331" s="49"/>
      <c r="Q331" s="49"/>
      <c r="R331" s="50">
        <f t="shared" si="25"/>
        <v>1</v>
      </c>
      <c r="S331" s="29">
        <f t="shared" si="26"/>
        <v>78</v>
      </c>
      <c r="T331" s="51" t="s">
        <v>121</v>
      </c>
    </row>
    <row r="332" spans="1:20" ht="15.75">
      <c r="A332" s="56" t="s">
        <v>418</v>
      </c>
      <c r="B332" s="49"/>
      <c r="C332" s="21"/>
      <c r="D332" s="21"/>
      <c r="E332" s="21"/>
      <c r="F332" s="21"/>
      <c r="G332" s="21"/>
      <c r="H332" s="21"/>
      <c r="I332" s="21"/>
      <c r="J332" s="21"/>
      <c r="K332" s="21"/>
      <c r="L332" s="21"/>
      <c r="M332" s="21"/>
      <c r="N332" s="21"/>
      <c r="O332" s="21"/>
      <c r="P332" s="49">
        <v>34</v>
      </c>
      <c r="Q332" s="49"/>
      <c r="R332" s="50">
        <f>COUNT(C332,D332,E332,F332,G332,H332,I332,K332:Q332)</f>
        <v>1</v>
      </c>
      <c r="S332" s="29">
        <f t="shared" si="26"/>
        <v>68</v>
      </c>
      <c r="T332" s="51" t="s">
        <v>143</v>
      </c>
    </row>
    <row r="333" spans="1:20" ht="15.75">
      <c r="A333" s="56" t="s">
        <v>413</v>
      </c>
      <c r="B333" s="49"/>
      <c r="C333" s="21"/>
      <c r="D333" s="21"/>
      <c r="E333" s="21"/>
      <c r="F333" s="21"/>
      <c r="G333" s="21"/>
      <c r="H333" s="21"/>
      <c r="I333" s="21"/>
      <c r="J333" s="21"/>
      <c r="K333" s="21"/>
      <c r="L333" s="21"/>
      <c r="M333" s="21"/>
      <c r="N333" s="21">
        <v>47</v>
      </c>
      <c r="O333" s="21"/>
      <c r="P333" s="49"/>
      <c r="Q333" s="49"/>
      <c r="R333" s="50">
        <f>COUNT(C333,D333,E333,F333,G333,H333,I333,K333:Q333)</f>
        <v>1</v>
      </c>
      <c r="S333" s="29">
        <f t="shared" si="26"/>
        <v>94</v>
      </c>
      <c r="T333" s="51" t="s">
        <v>143</v>
      </c>
    </row>
    <row r="334" spans="1:20" ht="15.75">
      <c r="A334" s="56" t="s">
        <v>393</v>
      </c>
      <c r="B334" s="49"/>
      <c r="C334" s="21"/>
      <c r="D334" s="21"/>
      <c r="E334" s="21"/>
      <c r="F334" s="21"/>
      <c r="G334" s="21">
        <v>42</v>
      </c>
      <c r="H334" s="21"/>
      <c r="I334" s="21"/>
      <c r="J334" s="21"/>
      <c r="K334" s="21"/>
      <c r="L334" s="21"/>
      <c r="M334" s="21"/>
      <c r="N334" s="21"/>
      <c r="O334" s="21"/>
      <c r="P334" s="49"/>
      <c r="Q334" s="49"/>
      <c r="R334" s="50">
        <f>COUNT(C334,D334,E334,F334,G334,H334,I334,K334:Q334)</f>
        <v>1</v>
      </c>
      <c r="S334" s="29">
        <f t="shared" si="26"/>
        <v>84</v>
      </c>
      <c r="T334" s="51" t="s">
        <v>143</v>
      </c>
    </row>
    <row r="335" spans="1:20" ht="15.75">
      <c r="A335" s="56" t="s">
        <v>430</v>
      </c>
      <c r="B335" s="49"/>
      <c r="C335" s="49"/>
      <c r="D335" s="49"/>
      <c r="E335" s="21"/>
      <c r="F335" s="21"/>
      <c r="G335" s="21"/>
      <c r="H335" s="21"/>
      <c r="I335" s="21"/>
      <c r="J335" s="21"/>
      <c r="K335" s="21"/>
      <c r="L335" s="21"/>
      <c r="M335" s="21"/>
      <c r="N335" s="21"/>
      <c r="O335" s="21"/>
      <c r="P335" s="49"/>
      <c r="Q335" s="49">
        <v>45</v>
      </c>
      <c r="R335" s="50">
        <f>COUNT(C335,D335,E335,F335,G335,H335,I335,K335:Q335)</f>
        <v>1</v>
      </c>
      <c r="S335" s="29">
        <f t="shared" si="26"/>
        <v>90</v>
      </c>
      <c r="T335" s="51" t="s">
        <v>143</v>
      </c>
    </row>
    <row r="336" spans="1:20" ht="15.75">
      <c r="A336" s="56" t="s">
        <v>387</v>
      </c>
      <c r="B336" s="49" t="s">
        <v>24</v>
      </c>
      <c r="C336" s="49"/>
      <c r="D336" s="49"/>
      <c r="E336" s="49"/>
      <c r="F336" s="49"/>
      <c r="G336" s="49">
        <v>41</v>
      </c>
      <c r="H336" s="49"/>
      <c r="I336" s="49"/>
      <c r="J336" s="21"/>
      <c r="K336" s="21"/>
      <c r="L336" s="21"/>
      <c r="M336" s="21"/>
      <c r="N336" s="21"/>
      <c r="O336" s="21"/>
      <c r="P336" s="49"/>
      <c r="Q336" s="49"/>
      <c r="R336" s="50">
        <f t="shared" ref="R336:R341" si="27">COUNT(C336,D336,E336,F336,G336,H336,I336,K336,L336,M336,N336,O336,P336,Q336)</f>
        <v>1</v>
      </c>
      <c r="S336" s="29">
        <f t="shared" si="26"/>
        <v>82</v>
      </c>
      <c r="T336" s="51" t="s">
        <v>156</v>
      </c>
    </row>
    <row r="337" spans="1:20" ht="15.75">
      <c r="A337" s="56" t="s">
        <v>388</v>
      </c>
      <c r="B337" s="49"/>
      <c r="C337" s="49"/>
      <c r="D337" s="49"/>
      <c r="E337" s="49"/>
      <c r="F337" s="49"/>
      <c r="G337" s="49">
        <v>22</v>
      </c>
      <c r="H337" s="49"/>
      <c r="I337" s="49"/>
      <c r="J337" s="21"/>
      <c r="K337" s="21"/>
      <c r="L337" s="21"/>
      <c r="M337" s="21"/>
      <c r="N337" s="21"/>
      <c r="O337" s="21"/>
      <c r="P337" s="49"/>
      <c r="Q337" s="49"/>
      <c r="R337" s="50">
        <f t="shared" si="27"/>
        <v>1</v>
      </c>
      <c r="S337" s="29">
        <f t="shared" si="26"/>
        <v>44</v>
      </c>
      <c r="T337" s="51" t="s">
        <v>156</v>
      </c>
    </row>
    <row r="338" spans="1:20" ht="15.75">
      <c r="A338" s="56" t="s">
        <v>389</v>
      </c>
      <c r="B338" s="49"/>
      <c r="C338" s="49"/>
      <c r="D338" s="49"/>
      <c r="E338" s="49"/>
      <c r="F338" s="49"/>
      <c r="G338" s="49">
        <v>31</v>
      </c>
      <c r="H338" s="49"/>
      <c r="I338" s="49"/>
      <c r="J338" s="21"/>
      <c r="K338" s="21"/>
      <c r="L338" s="21"/>
      <c r="M338" s="21"/>
      <c r="N338" s="21"/>
      <c r="O338" s="21"/>
      <c r="P338" s="49"/>
      <c r="Q338" s="49"/>
      <c r="R338" s="50">
        <f t="shared" si="27"/>
        <v>1</v>
      </c>
      <c r="S338" s="29">
        <f t="shared" si="26"/>
        <v>62</v>
      </c>
      <c r="T338" s="51" t="s">
        <v>156</v>
      </c>
    </row>
    <row r="339" spans="1:20" ht="15.75">
      <c r="A339" s="56" t="s">
        <v>390</v>
      </c>
      <c r="B339" s="49"/>
      <c r="C339" s="49"/>
      <c r="D339" s="49"/>
      <c r="E339" s="49"/>
      <c r="F339" s="49"/>
      <c r="G339" s="49">
        <v>31</v>
      </c>
      <c r="H339" s="49"/>
      <c r="I339" s="49"/>
      <c r="J339" s="21"/>
      <c r="K339" s="21"/>
      <c r="L339" s="21"/>
      <c r="M339" s="21"/>
      <c r="N339" s="21"/>
      <c r="O339" s="21"/>
      <c r="P339" s="49"/>
      <c r="Q339" s="49"/>
      <c r="R339" s="50">
        <f t="shared" si="27"/>
        <v>1</v>
      </c>
      <c r="S339" s="29">
        <f t="shared" si="26"/>
        <v>62</v>
      </c>
      <c r="T339" s="51" t="s">
        <v>156</v>
      </c>
    </row>
    <row r="340" spans="1:20" ht="15.75">
      <c r="A340" s="56" t="s">
        <v>357</v>
      </c>
      <c r="B340" s="49" t="s">
        <v>17</v>
      </c>
      <c r="C340" s="49">
        <v>40</v>
      </c>
      <c r="D340" s="49"/>
      <c r="E340" s="49"/>
      <c r="F340" s="49"/>
      <c r="G340" s="49"/>
      <c r="H340" s="49"/>
      <c r="I340" s="49"/>
      <c r="J340" s="21"/>
      <c r="K340" s="21"/>
      <c r="L340" s="21"/>
      <c r="M340" s="21"/>
      <c r="N340" s="21"/>
      <c r="O340" s="21"/>
      <c r="P340" s="49"/>
      <c r="Q340" s="49"/>
      <c r="R340" s="50">
        <f t="shared" si="27"/>
        <v>1</v>
      </c>
      <c r="S340" s="29">
        <f t="shared" si="26"/>
        <v>80</v>
      </c>
      <c r="T340" s="51" t="s">
        <v>156</v>
      </c>
    </row>
    <row r="341" spans="1:20" ht="15.75">
      <c r="A341" s="56" t="s">
        <v>358</v>
      </c>
      <c r="B341" s="49"/>
      <c r="C341" s="49">
        <v>38</v>
      </c>
      <c r="D341" s="49"/>
      <c r="E341" s="49"/>
      <c r="F341" s="49"/>
      <c r="G341" s="49"/>
      <c r="H341" s="49"/>
      <c r="I341" s="49"/>
      <c r="J341" s="21"/>
      <c r="K341" s="21"/>
      <c r="L341" s="21"/>
      <c r="M341" s="21"/>
      <c r="N341" s="21"/>
      <c r="O341" s="21"/>
      <c r="P341" s="49"/>
      <c r="Q341" s="49"/>
      <c r="R341" s="50">
        <f t="shared" si="27"/>
        <v>1</v>
      </c>
      <c r="S341" s="29">
        <f t="shared" si="26"/>
        <v>76</v>
      </c>
      <c r="T341" s="51" t="s">
        <v>156</v>
      </c>
    </row>
  </sheetData>
  <sortState ref="A4:T145">
    <sortCondition descending="1" ref="S4:S145"/>
  </sortState>
  <conditionalFormatting sqref="B10:Q68">
    <cfRule type="cellIs" dxfId="18" priority="21" stopIfTrue="1" operator="equal">
      <formula>50</formula>
    </cfRule>
  </conditionalFormatting>
  <conditionalFormatting sqref="C4:Q68">
    <cfRule type="cellIs" dxfId="17" priority="17" operator="equal">
      <formula>50</formula>
    </cfRule>
  </conditionalFormatting>
  <conditionalFormatting sqref="C69:Q69 B70:Q72 C73:Q74 B75:Q105">
    <cfRule type="cellIs" dxfId="16" priority="16" stopIfTrue="1" operator="equal">
      <formula>50</formula>
    </cfRule>
  </conditionalFormatting>
  <conditionalFormatting sqref="B248:Q248 C249:Q249 B280 B250:Q279">
    <cfRule type="cellIs" dxfId="15" priority="8" stopIfTrue="1" operator="equal">
      <formula>50</formula>
    </cfRule>
  </conditionalFormatting>
  <conditionalFormatting sqref="C248:Q280">
    <cfRule type="cellIs" dxfId="14" priority="7" operator="equal">
      <formula>50</formula>
    </cfRule>
  </conditionalFormatting>
  <conditionalFormatting sqref="C281:Q309 B303:B309 B281:B291">
    <cfRule type="cellIs" dxfId="13" priority="6" stopIfTrue="1" operator="equal">
      <formula>50</formula>
    </cfRule>
  </conditionalFormatting>
  <conditionalFormatting sqref="C310:Q340">
    <cfRule type="cellIs" dxfId="12" priority="1" operator="equal">
      <formula>50</formula>
    </cfRule>
  </conditionalFormatting>
  <conditionalFormatting sqref="R3">
    <cfRule type="cellIs" dxfId="11" priority="18" stopIfTrue="1" operator="equal">
      <formula>50</formula>
    </cfRule>
  </conditionalFormatting>
  <conditionalFormatting sqref="A69:Q106">
    <cfRule type="cellIs" dxfId="10" priority="15" operator="equal">
      <formula>50</formula>
    </cfRule>
  </conditionalFormatting>
  <conditionalFormatting sqref="B163:S164 A164 C161:S162 T161:T164 C107:T160">
    <cfRule type="cellIs" dxfId="9" priority="14" stopIfTrue="1" operator="equal">
      <formula>50</formula>
    </cfRule>
  </conditionalFormatting>
  <conditionalFormatting sqref="C109:Q164">
    <cfRule type="cellIs" dxfId="8" priority="13" operator="equal">
      <formula>50</formula>
    </cfRule>
  </conditionalFormatting>
  <conditionalFormatting sqref="B109:B162">
    <cfRule type="cellIs" dxfId="7" priority="12" stopIfTrue="1" operator="equal">
      <formula>50</formula>
    </cfRule>
  </conditionalFormatting>
  <conditionalFormatting sqref="C201:T201 A165:T200 A202:T217">
    <cfRule type="cellIs" dxfId="6" priority="11" stopIfTrue="1" operator="equal">
      <formula>50</formula>
    </cfRule>
  </conditionalFormatting>
  <conditionalFormatting sqref="C165:Q217">
    <cfRule type="cellIs" dxfId="5" priority="10" operator="equal">
      <formula>50</formula>
    </cfRule>
  </conditionalFormatting>
  <conditionalFormatting sqref="C218:Q244">
    <cfRule type="cellIs" dxfId="4" priority="9" operator="equal">
      <formula>50</formula>
    </cfRule>
  </conditionalFormatting>
  <conditionalFormatting sqref="C281:Q281">
    <cfRule type="cellIs" dxfId="3" priority="5" stopIfTrue="1" operator="equal">
      <formula>50</formula>
    </cfRule>
  </conditionalFormatting>
  <conditionalFormatting sqref="C281:Q309">
    <cfRule type="cellIs" dxfId="2" priority="4" operator="equal">
      <formula>50</formula>
    </cfRule>
  </conditionalFormatting>
  <conditionalFormatting sqref="A310:T341">
    <cfRule type="cellIs" dxfId="1" priority="3" stopIfTrue="1" operator="equal">
      <formula>50</formula>
    </cfRule>
  </conditionalFormatting>
  <conditionalFormatting sqref="T310:T311">
    <cfRule type="cellIs" dxfId="0" priority="2" operator="equal">
      <formula>50</formula>
    </cfRule>
  </conditionalFormatting>
  <printOptions headings="1" gridLines="1"/>
  <pageMargins left="0.25" right="0.25" top="0.75" bottom="0.75" header="0.3" footer="0.3"/>
  <pageSetup scale="93" fitToHeight="0" orientation="landscape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T64"/>
    </sheetView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8</vt:i4>
      </vt:variant>
    </vt:vector>
  </HeadingPairs>
  <TitlesOfParts>
    <vt:vector size="23" baseType="lpstr">
      <vt:lpstr>Brokenstraw</vt:lpstr>
      <vt:lpstr>Corry</vt:lpstr>
      <vt:lpstr>Kalbfus</vt:lpstr>
      <vt:lpstr>Pine_Grove</vt:lpstr>
      <vt:lpstr>Sheffield</vt:lpstr>
      <vt:lpstr>SGI</vt:lpstr>
      <vt:lpstr>SGII</vt:lpstr>
      <vt:lpstr>Tidioute</vt:lpstr>
      <vt:lpstr>Team_Points</vt:lpstr>
      <vt:lpstr>2018 FIRST_25__50 </vt:lpstr>
      <vt:lpstr>2017 FIRST_25__50 </vt:lpstr>
      <vt:lpstr>2016 FIRST_25__50</vt:lpstr>
      <vt:lpstr>1st half stats</vt:lpstr>
      <vt:lpstr>FINAL STATS`</vt:lpstr>
      <vt:lpstr>Sheet1</vt:lpstr>
      <vt:lpstr>Brokenstraw!Print_Area</vt:lpstr>
      <vt:lpstr>Corry!Print_Area</vt:lpstr>
      <vt:lpstr>Kalbfus!Print_Area</vt:lpstr>
      <vt:lpstr>Pine_Grove!Print_Area</vt:lpstr>
      <vt:lpstr>SGI!Print_Area</vt:lpstr>
      <vt:lpstr>SGII!Print_Area</vt:lpstr>
      <vt:lpstr>Sheffield!Print_Area</vt:lpstr>
      <vt:lpstr>Tidioute!Print_Area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nowacki</cp:lastModifiedBy>
  <cp:revision>7</cp:revision>
  <cp:lastPrinted>2018-08-17T19:20:59Z</cp:lastPrinted>
  <dcterms:created xsi:type="dcterms:W3CDTF">2000-12-28T00:52:27Z</dcterms:created>
  <dcterms:modified xsi:type="dcterms:W3CDTF">2018-08-17T19:22:55Z</dcterms:modified>
</cp:coreProperties>
</file>