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Trap Leagues\WCTL\"/>
    </mc:Choice>
  </mc:AlternateContent>
  <xr:revisionPtr revIDLastSave="0" documentId="8_{882B3C8B-C5D3-4209-B53C-AD76C90D1F01}" xr6:coauthVersionLast="45" xr6:coauthVersionMax="45" xr10:uidLastSave="{00000000-0000-0000-0000-000000000000}"/>
  <bookViews>
    <workbookView xWindow="-120" yWindow="-120" windowWidth="20730" windowHeight="11160" xr2:uid="{0C186A09-FBD4-4FAB-9DC0-570A34536002}"/>
  </bookViews>
  <sheets>
    <sheet name="Brokenstraw" sheetId="10" r:id="rId1"/>
    <sheet name="Corry" sheetId="9" r:id="rId2"/>
    <sheet name="Kalbfus" sheetId="1" r:id="rId3"/>
    <sheet name="Pine_Grove" sheetId="2" r:id="rId4"/>
    <sheet name="Sheffield" sheetId="3" r:id="rId5"/>
    <sheet name="SGI" sheetId="4" r:id="rId6"/>
    <sheet name="SGII" sheetId="5" r:id="rId7"/>
    <sheet name="Tidioute" sheetId="6" r:id="rId8"/>
    <sheet name="Team_Points" sheetId="7" r:id="rId9"/>
    <sheet name="2020 FIRST_25__50 " sheetId="8" r:id="rId10"/>
    <sheet name="FINAL" sheetId="11" r:id="rId11"/>
  </sheets>
  <definedNames>
    <definedName name="_xlnm.Print_Area" localSheetId="0">Brokenstraw!$A$5:$T$33</definedName>
    <definedName name="_xlnm.Print_Area" localSheetId="1">Corry!$A$1:$AC$44</definedName>
    <definedName name="_xlnm.Print_Area" localSheetId="2">Kalbfus!$A$1:$AD$36</definedName>
    <definedName name="_xlnm.Print_Area" localSheetId="3">Pine_Grove!$A$1:$AD$70</definedName>
    <definedName name="_xlnm.Print_Area" localSheetId="5">SGI!$A$1:$AC$26</definedName>
    <definedName name="_xlnm.Print_Area" localSheetId="6">SGII!$A$1:$AC$28</definedName>
    <definedName name="_xlnm.Print_Area" localSheetId="4">Sheffield!$A$1:$S$42</definedName>
    <definedName name="_xlnm.Print_Area" localSheetId="7">Tidioute!$A$1:$S$30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6" i="11" l="1"/>
  <c r="R86" i="11"/>
  <c r="S286" i="11"/>
  <c r="R286" i="11"/>
  <c r="S156" i="11"/>
  <c r="R156" i="11"/>
  <c r="S285" i="11"/>
  <c r="R285" i="11"/>
  <c r="S105" i="11"/>
  <c r="R105" i="11"/>
  <c r="S70" i="11"/>
  <c r="R70" i="11"/>
  <c r="S39" i="11"/>
  <c r="R39" i="11"/>
  <c r="S262" i="11"/>
  <c r="R262" i="11"/>
  <c r="S235" i="11"/>
  <c r="R235" i="11"/>
  <c r="S261" i="11"/>
  <c r="R261" i="11"/>
  <c r="S260" i="11"/>
  <c r="R260" i="11"/>
  <c r="S337" i="11"/>
  <c r="R337" i="11"/>
  <c r="S114" i="11"/>
  <c r="R114" i="11"/>
  <c r="S99" i="11"/>
  <c r="R99" i="11"/>
  <c r="S10" i="11"/>
  <c r="R10" i="11"/>
  <c r="S47" i="11"/>
  <c r="R47" i="11"/>
  <c r="S16" i="11"/>
  <c r="R16" i="11"/>
  <c r="S45" i="11"/>
  <c r="R45" i="11"/>
  <c r="S110" i="11"/>
  <c r="R110" i="11"/>
  <c r="S336" i="11"/>
  <c r="R336" i="11"/>
  <c r="S226" i="11"/>
  <c r="R226" i="11"/>
  <c r="S65" i="11"/>
  <c r="R65" i="11"/>
  <c r="S120" i="11"/>
  <c r="R120" i="11"/>
  <c r="S48" i="11"/>
  <c r="R48" i="11"/>
  <c r="S213" i="11"/>
  <c r="R213" i="11"/>
  <c r="S195" i="11"/>
  <c r="R195" i="11"/>
  <c r="S194" i="11"/>
  <c r="R194" i="11"/>
  <c r="S335" i="11"/>
  <c r="R335" i="11"/>
  <c r="S31" i="11"/>
  <c r="R31" i="11"/>
  <c r="S58" i="11"/>
  <c r="R58" i="11"/>
  <c r="S75" i="11"/>
  <c r="R75" i="11"/>
  <c r="S44" i="11"/>
  <c r="R44" i="11"/>
  <c r="S225" i="11"/>
  <c r="R225" i="11"/>
  <c r="S106" i="11"/>
  <c r="R106" i="11"/>
  <c r="S259" i="11"/>
  <c r="R259" i="11"/>
  <c r="S93" i="11"/>
  <c r="R93" i="11"/>
  <c r="S64" i="11"/>
  <c r="R64" i="11"/>
  <c r="S149" i="11"/>
  <c r="R149" i="11"/>
  <c r="S54" i="11"/>
  <c r="R54" i="11"/>
  <c r="S193" i="11"/>
  <c r="R193" i="11"/>
  <c r="S224" i="11"/>
  <c r="R224" i="11"/>
  <c r="S158" i="11"/>
  <c r="R158" i="11"/>
  <c r="S182" i="11"/>
  <c r="R182" i="11"/>
  <c r="S111" i="11"/>
  <c r="R111" i="11"/>
  <c r="S205" i="11"/>
  <c r="R205" i="11"/>
  <c r="S150" i="11"/>
  <c r="R150" i="11"/>
  <c r="S334" i="11"/>
  <c r="R334" i="11"/>
  <c r="S258" i="11"/>
  <c r="R258" i="11"/>
  <c r="S89" i="11"/>
  <c r="R89" i="11"/>
  <c r="S92" i="11"/>
  <c r="R92" i="11"/>
  <c r="S139" i="11"/>
  <c r="R139" i="11"/>
  <c r="S145" i="11"/>
  <c r="R145" i="11"/>
  <c r="S333" i="11"/>
  <c r="R333" i="11"/>
  <c r="S95" i="11"/>
  <c r="R95" i="11"/>
  <c r="S332" i="11"/>
  <c r="R332" i="11"/>
  <c r="S250" i="11"/>
  <c r="R250" i="11"/>
  <c r="S143" i="11"/>
  <c r="R143" i="11"/>
  <c r="S181" i="11"/>
  <c r="R181" i="11"/>
  <c r="S331" i="11"/>
  <c r="R331" i="11"/>
  <c r="S330" i="11"/>
  <c r="R330" i="11"/>
  <c r="S119" i="11"/>
  <c r="R119" i="11"/>
  <c r="S249" i="11"/>
  <c r="R249" i="11"/>
  <c r="S26" i="11"/>
  <c r="R26" i="11"/>
  <c r="S248" i="11"/>
  <c r="R248" i="11"/>
  <c r="S137" i="11"/>
  <c r="R137" i="11"/>
  <c r="S204" i="11"/>
  <c r="R204" i="11"/>
  <c r="S329" i="11"/>
  <c r="R329" i="11"/>
  <c r="S212" i="11"/>
  <c r="R212" i="11"/>
  <c r="S328" i="11"/>
  <c r="R328" i="11"/>
  <c r="S21" i="11"/>
  <c r="R21" i="11"/>
  <c r="S284" i="11"/>
  <c r="R284" i="11"/>
  <c r="S283" i="11" l="1"/>
  <c r="R283" i="11"/>
  <c r="S327" i="11"/>
  <c r="R327" i="11"/>
  <c r="S223" i="11"/>
  <c r="R223" i="11"/>
  <c r="S52" i="11"/>
  <c r="R52" i="11"/>
  <c r="S282" i="11"/>
  <c r="R282" i="11"/>
  <c r="S124" i="11"/>
  <c r="R124" i="11"/>
  <c r="S102" i="11"/>
  <c r="R102" i="11"/>
  <c r="S91" i="11"/>
  <c r="R91" i="11"/>
  <c r="S326" i="11"/>
  <c r="R326" i="11"/>
  <c r="S104" i="11"/>
  <c r="R104" i="11"/>
  <c r="S234" i="11"/>
  <c r="R234" i="11"/>
  <c r="S281" i="11"/>
  <c r="R281" i="11"/>
  <c r="S132" i="11"/>
  <c r="R132" i="11"/>
  <c r="S257" i="11"/>
  <c r="R257" i="11"/>
  <c r="S280" i="11"/>
  <c r="R280" i="11"/>
  <c r="S279" i="11"/>
  <c r="R279" i="11"/>
  <c r="S325" i="11"/>
  <c r="R325" i="11"/>
  <c r="S247" i="11"/>
  <c r="R247" i="11"/>
  <c r="S74" i="11"/>
  <c r="R74" i="11"/>
  <c r="S80" i="11"/>
  <c r="R80" i="11"/>
  <c r="S33" i="11"/>
  <c r="R33" i="11"/>
  <c r="S324" i="11"/>
  <c r="R324" i="11"/>
  <c r="S180" i="11"/>
  <c r="R180" i="11"/>
  <c r="S211" i="11"/>
  <c r="R211" i="11"/>
  <c r="S9" i="11"/>
  <c r="R9" i="11"/>
  <c r="S125" i="11"/>
  <c r="R125" i="11"/>
  <c r="S323" i="11"/>
  <c r="R323" i="11"/>
  <c r="S203" i="11"/>
  <c r="R203" i="11"/>
  <c r="S133" i="11"/>
  <c r="R133" i="11"/>
  <c r="S192" i="11"/>
  <c r="R192" i="11"/>
  <c r="S27" i="11"/>
  <c r="R27" i="11"/>
  <c r="S322" i="11"/>
  <c r="R322" i="11"/>
  <c r="S78" i="11"/>
  <c r="R78" i="11"/>
  <c r="S321" i="11"/>
  <c r="R321" i="11"/>
  <c r="S67" i="11"/>
  <c r="R67" i="11"/>
  <c r="S210" i="11"/>
  <c r="R210" i="11"/>
  <c r="S246" i="11"/>
  <c r="R246" i="11"/>
  <c r="S209" i="11"/>
  <c r="R209" i="11"/>
  <c r="S222" i="11"/>
  <c r="R222" i="11"/>
  <c r="S191" i="11"/>
  <c r="R191" i="11"/>
  <c r="S190" i="11"/>
  <c r="R190" i="11"/>
  <c r="S202" i="11"/>
  <c r="R202" i="11"/>
  <c r="S179" i="11"/>
  <c r="R179" i="11"/>
  <c r="S320" i="11"/>
  <c r="R320" i="11"/>
  <c r="S155" i="11"/>
  <c r="R155" i="11"/>
  <c r="S319" i="11"/>
  <c r="R319" i="11"/>
  <c r="S82" i="11"/>
  <c r="R82" i="11"/>
  <c r="S53" i="11"/>
  <c r="R53" i="11"/>
  <c r="S178" i="11"/>
  <c r="R178" i="11"/>
  <c r="S278" i="11"/>
  <c r="R278" i="11"/>
  <c r="S128" i="11"/>
  <c r="R128" i="11"/>
  <c r="S318" i="11"/>
  <c r="R318" i="11"/>
  <c r="S77" i="11"/>
  <c r="R77" i="11"/>
  <c r="S221" i="11"/>
  <c r="R221" i="11"/>
  <c r="S277" i="11"/>
  <c r="R277" i="11"/>
  <c r="S147" i="11"/>
  <c r="R147" i="11"/>
  <c r="S84" i="11"/>
  <c r="R84" i="11"/>
  <c r="S177" i="11"/>
  <c r="R177" i="11"/>
  <c r="S317" i="11"/>
  <c r="R317" i="11"/>
  <c r="S276" i="11"/>
  <c r="R276" i="11"/>
  <c r="S275" i="11"/>
  <c r="R275" i="11"/>
  <c r="S233" i="11"/>
  <c r="R233" i="11"/>
  <c r="S274" i="11"/>
  <c r="R274" i="11"/>
  <c r="S245" i="11"/>
  <c r="R245" i="11"/>
  <c r="S232" i="11"/>
  <c r="R232" i="11"/>
  <c r="S129" i="11"/>
  <c r="R129" i="11"/>
  <c r="S189" i="11"/>
  <c r="R189" i="11"/>
  <c r="S59" i="11"/>
  <c r="R59" i="11"/>
  <c r="S231" i="11"/>
  <c r="R231" i="11"/>
  <c r="S316" i="11"/>
  <c r="R316" i="11"/>
  <c r="S315" i="11"/>
  <c r="R315" i="11"/>
  <c r="S50" i="11"/>
  <c r="R50" i="11"/>
  <c r="S244" i="11"/>
  <c r="R244" i="11"/>
  <c r="S273" i="11"/>
  <c r="R273" i="11"/>
  <c r="S272" i="11"/>
  <c r="R272" i="11"/>
  <c r="S176" i="11"/>
  <c r="R176" i="11"/>
  <c r="S42" i="11"/>
  <c r="R42" i="11"/>
  <c r="S46" i="11"/>
  <c r="R46" i="11"/>
  <c r="S141" i="11"/>
  <c r="R141" i="11"/>
  <c r="S243" i="11"/>
  <c r="R243" i="11"/>
  <c r="S71" i="11"/>
  <c r="R71" i="11"/>
  <c r="S175" i="11"/>
  <c r="R175" i="11"/>
  <c r="S61" i="11"/>
  <c r="R61" i="11"/>
  <c r="S220" i="11"/>
  <c r="R220" i="11"/>
  <c r="S314" i="11"/>
  <c r="R314" i="11"/>
  <c r="S79" i="11"/>
  <c r="R79" i="11"/>
  <c r="S174" i="11"/>
  <c r="R174" i="11"/>
  <c r="S208" i="11"/>
  <c r="R208" i="11"/>
  <c r="S313" i="11"/>
  <c r="R313" i="11"/>
  <c r="S271" i="11"/>
  <c r="R271" i="11"/>
  <c r="S312" i="11"/>
  <c r="R312" i="11"/>
  <c r="S311" i="11"/>
  <c r="R311" i="11"/>
  <c r="S66" i="11"/>
  <c r="R66" i="11"/>
  <c r="S207" i="11"/>
  <c r="R207" i="11"/>
  <c r="S117" i="11"/>
  <c r="R117" i="11"/>
  <c r="S173" i="11"/>
  <c r="R173" i="11"/>
  <c r="S62" i="11"/>
  <c r="R62" i="11"/>
  <c r="S201" i="11"/>
  <c r="R201" i="11"/>
  <c r="S230" i="11"/>
  <c r="R230" i="11"/>
  <c r="S25" i="11"/>
  <c r="R25" i="11"/>
  <c r="S122" i="11"/>
  <c r="R122" i="11"/>
  <c r="S72" i="11"/>
  <c r="R72" i="11"/>
  <c r="S310" i="11"/>
  <c r="R310" i="11"/>
  <c r="S309" i="11"/>
  <c r="R309" i="11"/>
  <c r="S109" i="11"/>
  <c r="R109" i="11"/>
  <c r="S172" i="11"/>
  <c r="R172" i="11"/>
  <c r="S60" i="11"/>
  <c r="R60" i="11"/>
  <c r="S90" i="11"/>
  <c r="R90" i="11"/>
  <c r="S40" i="11"/>
  <c r="R40" i="11"/>
  <c r="S152" i="11"/>
  <c r="R152" i="11"/>
  <c r="S18" i="11"/>
  <c r="R18" i="11"/>
  <c r="S136" i="11"/>
  <c r="R136" i="11"/>
  <c r="S81" i="11"/>
  <c r="R81" i="11"/>
  <c r="S73" i="11"/>
  <c r="R73" i="11"/>
  <c r="S101" i="11"/>
  <c r="R101" i="11"/>
  <c r="S308" i="11"/>
  <c r="R308" i="11"/>
  <c r="S200" i="11"/>
  <c r="R200" i="11"/>
  <c r="S76" i="11"/>
  <c r="R76" i="11"/>
  <c r="S160" i="11"/>
  <c r="R160" i="11"/>
  <c r="S5" i="11"/>
  <c r="R5" i="11"/>
  <c r="S63" i="11"/>
  <c r="R63" i="11"/>
  <c r="S24" i="11"/>
  <c r="R24" i="11"/>
  <c r="S307" i="11"/>
  <c r="R307" i="11"/>
  <c r="S219" i="11"/>
  <c r="R219" i="11"/>
  <c r="S242" i="11"/>
  <c r="R242" i="11"/>
  <c r="S306" i="11"/>
  <c r="R306" i="11"/>
  <c r="S241" i="11"/>
  <c r="R241" i="11"/>
  <c r="S30" i="11"/>
  <c r="R30" i="11"/>
  <c r="S100" i="11"/>
  <c r="R100" i="11"/>
  <c r="S138" i="11"/>
  <c r="R138" i="11"/>
  <c r="S116" i="11"/>
  <c r="R116" i="11"/>
  <c r="S229" i="11"/>
  <c r="R229" i="11"/>
  <c r="S171" i="11"/>
  <c r="R171" i="11"/>
  <c r="S218" i="11"/>
  <c r="R218" i="11"/>
  <c r="S170" i="11"/>
  <c r="R170" i="11"/>
  <c r="S108" i="11"/>
  <c r="R108" i="11"/>
  <c r="S270" i="11"/>
  <c r="R270" i="11"/>
  <c r="S15" i="11"/>
  <c r="R15" i="11"/>
  <c r="S256" i="11"/>
  <c r="R256" i="11"/>
  <c r="S188" i="11"/>
  <c r="R188" i="11"/>
  <c r="S305" i="11"/>
  <c r="R305" i="11"/>
  <c r="S51" i="11"/>
  <c r="R51" i="11"/>
  <c r="S154" i="11"/>
  <c r="R154" i="11"/>
  <c r="S255" i="11"/>
  <c r="R255" i="11"/>
  <c r="S187" i="11"/>
  <c r="R187" i="11"/>
  <c r="S206" i="11"/>
  <c r="R206" i="11"/>
  <c r="S140" i="11"/>
  <c r="R140" i="11"/>
  <c r="S146" i="11"/>
  <c r="R146" i="11"/>
  <c r="S240" i="11"/>
  <c r="R240" i="11"/>
  <c r="S144" i="11"/>
  <c r="R144" i="11"/>
  <c r="S12" i="11"/>
  <c r="R12" i="11"/>
  <c r="S217" i="11"/>
  <c r="R217" i="11"/>
  <c r="S142" i="11"/>
  <c r="R142" i="11"/>
  <c r="S304" i="11"/>
  <c r="R304" i="11"/>
  <c r="S303" i="11"/>
  <c r="R303" i="11"/>
  <c r="S131" i="11"/>
  <c r="R131" i="11"/>
  <c r="S228" i="11"/>
  <c r="R228" i="11"/>
  <c r="S20" i="11"/>
  <c r="R20" i="11"/>
  <c r="S302" i="11"/>
  <c r="R302" i="11"/>
  <c r="S301" i="11"/>
  <c r="R301" i="11"/>
  <c r="S300" i="11"/>
  <c r="R300" i="11"/>
  <c r="S107" i="11"/>
  <c r="R107" i="11"/>
  <c r="S299" i="11"/>
  <c r="R299" i="11"/>
  <c r="S41" i="11"/>
  <c r="R41" i="11"/>
  <c r="S216" i="11"/>
  <c r="R216" i="11"/>
  <c r="S298" i="11"/>
  <c r="R298" i="11"/>
  <c r="S254" i="11"/>
  <c r="R254" i="11"/>
  <c r="S186" i="11"/>
  <c r="R186" i="11"/>
  <c r="S118" i="11"/>
  <c r="R118" i="11"/>
  <c r="S185" i="11"/>
  <c r="R185" i="11"/>
  <c r="S297" i="11"/>
  <c r="R297" i="11"/>
  <c r="S269" i="11"/>
  <c r="R269" i="11"/>
  <c r="S153" i="11"/>
  <c r="R153" i="11"/>
  <c r="S113" i="11"/>
  <c r="R113" i="11"/>
  <c r="S253" i="11"/>
  <c r="R253" i="11"/>
  <c r="S239" i="11"/>
  <c r="R239" i="11"/>
  <c r="S127" i="11"/>
  <c r="R127" i="11"/>
  <c r="S268" i="11"/>
  <c r="R268" i="11"/>
  <c r="S296" i="11"/>
  <c r="R296" i="11"/>
  <c r="S295" i="11"/>
  <c r="R295" i="11"/>
  <c r="S17" i="11"/>
  <c r="R17" i="11"/>
  <c r="S267" i="11"/>
  <c r="R267" i="11"/>
  <c r="S294" i="11"/>
  <c r="R294" i="11"/>
  <c r="S293" i="11"/>
  <c r="R293" i="11"/>
  <c r="S98" i="11"/>
  <c r="R98" i="11"/>
  <c r="S292" i="11"/>
  <c r="R292" i="11"/>
  <c r="S199" i="11"/>
  <c r="R199" i="11"/>
  <c r="S227" i="11"/>
  <c r="R227" i="11"/>
  <c r="S266" i="11"/>
  <c r="R266" i="11"/>
  <c r="S238" i="11"/>
  <c r="R238" i="11"/>
  <c r="S291" i="11"/>
  <c r="R291" i="11"/>
  <c r="S252" i="11"/>
  <c r="R252" i="11"/>
  <c r="S43" i="11"/>
  <c r="R43" i="11"/>
  <c r="S22" i="11"/>
  <c r="R22" i="11"/>
  <c r="S184" i="11"/>
  <c r="R184" i="11"/>
  <c r="S237" i="11"/>
  <c r="R237" i="11"/>
  <c r="S19" i="11"/>
  <c r="R19" i="11"/>
  <c r="S115" i="11"/>
  <c r="R115" i="11"/>
  <c r="S169" i="11"/>
  <c r="R169" i="11"/>
  <c r="S290" i="11"/>
  <c r="R290" i="11"/>
  <c r="S148" i="11"/>
  <c r="R148" i="11"/>
  <c r="S34" i="11"/>
  <c r="R34" i="11"/>
  <c r="S289" i="11"/>
  <c r="R289" i="11"/>
  <c r="S11" i="11"/>
  <c r="R11" i="11"/>
  <c r="S83" i="11"/>
  <c r="R83" i="11"/>
  <c r="S97" i="11"/>
  <c r="R97" i="11"/>
  <c r="S49" i="11"/>
  <c r="R49" i="11"/>
  <c r="S135" i="11"/>
  <c r="R135" i="11"/>
  <c r="S123" i="11"/>
  <c r="R123" i="11"/>
  <c r="S265" i="11"/>
  <c r="R265" i="11"/>
  <c r="S32" i="11"/>
  <c r="R32" i="11"/>
  <c r="S130" i="11"/>
  <c r="R130" i="11"/>
  <c r="S168" i="11"/>
  <c r="R168" i="11"/>
  <c r="S112" i="11"/>
  <c r="R112" i="11"/>
  <c r="S251" i="11"/>
  <c r="R251" i="11"/>
  <c r="S288" i="11"/>
  <c r="R288" i="11"/>
  <c r="S35" i="11"/>
  <c r="R35" i="11"/>
  <c r="S236" i="11"/>
  <c r="R236" i="11"/>
  <c r="S287" i="11"/>
  <c r="R287" i="11"/>
  <c r="S151" i="11"/>
  <c r="R151" i="11"/>
  <c r="S215" i="11"/>
  <c r="R215" i="11"/>
  <c r="S198" i="11"/>
  <c r="R198" i="11"/>
  <c r="S197" i="11"/>
  <c r="R197" i="11"/>
  <c r="S183" i="11"/>
  <c r="R183" i="11"/>
  <c r="S157" i="11"/>
  <c r="R157" i="11"/>
  <c r="S96" i="11"/>
  <c r="R96" i="11"/>
  <c r="S23" i="11"/>
  <c r="R23" i="11"/>
  <c r="S159" i="11"/>
  <c r="R159" i="11"/>
  <c r="S264" i="11"/>
  <c r="R264" i="11"/>
  <c r="S85" i="11"/>
  <c r="R85" i="11"/>
  <c r="S134" i="11"/>
  <c r="R134" i="11"/>
  <c r="S263" i="11"/>
  <c r="R263" i="11"/>
  <c r="S103" i="11"/>
  <c r="R103" i="11"/>
  <c r="S126" i="11"/>
  <c r="R126" i="11"/>
  <c r="S55" i="11"/>
  <c r="R55" i="11"/>
  <c r="S36" i="11"/>
  <c r="R36" i="11"/>
  <c r="S167" i="11"/>
  <c r="R167" i="11"/>
  <c r="S196" i="11"/>
  <c r="R196" i="11"/>
  <c r="S214" i="11"/>
  <c r="R214" i="11"/>
  <c r="S4" i="11"/>
  <c r="R4" i="11"/>
  <c r="S121" i="11"/>
  <c r="R121" i="11"/>
  <c r="S6" i="11"/>
  <c r="R6" i="11"/>
  <c r="S94" i="11"/>
  <c r="R94" i="11"/>
  <c r="R16" i="3" l="1"/>
  <c r="S16" i="3"/>
  <c r="R62" i="2"/>
  <c r="S62" i="2"/>
  <c r="R34" i="9"/>
  <c r="S34" i="9"/>
  <c r="R21" i="9"/>
  <c r="S21" i="9"/>
  <c r="R16" i="9"/>
  <c r="S16" i="9"/>
  <c r="R39" i="3" l="1"/>
  <c r="S39" i="3"/>
  <c r="R40" i="3"/>
  <c r="S40" i="3"/>
  <c r="R17" i="3"/>
  <c r="S17" i="3"/>
  <c r="R9" i="3"/>
  <c r="S9" i="3"/>
  <c r="R35" i="1"/>
  <c r="S35" i="1"/>
  <c r="R25" i="2" l="1"/>
  <c r="S25" i="2"/>
  <c r="R31" i="6"/>
  <c r="S31" i="6"/>
  <c r="R24" i="3" l="1"/>
  <c r="S24" i="3"/>
  <c r="R10" i="3"/>
  <c r="S10" i="3"/>
  <c r="R6" i="10"/>
  <c r="S6" i="10"/>
  <c r="R41" i="9"/>
  <c r="S41" i="9"/>
  <c r="R31" i="9" l="1"/>
  <c r="S31" i="9"/>
  <c r="R51" i="3"/>
  <c r="S51" i="3"/>
  <c r="R52" i="3"/>
  <c r="S52" i="3"/>
  <c r="R4" i="3"/>
  <c r="S4" i="3"/>
  <c r="R27" i="1" l="1"/>
  <c r="S27" i="1"/>
  <c r="R26" i="5"/>
  <c r="S26" i="5"/>
  <c r="R22" i="10" l="1"/>
  <c r="S22" i="10"/>
  <c r="R47" i="2" l="1"/>
  <c r="S47" i="2"/>
  <c r="R48" i="2"/>
  <c r="S48" i="2"/>
  <c r="R35" i="2"/>
  <c r="S35" i="2"/>
  <c r="R10" i="2"/>
  <c r="S10" i="2"/>
  <c r="R45" i="3"/>
  <c r="S45" i="3"/>
  <c r="R20" i="3"/>
  <c r="S20" i="3"/>
  <c r="R21" i="3"/>
  <c r="S21" i="3"/>
  <c r="R22" i="3"/>
  <c r="S22" i="3"/>
  <c r="R13" i="10"/>
  <c r="S13" i="10"/>
  <c r="R14" i="10"/>
  <c r="S14" i="10"/>
  <c r="R5" i="2" l="1"/>
  <c r="S5" i="2"/>
  <c r="R7" i="10"/>
  <c r="S7" i="10"/>
  <c r="R15" i="1"/>
  <c r="S15" i="1"/>
  <c r="R14" i="1"/>
  <c r="S14" i="1"/>
  <c r="R34" i="10" l="1"/>
  <c r="S34" i="10"/>
  <c r="R16" i="10"/>
  <c r="S16" i="10"/>
  <c r="R15" i="10"/>
  <c r="S15" i="10"/>
  <c r="R9" i="10"/>
  <c r="S9" i="10"/>
  <c r="R10" i="10"/>
  <c r="S10" i="10"/>
  <c r="R19" i="10"/>
  <c r="S19" i="10"/>
  <c r="R11" i="10"/>
  <c r="S11" i="10"/>
  <c r="R34" i="3"/>
  <c r="S34" i="3"/>
  <c r="R9" i="9"/>
  <c r="S9" i="9"/>
  <c r="R11" i="9"/>
  <c r="S11" i="9"/>
  <c r="R23" i="5" l="1"/>
  <c r="S23" i="5"/>
  <c r="R34" i="2"/>
  <c r="S34" i="2"/>
  <c r="R37" i="10"/>
  <c r="S37" i="10"/>
  <c r="R37" i="3"/>
  <c r="S37" i="3"/>
  <c r="R8" i="3"/>
  <c r="S8" i="3"/>
  <c r="R29" i="1" l="1"/>
  <c r="S29" i="1"/>
  <c r="R9" i="1"/>
  <c r="S9" i="1"/>
  <c r="R8" i="1"/>
  <c r="S8" i="1"/>
  <c r="R48" i="3"/>
  <c r="S48" i="3"/>
  <c r="R49" i="3"/>
  <c r="S49" i="3"/>
  <c r="R32" i="3"/>
  <c r="S32" i="3"/>
  <c r="R29" i="3"/>
  <c r="S29" i="3"/>
  <c r="R41" i="3"/>
  <c r="S41" i="3"/>
  <c r="R46" i="3"/>
  <c r="S46" i="3"/>
  <c r="R14" i="3"/>
  <c r="S14" i="3"/>
  <c r="R18" i="3"/>
  <c r="S18" i="3"/>
  <c r="R6" i="9"/>
  <c r="S6" i="9"/>
  <c r="R71" i="2"/>
  <c r="S71" i="2"/>
  <c r="R72" i="2"/>
  <c r="S72" i="2"/>
  <c r="R7" i="6"/>
  <c r="S7" i="6"/>
  <c r="R19" i="9" l="1"/>
  <c r="S19" i="9"/>
  <c r="R20" i="9"/>
  <c r="S20" i="9"/>
  <c r="R38" i="9"/>
  <c r="S38" i="9"/>
  <c r="R26" i="9"/>
  <c r="S26" i="9"/>
  <c r="R22" i="9"/>
  <c r="S22" i="9"/>
  <c r="R23" i="9"/>
  <c r="S23" i="9"/>
  <c r="R24" i="9"/>
  <c r="S24" i="9"/>
  <c r="R25" i="9"/>
  <c r="S25" i="9"/>
  <c r="R33" i="6"/>
  <c r="S33" i="6"/>
  <c r="R18" i="4"/>
  <c r="S18" i="4"/>
  <c r="R9" i="4"/>
  <c r="S9" i="4"/>
  <c r="R28" i="5"/>
  <c r="S28" i="5"/>
  <c r="R27" i="5"/>
  <c r="S27" i="5"/>
  <c r="R60" i="2"/>
  <c r="S60" i="2"/>
  <c r="R61" i="2"/>
  <c r="S61" i="2"/>
  <c r="R26" i="2"/>
  <c r="S26" i="2"/>
  <c r="R28" i="2"/>
  <c r="S28" i="2"/>
  <c r="R8" i="2"/>
  <c r="S8" i="2"/>
  <c r="R37" i="1"/>
  <c r="S37" i="1"/>
  <c r="R38" i="1"/>
  <c r="S38" i="1"/>
  <c r="R39" i="1"/>
  <c r="S39" i="1"/>
  <c r="R6" i="1"/>
  <c r="S6" i="1"/>
  <c r="R7" i="1"/>
  <c r="S7" i="1"/>
  <c r="R10" i="1"/>
  <c r="S10" i="1"/>
  <c r="R25" i="1"/>
  <c r="S25" i="1"/>
  <c r="R26" i="1"/>
  <c r="S26" i="1"/>
  <c r="R33" i="1"/>
  <c r="S33" i="1"/>
  <c r="R20" i="1"/>
  <c r="S20" i="1"/>
  <c r="R31" i="10"/>
  <c r="S31" i="10"/>
  <c r="R8" i="10"/>
  <c r="S8" i="10"/>
  <c r="R5" i="4"/>
  <c r="S5" i="4"/>
  <c r="R17" i="4"/>
  <c r="S17" i="4"/>
  <c r="R20" i="4"/>
  <c r="S20" i="4"/>
  <c r="R12" i="2"/>
  <c r="S12" i="2"/>
  <c r="R59" i="2"/>
  <c r="S59" i="2"/>
  <c r="R63" i="2"/>
  <c r="S63" i="2"/>
  <c r="R64" i="2"/>
  <c r="S64" i="2"/>
  <c r="R65" i="2"/>
  <c r="S65" i="2"/>
  <c r="R66" i="2"/>
  <c r="S66" i="2"/>
  <c r="R67" i="2"/>
  <c r="S67" i="2"/>
  <c r="R68" i="2"/>
  <c r="S68" i="2"/>
  <c r="R69" i="2"/>
  <c r="S69" i="2"/>
  <c r="R23" i="2"/>
  <c r="S23" i="2"/>
  <c r="R24" i="2"/>
  <c r="S24" i="2"/>
  <c r="R39" i="2"/>
  <c r="S39" i="2"/>
  <c r="R51" i="2"/>
  <c r="S51" i="2"/>
  <c r="R52" i="2"/>
  <c r="S52" i="2"/>
  <c r="R29" i="2"/>
  <c r="S29" i="2"/>
  <c r="R30" i="2"/>
  <c r="S30" i="2"/>
  <c r="R21" i="2"/>
  <c r="S21" i="2"/>
  <c r="R11" i="2"/>
  <c r="S11" i="2"/>
  <c r="R13" i="2"/>
  <c r="S13" i="2"/>
  <c r="R14" i="2"/>
  <c r="S14" i="2"/>
  <c r="R32" i="2"/>
  <c r="S32" i="2"/>
  <c r="R10" i="5"/>
  <c r="S10" i="5"/>
  <c r="R11" i="5"/>
  <c r="S11" i="5"/>
  <c r="R9" i="5"/>
  <c r="S9" i="5"/>
  <c r="R23" i="3"/>
  <c r="S23" i="3"/>
  <c r="R50" i="3"/>
  <c r="S50" i="3"/>
  <c r="R33" i="3"/>
  <c r="S33" i="3"/>
  <c r="R6" i="3"/>
  <c r="S6" i="3"/>
  <c r="R43" i="3"/>
  <c r="S43" i="3"/>
  <c r="R44" i="3"/>
  <c r="S44" i="3"/>
  <c r="R28" i="6"/>
  <c r="S28" i="6"/>
  <c r="R29" i="6"/>
  <c r="S29" i="6"/>
  <c r="R30" i="6"/>
  <c r="S30" i="6"/>
  <c r="R32" i="6"/>
  <c r="S32" i="6"/>
  <c r="R16" i="6"/>
  <c r="S16" i="6"/>
  <c r="R8" i="6"/>
  <c r="S8" i="6"/>
  <c r="R4" i="10" l="1"/>
  <c r="S4" i="10"/>
  <c r="R5" i="10"/>
  <c r="S5" i="10"/>
  <c r="R12" i="10"/>
  <c r="S12" i="10"/>
  <c r="R17" i="10"/>
  <c r="S17" i="10"/>
  <c r="R18" i="10"/>
  <c r="S18" i="10"/>
  <c r="R20" i="10"/>
  <c r="S20" i="10"/>
  <c r="R21" i="10"/>
  <c r="S21" i="10"/>
  <c r="R23" i="10"/>
  <c r="S23" i="10"/>
  <c r="R24" i="10"/>
  <c r="S24" i="10"/>
  <c r="R25" i="10"/>
  <c r="S25" i="10"/>
  <c r="R26" i="10"/>
  <c r="S26" i="10"/>
  <c r="R27" i="10"/>
  <c r="S27" i="10"/>
  <c r="R28" i="10"/>
  <c r="S28" i="10"/>
  <c r="R29" i="10"/>
  <c r="S29" i="10"/>
  <c r="R30" i="10"/>
  <c r="S30" i="10"/>
  <c r="R32" i="10"/>
  <c r="S32" i="10"/>
  <c r="R33" i="10"/>
  <c r="S33" i="10"/>
  <c r="R35" i="10"/>
  <c r="S35" i="10"/>
  <c r="R36" i="10"/>
  <c r="S36" i="10"/>
  <c r="R38" i="10"/>
  <c r="S38" i="10"/>
  <c r="R39" i="10"/>
  <c r="S39" i="10"/>
  <c r="R40" i="10"/>
  <c r="S40" i="10"/>
  <c r="R41" i="10"/>
  <c r="S41" i="10"/>
  <c r="R42" i="10"/>
  <c r="S42" i="10"/>
  <c r="R43" i="10"/>
  <c r="S43" i="10"/>
  <c r="C46" i="10"/>
  <c r="C48" i="10" s="1"/>
  <c r="D46" i="10"/>
  <c r="D48" i="10" s="1"/>
  <c r="E46" i="10"/>
  <c r="E48" i="10" s="1"/>
  <c r="F46" i="10"/>
  <c r="G46" i="10"/>
  <c r="H46" i="10"/>
  <c r="H48" i="10" s="1"/>
  <c r="I46" i="10"/>
  <c r="I48" i="10" s="1"/>
  <c r="J46" i="10"/>
  <c r="K46" i="10"/>
  <c r="K48" i="10" s="1"/>
  <c r="L46" i="10"/>
  <c r="L48" i="10" s="1"/>
  <c r="M46" i="10"/>
  <c r="M48" i="10" s="1"/>
  <c r="N46" i="10"/>
  <c r="N48" i="10" s="1"/>
  <c r="O46" i="10"/>
  <c r="O48" i="10" s="1"/>
  <c r="P46" i="10"/>
  <c r="P48" i="10" s="1"/>
  <c r="Q46" i="10"/>
  <c r="Q48" i="10" s="1"/>
  <c r="F48" i="10"/>
  <c r="G48" i="10"/>
  <c r="J48" i="10"/>
  <c r="Q44" i="9"/>
  <c r="Q46" i="9" s="1"/>
  <c r="P44" i="9"/>
  <c r="P46" i="9" s="1"/>
  <c r="O44" i="9"/>
  <c r="O46" i="9" s="1"/>
  <c r="N44" i="9"/>
  <c r="N46" i="9" s="1"/>
  <c r="M44" i="9"/>
  <c r="M46" i="9" s="1"/>
  <c r="L44" i="9"/>
  <c r="L46" i="9" s="1"/>
  <c r="K44" i="9"/>
  <c r="K46" i="9" s="1"/>
  <c r="J44" i="9"/>
  <c r="J46" i="9" s="1"/>
  <c r="I44" i="9"/>
  <c r="I46" i="9" s="1"/>
  <c r="H44" i="9"/>
  <c r="H46" i="9" s="1"/>
  <c r="G44" i="9"/>
  <c r="G46" i="9" s="1"/>
  <c r="F44" i="9"/>
  <c r="F46" i="9" s="1"/>
  <c r="E44" i="9"/>
  <c r="E46" i="9" s="1"/>
  <c r="D44" i="9"/>
  <c r="D46" i="9" s="1"/>
  <c r="C44" i="9"/>
  <c r="C46" i="9" s="1"/>
  <c r="S40" i="9"/>
  <c r="R40" i="9"/>
  <c r="S42" i="9"/>
  <c r="R42" i="9"/>
  <c r="S39" i="9"/>
  <c r="R39" i="9"/>
  <c r="S37" i="9"/>
  <c r="R37" i="9"/>
  <c r="S36" i="9"/>
  <c r="R36" i="9"/>
  <c r="S35" i="9"/>
  <c r="R35" i="9"/>
  <c r="S33" i="9"/>
  <c r="R33" i="9"/>
  <c r="S32" i="9"/>
  <c r="R32" i="9"/>
  <c r="S30" i="9"/>
  <c r="R30" i="9"/>
  <c r="S29" i="9"/>
  <c r="R29" i="9"/>
  <c r="S28" i="9"/>
  <c r="R28" i="9"/>
  <c r="S27" i="9"/>
  <c r="R27" i="9"/>
  <c r="S18" i="9"/>
  <c r="R18" i="9"/>
  <c r="S17" i="9"/>
  <c r="R17" i="9"/>
  <c r="S15" i="9"/>
  <c r="R15" i="9"/>
  <c r="S14" i="9"/>
  <c r="R14" i="9"/>
  <c r="S13" i="9"/>
  <c r="R13" i="9"/>
  <c r="S12" i="9"/>
  <c r="R12" i="9"/>
  <c r="S10" i="9"/>
  <c r="R10" i="9"/>
  <c r="S8" i="9"/>
  <c r="R8" i="9"/>
  <c r="S7" i="9"/>
  <c r="R7" i="9"/>
  <c r="S5" i="9"/>
  <c r="R5" i="9"/>
  <c r="S4" i="9"/>
  <c r="R4" i="9"/>
  <c r="R44" i="9" l="1"/>
  <c r="R46" i="10"/>
  <c r="Q10" i="7"/>
  <c r="I10" i="7"/>
  <c r="Q9" i="7"/>
  <c r="I9" i="7"/>
  <c r="Q8" i="7"/>
  <c r="I8" i="7"/>
  <c r="Q7" i="7"/>
  <c r="I7" i="7"/>
  <c r="Q6" i="7"/>
  <c r="I6" i="7"/>
  <c r="Q5" i="7"/>
  <c r="I5" i="7"/>
  <c r="Q4" i="7"/>
  <c r="I4" i="7"/>
  <c r="Q3" i="7"/>
  <c r="I3" i="7"/>
  <c r="Q36" i="6"/>
  <c r="Q38" i="6" s="1"/>
  <c r="P36" i="6"/>
  <c r="P38" i="6" s="1"/>
  <c r="O36" i="6"/>
  <c r="O38" i="6" s="1"/>
  <c r="N36" i="6"/>
  <c r="N38" i="6" s="1"/>
  <c r="M36" i="6"/>
  <c r="M38" i="6" s="1"/>
  <c r="L36" i="6"/>
  <c r="L38" i="6" s="1"/>
  <c r="K36" i="6"/>
  <c r="K38" i="6" s="1"/>
  <c r="J36" i="6"/>
  <c r="J38" i="6" s="1"/>
  <c r="I36" i="6"/>
  <c r="I38" i="6" s="1"/>
  <c r="H36" i="6"/>
  <c r="H38" i="6" s="1"/>
  <c r="G36" i="6"/>
  <c r="G38" i="6" s="1"/>
  <c r="F36" i="6"/>
  <c r="F38" i="6" s="1"/>
  <c r="E36" i="6"/>
  <c r="E38" i="6" s="1"/>
  <c r="D36" i="6"/>
  <c r="D38" i="6" s="1"/>
  <c r="C36" i="6"/>
  <c r="C38" i="6" s="1"/>
  <c r="S34" i="6"/>
  <c r="R34" i="6"/>
  <c r="S27" i="6"/>
  <c r="R27" i="6"/>
  <c r="S26" i="6"/>
  <c r="R26" i="6"/>
  <c r="S25" i="6"/>
  <c r="R25" i="6"/>
  <c r="S24" i="6"/>
  <c r="R24" i="6"/>
  <c r="S23" i="6"/>
  <c r="R23" i="6"/>
  <c r="S22" i="6"/>
  <c r="R22" i="6"/>
  <c r="S21" i="6"/>
  <c r="R21" i="6"/>
  <c r="S20" i="6"/>
  <c r="R20" i="6"/>
  <c r="S19" i="6"/>
  <c r="R19" i="6"/>
  <c r="S18" i="6"/>
  <c r="R18" i="6"/>
  <c r="S17" i="6"/>
  <c r="R17" i="6"/>
  <c r="S15" i="6"/>
  <c r="R15" i="6"/>
  <c r="S14" i="6"/>
  <c r="R14" i="6"/>
  <c r="S13" i="6"/>
  <c r="R13" i="6"/>
  <c r="S12" i="6"/>
  <c r="R12" i="6"/>
  <c r="S11" i="6"/>
  <c r="R11" i="6"/>
  <c r="S10" i="6"/>
  <c r="R10" i="6"/>
  <c r="S9" i="6"/>
  <c r="R9" i="6"/>
  <c r="S6" i="6"/>
  <c r="R6" i="6"/>
  <c r="S5" i="6"/>
  <c r="R5" i="6"/>
  <c r="S4" i="6"/>
  <c r="R4" i="6"/>
  <c r="Q32" i="5"/>
  <c r="P32" i="5"/>
  <c r="O32" i="5"/>
  <c r="N32" i="5"/>
  <c r="M32" i="5"/>
  <c r="L32" i="5"/>
  <c r="K32" i="5"/>
  <c r="J32" i="5"/>
  <c r="I32" i="5"/>
  <c r="H32" i="5"/>
  <c r="G32" i="5"/>
  <c r="F32" i="5"/>
  <c r="E32" i="5"/>
  <c r="D32" i="5"/>
  <c r="C32" i="5"/>
  <c r="S30" i="5"/>
  <c r="R30" i="5"/>
  <c r="S29" i="5"/>
  <c r="R29" i="5"/>
  <c r="S25" i="5"/>
  <c r="R25" i="5"/>
  <c r="S24" i="5"/>
  <c r="R24" i="5"/>
  <c r="S22" i="5"/>
  <c r="R22" i="5"/>
  <c r="S21" i="5"/>
  <c r="R21" i="5"/>
  <c r="S20" i="5"/>
  <c r="R20" i="5"/>
  <c r="S19" i="5"/>
  <c r="R19" i="5"/>
  <c r="S18" i="5"/>
  <c r="R18" i="5"/>
  <c r="S17" i="5"/>
  <c r="R17" i="5"/>
  <c r="S16" i="5"/>
  <c r="R16" i="5"/>
  <c r="S15" i="5"/>
  <c r="R15" i="5"/>
  <c r="S14" i="5"/>
  <c r="R14" i="5"/>
  <c r="S13" i="5"/>
  <c r="R13" i="5"/>
  <c r="S12" i="5"/>
  <c r="R12" i="5"/>
  <c r="S8" i="5"/>
  <c r="R8" i="5"/>
  <c r="S7" i="5"/>
  <c r="R7" i="5"/>
  <c r="S6" i="5"/>
  <c r="R6" i="5"/>
  <c r="S5" i="5"/>
  <c r="R5" i="5"/>
  <c r="S4" i="5"/>
  <c r="R4" i="5"/>
  <c r="R32" i="5" s="1"/>
  <c r="Q25" i="4"/>
  <c r="Q27" i="4" s="1"/>
  <c r="P25" i="4"/>
  <c r="P27" i="4" s="1"/>
  <c r="O25" i="4"/>
  <c r="O27" i="4" s="1"/>
  <c r="N25" i="4"/>
  <c r="N27" i="4" s="1"/>
  <c r="M25" i="4"/>
  <c r="M27" i="4" s="1"/>
  <c r="L25" i="4"/>
  <c r="L27" i="4" s="1"/>
  <c r="K25" i="4"/>
  <c r="K27" i="4" s="1"/>
  <c r="J25" i="4"/>
  <c r="J27" i="4" s="1"/>
  <c r="I25" i="4"/>
  <c r="I27" i="4" s="1"/>
  <c r="H25" i="4"/>
  <c r="H27" i="4" s="1"/>
  <c r="G25" i="4"/>
  <c r="G27" i="4" s="1"/>
  <c r="F25" i="4"/>
  <c r="F27" i="4" s="1"/>
  <c r="E25" i="4"/>
  <c r="E27" i="4" s="1"/>
  <c r="D25" i="4"/>
  <c r="D27" i="4" s="1"/>
  <c r="C25" i="4"/>
  <c r="C27" i="4" s="1"/>
  <c r="S23" i="4"/>
  <c r="R23" i="4"/>
  <c r="S22" i="4"/>
  <c r="R22" i="4"/>
  <c r="S21" i="4"/>
  <c r="R21" i="4"/>
  <c r="S19" i="4"/>
  <c r="R19" i="4"/>
  <c r="S16" i="4"/>
  <c r="R16" i="4"/>
  <c r="S15" i="4"/>
  <c r="R15" i="4"/>
  <c r="S14" i="4"/>
  <c r="R14" i="4"/>
  <c r="S13" i="4"/>
  <c r="R13" i="4"/>
  <c r="S12" i="4"/>
  <c r="R12" i="4"/>
  <c r="S11" i="4"/>
  <c r="R11" i="4"/>
  <c r="S10" i="4"/>
  <c r="R10" i="4"/>
  <c r="S8" i="4"/>
  <c r="R8" i="4"/>
  <c r="S7" i="4"/>
  <c r="R7" i="4"/>
  <c r="S6" i="4"/>
  <c r="R6" i="4"/>
  <c r="S4" i="4"/>
  <c r="R4" i="4"/>
  <c r="Q54" i="3"/>
  <c r="Q56" i="3" s="1"/>
  <c r="P54" i="3"/>
  <c r="P56" i="3" s="1"/>
  <c r="O54" i="3"/>
  <c r="O56" i="3" s="1"/>
  <c r="N54" i="3"/>
  <c r="N56" i="3" s="1"/>
  <c r="M54" i="3"/>
  <c r="M56" i="3" s="1"/>
  <c r="L54" i="3"/>
  <c r="L56" i="3" s="1"/>
  <c r="K54" i="3"/>
  <c r="K56" i="3" s="1"/>
  <c r="J54" i="3"/>
  <c r="J56" i="3" s="1"/>
  <c r="I54" i="3"/>
  <c r="I56" i="3" s="1"/>
  <c r="H54" i="3"/>
  <c r="H56" i="3" s="1"/>
  <c r="G54" i="3"/>
  <c r="G56" i="3" s="1"/>
  <c r="F54" i="3"/>
  <c r="F56" i="3" s="1"/>
  <c r="E54" i="3"/>
  <c r="E56" i="3" s="1"/>
  <c r="D54" i="3"/>
  <c r="D56" i="3" s="1"/>
  <c r="C54" i="3"/>
  <c r="C56" i="3" s="1"/>
  <c r="S47" i="3"/>
  <c r="R47" i="3"/>
  <c r="S42" i="3"/>
  <c r="R42" i="3"/>
  <c r="S38" i="3"/>
  <c r="R38" i="3"/>
  <c r="S36" i="3"/>
  <c r="R36" i="3"/>
  <c r="S35" i="3"/>
  <c r="R35" i="3"/>
  <c r="S31" i="3"/>
  <c r="R31" i="3"/>
  <c r="S30" i="3"/>
  <c r="R30" i="3"/>
  <c r="S28" i="3"/>
  <c r="R28" i="3"/>
  <c r="S27" i="3"/>
  <c r="R27" i="3"/>
  <c r="S26" i="3"/>
  <c r="R26" i="3"/>
  <c r="S25" i="3"/>
  <c r="R25" i="3"/>
  <c r="S19" i="3"/>
  <c r="R19" i="3"/>
  <c r="S15" i="3"/>
  <c r="R15" i="3"/>
  <c r="S11" i="3"/>
  <c r="R11" i="3"/>
  <c r="S13" i="3"/>
  <c r="R13" i="3"/>
  <c r="S12" i="3"/>
  <c r="R12" i="3"/>
  <c r="S7" i="3"/>
  <c r="R7" i="3"/>
  <c r="S5" i="3"/>
  <c r="R5" i="3"/>
  <c r="Q77" i="2"/>
  <c r="Q79" i="2" s="1"/>
  <c r="P77" i="2"/>
  <c r="P79" i="2" s="1"/>
  <c r="O77" i="2"/>
  <c r="O79" i="2" s="1"/>
  <c r="N77" i="2"/>
  <c r="N79" i="2" s="1"/>
  <c r="M77" i="2"/>
  <c r="M79" i="2" s="1"/>
  <c r="L77" i="2"/>
  <c r="L79" i="2" s="1"/>
  <c r="K77" i="2"/>
  <c r="K79" i="2" s="1"/>
  <c r="J77" i="2"/>
  <c r="J79" i="2" s="1"/>
  <c r="I77" i="2"/>
  <c r="I79" i="2" s="1"/>
  <c r="H77" i="2"/>
  <c r="H79" i="2" s="1"/>
  <c r="G77" i="2"/>
  <c r="G79" i="2" s="1"/>
  <c r="F77" i="2"/>
  <c r="F79" i="2" s="1"/>
  <c r="E77" i="2"/>
  <c r="E79" i="2" s="1"/>
  <c r="D77" i="2"/>
  <c r="D79" i="2" s="1"/>
  <c r="C77" i="2"/>
  <c r="C79" i="2" s="1"/>
  <c r="S75" i="2"/>
  <c r="R75" i="2"/>
  <c r="S74" i="2"/>
  <c r="R74" i="2"/>
  <c r="S73" i="2"/>
  <c r="R73" i="2"/>
  <c r="S70" i="2"/>
  <c r="R70" i="2"/>
  <c r="S58" i="2"/>
  <c r="R58" i="2"/>
  <c r="S57" i="2"/>
  <c r="R57" i="2"/>
  <c r="S56" i="2"/>
  <c r="R56" i="2"/>
  <c r="S55" i="2"/>
  <c r="R55" i="2"/>
  <c r="S54" i="2"/>
  <c r="R54" i="2"/>
  <c r="S53" i="2"/>
  <c r="R53" i="2"/>
  <c r="S50" i="2"/>
  <c r="R50" i="2"/>
  <c r="S49" i="2"/>
  <c r="R49" i="2"/>
  <c r="S46" i="2"/>
  <c r="R46" i="2"/>
  <c r="S45" i="2"/>
  <c r="R45" i="2"/>
  <c r="S44" i="2"/>
  <c r="R44" i="2"/>
  <c r="S43" i="2"/>
  <c r="R43" i="2"/>
  <c r="S42" i="2"/>
  <c r="R42" i="2"/>
  <c r="S41" i="2"/>
  <c r="R41" i="2"/>
  <c r="S40" i="2"/>
  <c r="R40" i="2"/>
  <c r="S38" i="2"/>
  <c r="R38" i="2"/>
  <c r="S37" i="2"/>
  <c r="R37" i="2"/>
  <c r="S36" i="2"/>
  <c r="R36" i="2"/>
  <c r="S33" i="2"/>
  <c r="R33" i="2"/>
  <c r="S31" i="2"/>
  <c r="R31" i="2"/>
  <c r="S27" i="2"/>
  <c r="R27" i="2"/>
  <c r="S22" i="2"/>
  <c r="R22" i="2"/>
  <c r="S20" i="2"/>
  <c r="R20" i="2"/>
  <c r="S19" i="2"/>
  <c r="R19" i="2"/>
  <c r="S18" i="2"/>
  <c r="R18" i="2"/>
  <c r="S17" i="2"/>
  <c r="R17" i="2"/>
  <c r="S16" i="2"/>
  <c r="R16" i="2"/>
  <c r="S15" i="2"/>
  <c r="R15" i="2"/>
  <c r="S9" i="2"/>
  <c r="R9" i="2"/>
  <c r="S7" i="2"/>
  <c r="R7" i="2"/>
  <c r="S6" i="2"/>
  <c r="R6" i="2"/>
  <c r="S4" i="2"/>
  <c r="R4" i="2"/>
  <c r="Q41" i="1"/>
  <c r="Q43" i="1" s="1"/>
  <c r="P41" i="1"/>
  <c r="P43" i="1" s="1"/>
  <c r="O41" i="1"/>
  <c r="O43" i="1" s="1"/>
  <c r="N41" i="1"/>
  <c r="N43" i="1" s="1"/>
  <c r="M41" i="1"/>
  <c r="M43" i="1" s="1"/>
  <c r="L41" i="1"/>
  <c r="L43" i="1" s="1"/>
  <c r="K41" i="1"/>
  <c r="K43" i="1" s="1"/>
  <c r="J41" i="1"/>
  <c r="J43" i="1" s="1"/>
  <c r="I41" i="1"/>
  <c r="I43" i="1" s="1"/>
  <c r="H41" i="1"/>
  <c r="H43" i="1" s="1"/>
  <c r="G41" i="1"/>
  <c r="G43" i="1" s="1"/>
  <c r="F41" i="1"/>
  <c r="F43" i="1" s="1"/>
  <c r="E41" i="1"/>
  <c r="E43" i="1" s="1"/>
  <c r="D41" i="1"/>
  <c r="D43" i="1" s="1"/>
  <c r="C41" i="1"/>
  <c r="C43" i="1" s="1"/>
  <c r="S36" i="1"/>
  <c r="R36" i="1"/>
  <c r="S34" i="1"/>
  <c r="R34" i="1"/>
  <c r="S32" i="1"/>
  <c r="R32" i="1"/>
  <c r="S31" i="1"/>
  <c r="R31" i="1"/>
  <c r="S30" i="1"/>
  <c r="R30" i="1"/>
  <c r="S28" i="1"/>
  <c r="R28" i="1"/>
  <c r="S24" i="1"/>
  <c r="R24" i="1"/>
  <c r="S23" i="1"/>
  <c r="R23" i="1"/>
  <c r="S22" i="1"/>
  <c r="R22" i="1"/>
  <c r="S21" i="1"/>
  <c r="R21" i="1"/>
  <c r="S19" i="1"/>
  <c r="R19" i="1"/>
  <c r="S18" i="1"/>
  <c r="R18" i="1"/>
  <c r="S17" i="1"/>
  <c r="R17" i="1"/>
  <c r="S16" i="1"/>
  <c r="R16" i="1"/>
  <c r="S13" i="1"/>
  <c r="R13" i="1"/>
  <c r="S12" i="1"/>
  <c r="R12" i="1"/>
  <c r="S11" i="1"/>
  <c r="R11" i="1"/>
  <c r="S5" i="1"/>
  <c r="R5" i="1"/>
  <c r="S4" i="1"/>
  <c r="R4" i="1"/>
  <c r="R36" i="6" l="1"/>
  <c r="R54" i="3"/>
  <c r="R41" i="1"/>
  <c r="R25" i="4"/>
  <c r="R77" i="2"/>
</calcChain>
</file>

<file path=xl/sharedStrings.xml><?xml version="1.0" encoding="utf-8"?>
<sst xmlns="http://schemas.openxmlformats.org/spreadsheetml/2006/main" count="1833" uniqueCount="377">
  <si>
    <t xml:space="preserve"> </t>
  </si>
  <si>
    <t>CAT.</t>
  </si>
  <si>
    <t># SHOOTS</t>
  </si>
  <si>
    <t>AVERAGE</t>
  </si>
  <si>
    <t>FIELD DAY</t>
  </si>
  <si>
    <t>LUNCH</t>
  </si>
  <si>
    <t># GUESTS @ $10</t>
  </si>
  <si>
    <t># MISSED SHOOTS</t>
  </si>
  <si>
    <t>$ OWED for Missed Shoots &amp; Guests</t>
  </si>
  <si>
    <t>PAID</t>
  </si>
  <si>
    <t>Home Team</t>
  </si>
  <si>
    <t>COR</t>
  </si>
  <si>
    <t>PG</t>
  </si>
  <si>
    <t>SHF</t>
  </si>
  <si>
    <t>SG2</t>
  </si>
  <si>
    <t>TID</t>
  </si>
  <si>
    <t>BKS</t>
  </si>
  <si>
    <t>SG1</t>
  </si>
  <si>
    <t>SHOOTER</t>
  </si>
  <si>
    <t>Anderson, Cara</t>
  </si>
  <si>
    <t>J</t>
  </si>
  <si>
    <t>K</t>
  </si>
  <si>
    <t>Anderson, Carter</t>
  </si>
  <si>
    <t>SJ</t>
  </si>
  <si>
    <t>Callahan, Fred</t>
  </si>
  <si>
    <t>SSV</t>
  </si>
  <si>
    <t>SV</t>
  </si>
  <si>
    <t>DeLong, Matt</t>
  </si>
  <si>
    <t>Gern, Chuck</t>
  </si>
  <si>
    <t>Gern, Tyler</t>
  </si>
  <si>
    <t>Gray, Doug</t>
  </si>
  <si>
    <t>Johnson, Leigh</t>
  </si>
  <si>
    <t>Landis, Pierce</t>
  </si>
  <si>
    <t>Linden, Jerry</t>
  </si>
  <si>
    <t>V</t>
  </si>
  <si>
    <t>Linden, Sunny</t>
  </si>
  <si>
    <t>L</t>
  </si>
  <si>
    <t>Loomis, Chuck</t>
  </si>
  <si>
    <t>Mackey, Mike</t>
  </si>
  <si>
    <t>McCullough, Ed</t>
  </si>
  <si>
    <t>Nelson, Colton</t>
  </si>
  <si>
    <t>Nowacki, Jim</t>
  </si>
  <si>
    <t>Prentice, Paul</t>
  </si>
  <si>
    <t>Sleeman, Marg</t>
  </si>
  <si>
    <t>Sleeman, Tom</t>
  </si>
  <si>
    <t>Slocum, Rex</t>
  </si>
  <si>
    <t>Stellato, Tony</t>
  </si>
  <si>
    <t>Tenney, Dave</t>
  </si>
  <si>
    <t>Travis, Chuck</t>
  </si>
  <si>
    <t>ATTENDANCE</t>
  </si>
  <si>
    <t>league fees paid?</t>
  </si>
  <si>
    <t>KAL</t>
  </si>
  <si>
    <t>BK</t>
  </si>
  <si>
    <t>SH</t>
  </si>
  <si>
    <t>Acklin, Ed</t>
  </si>
  <si>
    <t>Anderson, Dean</t>
  </si>
  <si>
    <t>Anderson, Zane</t>
  </si>
  <si>
    <t>Beltz, Addie</t>
  </si>
  <si>
    <t>Cable, Cindy</t>
  </si>
  <si>
    <t>Carter, Scott</t>
  </si>
  <si>
    <t>Congdon, Bill</t>
  </si>
  <si>
    <t>Congdon, Hayden</t>
  </si>
  <si>
    <t>Congdon, Jim</t>
  </si>
  <si>
    <t>Davies, Donovan</t>
  </si>
  <si>
    <t>Davies, Dutch</t>
  </si>
  <si>
    <t>Ecelberger, Brian</t>
  </si>
  <si>
    <t>Eckman, Lucas</t>
  </si>
  <si>
    <t>Eckman, Todd</t>
  </si>
  <si>
    <t>Foster, Rich</t>
  </si>
  <si>
    <t>Franklin, Fred</t>
  </si>
  <si>
    <t>Gens, Jeff</t>
  </si>
  <si>
    <t>Gray, Bob</t>
  </si>
  <si>
    <t>Gross, William</t>
  </si>
  <si>
    <t>Ishman, Heather</t>
  </si>
  <si>
    <t>Ishman, Josh</t>
  </si>
  <si>
    <t>Kingsley, Dave</t>
  </si>
  <si>
    <t>Knopp, Kenton</t>
  </si>
  <si>
    <t>Lee, Ray</t>
  </si>
  <si>
    <t>Lineman, Debbie</t>
  </si>
  <si>
    <t>Lineman, Randy</t>
  </si>
  <si>
    <t>Martin, Jerry</t>
  </si>
  <si>
    <t>Milford, Kim</t>
  </si>
  <si>
    <t>Mitchner, Collin</t>
  </si>
  <si>
    <t>Mitchner, Levi</t>
  </si>
  <si>
    <t>Morrison, John</t>
  </si>
  <si>
    <t>Nagurney, Greg</t>
  </si>
  <si>
    <t>Nicklas, Kevin</t>
  </si>
  <si>
    <t>Powley, George</t>
  </si>
  <si>
    <t>Simcick, Fran</t>
  </si>
  <si>
    <t>Simcick, Rob</t>
  </si>
  <si>
    <t xml:space="preserve">Spiridon, Dean </t>
  </si>
  <si>
    <t>Spiridon, Laura</t>
  </si>
  <si>
    <t>Spoon, Dennis</t>
  </si>
  <si>
    <t>Straight, Dave</t>
  </si>
  <si>
    <t>Sturzenbecker, Kevin</t>
  </si>
  <si>
    <t>Wilcox, Dude</t>
  </si>
  <si>
    <t>Willett, Jerry</t>
  </si>
  <si>
    <t>Wingard, Russ</t>
  </si>
  <si>
    <t>Young, Tim</t>
  </si>
  <si>
    <t>Buck, Mark</t>
  </si>
  <si>
    <t>S</t>
  </si>
  <si>
    <t>Challingsworth, Ralph</t>
  </si>
  <si>
    <t>Donato, Joey</t>
  </si>
  <si>
    <t>Donato, Mike</t>
  </si>
  <si>
    <t>Dixon, Bob</t>
  </si>
  <si>
    <t>Dunkle, Lee</t>
  </si>
  <si>
    <t>Grant, Chiyo</t>
  </si>
  <si>
    <t>Grove, Jacob</t>
  </si>
  <si>
    <t>Hunt, Jack</t>
  </si>
  <si>
    <t>Hvizdzak, Andrew</t>
  </si>
  <si>
    <t>Hvizdzak, Paul</t>
  </si>
  <si>
    <t>Leichtenberger, Emily</t>
  </si>
  <si>
    <t>Leichtenberger, Joe</t>
  </si>
  <si>
    <t>McElhaney, Tim</t>
  </si>
  <si>
    <t>McLaughlin, Gary</t>
  </si>
  <si>
    <t>McMillen, Ryan</t>
  </si>
  <si>
    <t>Pierson, Clarice</t>
  </si>
  <si>
    <t>Rubright, Kenny</t>
  </si>
  <si>
    <t>Uhl, Jeff</t>
  </si>
  <si>
    <t>SGI</t>
  </si>
  <si>
    <t>Bailey, Garrett</t>
  </si>
  <si>
    <t>Casler, Gary</t>
  </si>
  <si>
    <t>Chase, Dakota</t>
  </si>
  <si>
    <t>Currie, Scott</t>
  </si>
  <si>
    <t>Diethrick, Dawson</t>
  </si>
  <si>
    <t>Eastman, Scott</t>
  </si>
  <si>
    <t>Espin, Rick</t>
  </si>
  <si>
    <t>Hannon, Jim</t>
  </si>
  <si>
    <t>Kibbey, Chris</t>
  </si>
  <si>
    <t>LaBarte, Denny</t>
  </si>
  <si>
    <t>Labowski, Chloe</t>
  </si>
  <si>
    <t>Swanson, Paul</t>
  </si>
  <si>
    <t>Taylor, Jake</t>
  </si>
  <si>
    <t>Trawick, Hunter</t>
  </si>
  <si>
    <t>Trawick, Ron</t>
  </si>
  <si>
    <t>Anderson, Austin</t>
  </si>
  <si>
    <t>SGII</t>
  </si>
  <si>
    <t>Anderson, Herb</t>
  </si>
  <si>
    <t>Battle, Sheldon</t>
  </si>
  <si>
    <t>Beck, Steve</t>
  </si>
  <si>
    <t>Beck, Tom</t>
  </si>
  <si>
    <t>Brunecz, Colin</t>
  </si>
  <si>
    <t>Dallas, Bill</t>
  </si>
  <si>
    <t>Dallas, Tom</t>
  </si>
  <si>
    <t>Darling, Craig</t>
  </si>
  <si>
    <t>Darling, Curt</t>
  </si>
  <si>
    <t>Graham, Rob</t>
  </si>
  <si>
    <t>Harmon, Ron</t>
  </si>
  <si>
    <t>Holsinger, Jim</t>
  </si>
  <si>
    <t>Johnson, Don</t>
  </si>
  <si>
    <t>Johnson, Janice</t>
  </si>
  <si>
    <t>Johnson, Reed</t>
  </si>
  <si>
    <t>Larson, Rob</t>
  </si>
  <si>
    <t>Lindell, Jared</t>
  </si>
  <si>
    <t>Lindell, Tucker</t>
  </si>
  <si>
    <t>Miller, Jim</t>
  </si>
  <si>
    <t>Wolcott, Hunter</t>
  </si>
  <si>
    <t>Wonderling, Maysen</t>
  </si>
  <si>
    <t>Anderson, Guy</t>
  </si>
  <si>
    <t>T</t>
  </si>
  <si>
    <t>Anderson, Ken</t>
  </si>
  <si>
    <t>Anderson, Landon</t>
  </si>
  <si>
    <t>Case, Colby</t>
  </si>
  <si>
    <t>Case, Tim</t>
  </si>
  <si>
    <t>Courtwright, Clyde</t>
  </si>
  <si>
    <t>Dickson, Derek</t>
  </si>
  <si>
    <t>Egley, Jim</t>
  </si>
  <si>
    <t>Hanson, Allen</t>
  </si>
  <si>
    <t>Hanson, Taylor</t>
  </si>
  <si>
    <t>Kanyuck,John</t>
  </si>
  <si>
    <t>Kanyuck,Katie</t>
  </si>
  <si>
    <t>Kostkas, Jack</t>
  </si>
  <si>
    <t>Nuttall, Kelsey</t>
  </si>
  <si>
    <t>Pennington, Ed</t>
  </si>
  <si>
    <t>Price, Larry</t>
  </si>
  <si>
    <t>Proctor, Hunter</t>
  </si>
  <si>
    <t>Proctor, John</t>
  </si>
  <si>
    <t>Proctor, Shelby</t>
  </si>
  <si>
    <t>Sabella, Blake</t>
  </si>
  <si>
    <t>Sabella, Luke</t>
  </si>
  <si>
    <t>Sliker, Doug</t>
  </si>
  <si>
    <t>Stewart, Joel</t>
  </si>
  <si>
    <t>Ziegler, John</t>
  </si>
  <si>
    <t>Team</t>
  </si>
  <si>
    <t>1st half total</t>
  </si>
  <si>
    <t>2nd half total</t>
  </si>
  <si>
    <t>Brokenstraw</t>
  </si>
  <si>
    <t>Corry</t>
  </si>
  <si>
    <t>Kalbfus</t>
  </si>
  <si>
    <t>Pine Grove</t>
  </si>
  <si>
    <t>Sheffield</t>
  </si>
  <si>
    <t>Sugar Grove I</t>
  </si>
  <si>
    <t>Sugar Grove II</t>
  </si>
  <si>
    <t>Tidioute</t>
  </si>
  <si>
    <t xml:space="preserve"> TEAM</t>
  </si>
  <si>
    <t>First 25</t>
  </si>
  <si>
    <t>First 50</t>
  </si>
  <si>
    <t>X</t>
  </si>
  <si>
    <t>Albers, Derrick</t>
  </si>
  <si>
    <t>C</t>
  </si>
  <si>
    <t>Albers, Kael</t>
  </si>
  <si>
    <t>Albers, Steve</t>
  </si>
  <si>
    <t>Bender, Tim</t>
  </si>
  <si>
    <t>Berkhous, Ken</t>
  </si>
  <si>
    <t>Bowser, Theresa</t>
  </si>
  <si>
    <t>Bretz, Steve</t>
  </si>
  <si>
    <t>Dietz, Gary</t>
  </si>
  <si>
    <t>Dietz, Mike</t>
  </si>
  <si>
    <t>Gray, Chad</t>
  </si>
  <si>
    <t>Gray, Jaxon</t>
  </si>
  <si>
    <t>Linden, Greg</t>
  </si>
  <si>
    <t>Linden, Harold</t>
  </si>
  <si>
    <t>Maker, Chris</t>
  </si>
  <si>
    <t>Maker, Jon</t>
  </si>
  <si>
    <t>Mitchell, Blake</t>
  </si>
  <si>
    <t>Mitchell, Derek</t>
  </si>
  <si>
    <t>Mitchell, McKenzie</t>
  </si>
  <si>
    <t>Mitchell, Shawn</t>
  </si>
  <si>
    <t>Mitchell, William</t>
  </si>
  <si>
    <t>Muir, Logan</t>
  </si>
  <si>
    <t>Peters, Jeff</t>
  </si>
  <si>
    <t>Rose, Don</t>
  </si>
  <si>
    <t>Utegg, Curt</t>
  </si>
  <si>
    <t>B</t>
  </si>
  <si>
    <t>Wurst, Ed</t>
  </si>
  <si>
    <t>Wurst, Darryl</t>
  </si>
  <si>
    <t>Woodcock, Rick</t>
  </si>
  <si>
    <t>Wilcox, Kris</t>
  </si>
  <si>
    <t>Weaver, Robbin</t>
  </si>
  <si>
    <t>Walker, Terry</t>
  </si>
  <si>
    <t>Smith, Tom</t>
  </si>
  <si>
    <t>Robinson, Jason</t>
  </si>
  <si>
    <t>McFate, Troy</t>
  </si>
  <si>
    <t>McCanna, John</t>
  </si>
  <si>
    <t>Luther, Gene</t>
  </si>
  <si>
    <t>Luther, Art</t>
  </si>
  <si>
    <t>Lawson, Sawyer</t>
  </si>
  <si>
    <t>Kendrick, Cleo</t>
  </si>
  <si>
    <t>Jones, CJ</t>
  </si>
  <si>
    <t>Johnson, Dale</t>
  </si>
  <si>
    <t>Johnson, Alex</t>
  </si>
  <si>
    <t>Hunter, Jarrett</t>
  </si>
  <si>
    <t>Hollabaugh, Curt</t>
  </si>
  <si>
    <t>Hodge, Al</t>
  </si>
  <si>
    <t>Henry, Allen</t>
  </si>
  <si>
    <t>Haregsin,Ed</t>
  </si>
  <si>
    <t>Gustafson, Ron</t>
  </si>
  <si>
    <t>Gustafson, Debbie</t>
  </si>
  <si>
    <t>Garris, Shawn</t>
  </si>
  <si>
    <t>Childs, Larry</t>
  </si>
  <si>
    <t>Childs, Derek</t>
  </si>
  <si>
    <t>Bulard, Hannah</t>
  </si>
  <si>
    <t>Bierbower, Rich</t>
  </si>
  <si>
    <t>Mark Buck</t>
  </si>
  <si>
    <t>Buccardo, Lane</t>
  </si>
  <si>
    <t>Hess, Ed</t>
  </si>
  <si>
    <t>Wurst, Don</t>
  </si>
  <si>
    <t>Pierson, Rich</t>
  </si>
  <si>
    <t>Pierson, Eric</t>
  </si>
  <si>
    <t>Challingsworth, Kayla</t>
  </si>
  <si>
    <t>Lobdell, Matthew</t>
  </si>
  <si>
    <t>Smith Jr.,Mike</t>
  </si>
  <si>
    <t>Smith Sr.,Mike</t>
  </si>
  <si>
    <t>Grove, Marty</t>
  </si>
  <si>
    <t>Childs, Samantha</t>
  </si>
  <si>
    <t>Franklin, Brandon</t>
  </si>
  <si>
    <t>Enlow, Reilly</t>
  </si>
  <si>
    <t>Caldwell, Terry</t>
  </si>
  <si>
    <t>Foster, John P.</t>
  </si>
  <si>
    <t>Bifaro, Don J.</t>
  </si>
  <si>
    <t>Raiter, Rex</t>
  </si>
  <si>
    <t>Miller, Robin</t>
  </si>
  <si>
    <t>Hulings, Scott</t>
  </si>
  <si>
    <t>Eckert, Harry</t>
  </si>
  <si>
    <t>Sturzenbecker, Diane</t>
  </si>
  <si>
    <t>Pearson, John</t>
  </si>
  <si>
    <t>Broberg, Craig</t>
  </si>
  <si>
    <t>Trawick, Elijah</t>
  </si>
  <si>
    <t>Litzinger, Mary</t>
  </si>
  <si>
    <t>Cressley, Jerry</t>
  </si>
  <si>
    <t>Luther, Rusty</t>
  </si>
  <si>
    <t>Stec, Tim</t>
  </si>
  <si>
    <t>Whyte, Chris</t>
  </si>
  <si>
    <t>Whyte, Trey</t>
  </si>
  <si>
    <t>Littlefield, Kenny</t>
  </si>
  <si>
    <t>Snodgrass, Blake</t>
  </si>
  <si>
    <t>Baughman, Guy</t>
  </si>
  <si>
    <t>Corey, Bill</t>
  </si>
  <si>
    <t>Nelson, Marty</t>
  </si>
  <si>
    <t>Auria, Dan</t>
  </si>
  <si>
    <t>Egger, Andrew</t>
  </si>
  <si>
    <t>Eckman, Ryan</t>
  </si>
  <si>
    <t>Rumbaugh, Randy</t>
  </si>
  <si>
    <t>Rosborough, Conner</t>
  </si>
  <si>
    <t>White, Steve</t>
  </si>
  <si>
    <t>Tomassoni, Gracie</t>
  </si>
  <si>
    <t>Darts, Justin</t>
  </si>
  <si>
    <t>McMillen, Caleb</t>
  </si>
  <si>
    <t>Shearer, Conrad</t>
  </si>
  <si>
    <t>Wurst,III, Donnie</t>
  </si>
  <si>
    <t>Linden, Carter</t>
  </si>
  <si>
    <t>Linden, Kalista</t>
  </si>
  <si>
    <t>Lupinski, Nick</t>
  </si>
  <si>
    <t>Rimdzius, Maxx</t>
  </si>
  <si>
    <t>Gurdak,Ashley</t>
  </si>
  <si>
    <t>Gurdak,Curtis</t>
  </si>
  <si>
    <t>Weaver, Tyler</t>
  </si>
  <si>
    <t>Bedow, Andrew</t>
  </si>
  <si>
    <t>Albers, Lamech</t>
  </si>
  <si>
    <t>Gahr, Craig</t>
  </si>
  <si>
    <t>Dunham, Roger</t>
  </si>
  <si>
    <t>Retzinger, Roger</t>
  </si>
  <si>
    <t>Peterson, Derek</t>
  </si>
  <si>
    <t>Lauffenberger, Lily</t>
  </si>
  <si>
    <t>Lauffenberger, Barry</t>
  </si>
  <si>
    <t>Leichtenberger, Tanner</t>
  </si>
  <si>
    <t>Sleeman, Ed</t>
  </si>
  <si>
    <t>Carl, Otto</t>
  </si>
  <si>
    <t>Carlson, Jeremy</t>
  </si>
  <si>
    <t>Ristau, Blake</t>
  </si>
  <si>
    <t>Cochran, Gary</t>
  </si>
  <si>
    <t>McMillen, Kenny</t>
  </si>
  <si>
    <t>Franklin, Jacob</t>
  </si>
  <si>
    <t>SJr</t>
  </si>
  <si>
    <t>Trawick, Tammy</t>
  </si>
  <si>
    <t>Derrick Albers</t>
  </si>
  <si>
    <t>Bowen, Brady</t>
  </si>
  <si>
    <t>Berkhous, Charlie</t>
  </si>
  <si>
    <t>Matlak, Nikki</t>
  </si>
  <si>
    <t>Gourley, Ray</t>
  </si>
  <si>
    <t>Hobbs, Skeeter</t>
  </si>
  <si>
    <t>Dempsey, Russ</t>
  </si>
  <si>
    <t>Hanna, Bob</t>
  </si>
  <si>
    <t>Hanna, Jared</t>
  </si>
  <si>
    <t>Parker, Barb</t>
  </si>
  <si>
    <t>Gray, Luke</t>
  </si>
  <si>
    <t>Hampson, Ben</t>
  </si>
  <si>
    <t>Anderson, Dave</t>
  </si>
  <si>
    <t>Gustafson, Jeff</t>
  </si>
  <si>
    <t>Grove, Emily</t>
  </si>
  <si>
    <t>Griffith, Josh</t>
  </si>
  <si>
    <t>Ransom, Kaitlyn</t>
  </si>
  <si>
    <t xml:space="preserve">Bifaro, Don </t>
  </si>
  <si>
    <t>Gawron, Marty</t>
  </si>
  <si>
    <t>Manning, Rick</t>
  </si>
  <si>
    <t>Longborg, Jon</t>
  </si>
  <si>
    <t>Pine Grove won the 1st half shootoff</t>
  </si>
  <si>
    <t>Kelsey Nuttall</t>
  </si>
  <si>
    <t>Hollabaugh, Kassie</t>
  </si>
  <si>
    <t>Harry Eckert</t>
  </si>
  <si>
    <t>Morningstar, Dean</t>
  </si>
  <si>
    <t>Papalia, Jake</t>
  </si>
  <si>
    <t>Josh Ishman</t>
  </si>
  <si>
    <t>Ace, Caleb</t>
  </si>
  <si>
    <t>Timpano, Steve</t>
  </si>
  <si>
    <t>Mitchell, Garrett</t>
  </si>
  <si>
    <t>Bob Gray</t>
  </si>
  <si>
    <t>Vanderhoff, Austin</t>
  </si>
  <si>
    <t>Bush, Ryan</t>
  </si>
  <si>
    <t>Davidson, Roger</t>
  </si>
  <si>
    <t>Hoisington, Dave</t>
  </si>
  <si>
    <t>Guy Anderson</t>
  </si>
  <si>
    <t>Turk, Lee</t>
  </si>
  <si>
    <t>Eckman, Ron</t>
  </si>
  <si>
    <t>Byham, Greg</t>
  </si>
  <si>
    <t>Stempka, Mike</t>
  </si>
  <si>
    <t>Davidson, Ian</t>
  </si>
  <si>
    <t>Edinger, Jake</t>
  </si>
  <si>
    <t>Nystrom, Cooper</t>
  </si>
  <si>
    <t>Nystrom, Shawn</t>
  </si>
  <si>
    <t>Dingfelder, Tagen</t>
  </si>
  <si>
    <t>Hasbrouk, Tyler</t>
  </si>
  <si>
    <t>Mitchell, Taylor</t>
  </si>
  <si>
    <t>Sandon, Dean</t>
  </si>
  <si>
    <t>Durlin, Mikkayla</t>
  </si>
  <si>
    <t>Pine Grove clinched the League Championship</t>
  </si>
  <si>
    <t>Corry won shootoff for League Runner-up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</si>
</sst>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"/>
    <numFmt numFmtId="165" formatCode="0.000"/>
  </numFmts>
  <fonts count="20">
    <font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name val="Arial"/>
      <family val="2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b/>
      <sz val="12"/>
      <color rgb="FF000000"/>
      <name val="Arial1"/>
    </font>
    <font>
      <sz val="12"/>
      <color rgb="FF000000"/>
      <name val="Arial1"/>
    </font>
    <font>
      <b/>
      <i/>
      <sz val="10"/>
      <color rgb="FF000000"/>
      <name val="Arial Black"/>
      <family val="2"/>
    </font>
    <font>
      <b/>
      <u/>
      <sz val="11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0"/>
      <color rgb="FF000000"/>
      <name val="Arial"/>
      <family val="2"/>
    </font>
    <font>
      <sz val="10"/>
      <color rgb="FF000000"/>
      <name val="Arial1"/>
    </font>
    <font>
      <sz val="8"/>
      <color rgb="FF000000"/>
      <name val="Arial"/>
      <family val="2"/>
    </font>
    <font>
      <b/>
      <i/>
      <sz val="12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FFCC00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6" fillId="0" borderId="0" applyNumberFormat="0" applyBorder="0" applyProtection="0"/>
    <xf numFmtId="0" fontId="16" fillId="0" borderId="0" applyNumberFormat="0" applyBorder="0" applyProtection="0"/>
  </cellStyleXfs>
  <cellXfs count="1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textRotation="90" wrapText="1" shrinkToFit="1"/>
    </xf>
    <xf numFmtId="0" fontId="5" fillId="2" borderId="2" xfId="0" applyFont="1" applyFill="1" applyBorder="1" applyAlignment="1">
      <alignment horizontal="center" vertical="center" textRotation="90" wrapText="1" shrinkToFit="1"/>
    </xf>
    <xf numFmtId="0" fontId="4" fillId="2" borderId="2" xfId="0" applyFont="1" applyFill="1" applyBorder="1" applyAlignment="1">
      <alignment horizontal="center" vertical="center" textRotation="90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/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top"/>
    </xf>
    <xf numFmtId="164" fontId="2" fillId="6" borderId="1" xfId="0" applyNumberFormat="1" applyFont="1" applyFill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7" borderId="1" xfId="0" applyNumberFormat="1" applyFont="1" applyFill="1" applyBorder="1" applyAlignment="1">
      <alignment horizontal="center" vertical="top"/>
    </xf>
    <xf numFmtId="164" fontId="2" fillId="8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top"/>
    </xf>
    <xf numFmtId="164" fontId="2" fillId="9" borderId="1" xfId="0" applyNumberFormat="1" applyFont="1" applyFill="1" applyBorder="1" applyAlignment="1">
      <alignment horizontal="center" vertical="top"/>
    </xf>
    <xf numFmtId="164" fontId="2" fillId="10" borderId="1" xfId="0" applyNumberFormat="1" applyFont="1" applyFill="1" applyBorder="1" applyAlignment="1">
      <alignment horizontal="center" vertical="top"/>
    </xf>
    <xf numFmtId="0" fontId="1" fillId="0" borderId="1" xfId="0" applyFont="1" applyBorder="1"/>
    <xf numFmtId="0" fontId="6" fillId="0" borderId="1" xfId="0" applyFont="1" applyBorder="1"/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/>
    <xf numFmtId="164" fontId="2" fillId="7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11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vertical="center"/>
    </xf>
    <xf numFmtId="1" fontId="1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4" xfId="0" applyFont="1" applyBorder="1"/>
    <xf numFmtId="0" fontId="11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/>
    <xf numFmtId="0" fontId="13" fillId="0" borderId="0" xfId="0" applyFont="1" applyAlignment="1">
      <alignment horizontal="center" vertical="center"/>
    </xf>
    <xf numFmtId="0" fontId="17" fillId="0" borderId="0" xfId="0" applyFont="1"/>
    <xf numFmtId="0" fontId="1" fillId="0" borderId="1" xfId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8" fillId="0" borderId="0" xfId="0" applyFont="1"/>
    <xf numFmtId="0" fontId="1" fillId="0" borderId="5" xfId="0" applyFont="1" applyBorder="1"/>
    <xf numFmtId="164" fontId="3" fillId="0" borderId="1" xfId="0" applyNumberFormat="1" applyFont="1" applyBorder="1" applyAlignment="1">
      <alignment horizontal="center" vertical="top"/>
    </xf>
    <xf numFmtId="0" fontId="18" fillId="0" borderId="1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top"/>
    </xf>
    <xf numFmtId="164" fontId="2" fillId="0" borderId="7" xfId="0" applyNumberFormat="1" applyFont="1" applyBorder="1" applyAlignment="1">
      <alignment horizontal="center" vertical="top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164" fontId="2" fillId="0" borderId="0" xfId="0" applyNumberFormat="1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5" fontId="1" fillId="0" borderId="8" xfId="0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2" fontId="2" fillId="0" borderId="8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top"/>
    </xf>
    <xf numFmtId="0" fontId="2" fillId="0" borderId="8" xfId="0" applyFont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0" fillId="0" borderId="3" xfId="0" applyBorder="1" applyAlignment="1">
      <alignment horizontal="center"/>
    </xf>
    <xf numFmtId="0" fontId="14" fillId="0" borderId="0" xfId="0" applyFont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9" fillId="0" borderId="1" xfId="0" applyFont="1" applyBorder="1"/>
    <xf numFmtId="0" fontId="2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8" fillId="0" borderId="3" xfId="0" applyFont="1" applyBorder="1"/>
    <xf numFmtId="0" fontId="1" fillId="0" borderId="3" xfId="0" applyFont="1" applyBorder="1" applyAlignment="1">
      <alignment horizontal="center"/>
    </xf>
  </cellXfs>
  <cellStyles count="3">
    <cellStyle name="Normal" xfId="0" builtinId="0"/>
    <cellStyle name="Normal 13" xfId="1" xr:uid="{34CC269C-EE27-4D7B-A123-67B929E599A2}"/>
    <cellStyle name="Normal 9" xfId="2" xr:uid="{5C02A2B7-ECB0-42C5-8CA5-B6C20F63852D}"/>
  </cellStyles>
  <dxfs count="37"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03C50-9BED-4486-A04D-BF9FAD26792B}">
  <sheetPr>
    <pageSetUpPr fitToPage="1"/>
  </sheetPr>
  <dimension ref="A1:IV88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73" customWidth="1"/>
    <col min="2" max="2" width="6.25" style="71" customWidth="1"/>
    <col min="3" max="18" width="5.25" style="13" customWidth="1"/>
    <col min="19" max="19" width="9.625" style="13" customWidth="1"/>
    <col min="20" max="20" width="5.25" style="6" customWidth="1"/>
    <col min="21" max="21" width="6.875" style="71" hidden="1" customWidth="1"/>
    <col min="22" max="22" width="6.75" style="71" hidden="1" customWidth="1"/>
    <col min="23" max="23" width="6.875" style="71" hidden="1" customWidth="1"/>
    <col min="24" max="24" width="6.75" style="71" hidden="1" customWidth="1"/>
    <col min="25" max="25" width="8.375" style="72" hidden="1" customWidth="1"/>
    <col min="26" max="26" width="6.875" style="71" hidden="1" customWidth="1"/>
    <col min="27" max="28" width="8.375" customWidth="1"/>
    <col min="29" max="256" width="8.5" style="41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s="27" customFormat="1" ht="18" customHeight="1">
      <c r="A2" s="14" t="s">
        <v>10</v>
      </c>
      <c r="B2" s="15"/>
      <c r="C2" s="23" t="s">
        <v>17</v>
      </c>
      <c r="D2" s="3" t="s">
        <v>11</v>
      </c>
      <c r="E2" s="3" t="s">
        <v>14</v>
      </c>
      <c r="F2" s="96" t="s">
        <v>53</v>
      </c>
      <c r="G2" s="3" t="s">
        <v>12</v>
      </c>
      <c r="H2" s="23" t="s">
        <v>51</v>
      </c>
      <c r="I2" s="3" t="s">
        <v>15</v>
      </c>
      <c r="K2" s="3" t="s">
        <v>17</v>
      </c>
      <c r="L2" s="23" t="s">
        <v>11</v>
      </c>
      <c r="M2" s="23" t="s">
        <v>14</v>
      </c>
      <c r="N2" s="3" t="s">
        <v>53</v>
      </c>
      <c r="O2" s="42" t="s">
        <v>12</v>
      </c>
      <c r="P2" s="3" t="s">
        <v>51</v>
      </c>
      <c r="Q2" s="42" t="s">
        <v>15</v>
      </c>
      <c r="R2" s="1"/>
      <c r="S2" s="95"/>
      <c r="T2" s="2"/>
      <c r="U2" s="19"/>
      <c r="V2" s="19"/>
      <c r="W2" s="19"/>
      <c r="X2" s="94"/>
      <c r="Y2" s="74"/>
      <c r="Z2" s="19"/>
      <c r="AA2"/>
      <c r="AB2"/>
      <c r="AC2" s="19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</row>
    <row r="3" spans="1:256" ht="18" customHeight="1">
      <c r="A3" s="28" t="s">
        <v>18</v>
      </c>
      <c r="B3" s="2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93"/>
      <c r="T3" s="2"/>
      <c r="U3" s="22"/>
      <c r="V3" s="22"/>
      <c r="W3" s="22"/>
      <c r="X3" s="55"/>
      <c r="Y3" s="75"/>
      <c r="Z3" s="22"/>
      <c r="AC3" s="22"/>
    </row>
    <row r="4" spans="1:256" s="79" customFormat="1" ht="18" customHeight="1">
      <c r="A4" s="92" t="s">
        <v>252</v>
      </c>
      <c r="B4" s="29"/>
      <c r="C4" s="1">
        <v>42</v>
      </c>
      <c r="D4" s="1">
        <v>31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33">
        <f t="shared" ref="R4:R18" si="0">COUNT(C4,D4,E4,F4,G4,H4,I4,K4,L4,M4,N4,O4,P4,Q4)</f>
        <v>2</v>
      </c>
      <c r="S4" s="89">
        <f t="shared" ref="S4:S18" si="1">AVERAGE(C4:Q4)*2</f>
        <v>73</v>
      </c>
      <c r="T4" s="2" t="s">
        <v>223</v>
      </c>
      <c r="U4" s="1"/>
      <c r="V4" s="1"/>
      <c r="W4" s="1"/>
      <c r="X4" s="33"/>
      <c r="Y4" s="84"/>
      <c r="Z4" s="1"/>
      <c r="AA4"/>
      <c r="AB4"/>
      <c r="AC4" s="46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0"/>
      <c r="CI4" s="80"/>
      <c r="CJ4" s="80"/>
      <c r="CK4" s="80"/>
      <c r="CL4" s="80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0"/>
      <c r="CY4" s="80"/>
      <c r="CZ4" s="80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0"/>
      <c r="DM4" s="80"/>
      <c r="DN4" s="80"/>
      <c r="DO4" s="80"/>
      <c r="DP4" s="80"/>
      <c r="DQ4" s="80"/>
      <c r="DR4" s="80"/>
      <c r="DS4" s="80"/>
      <c r="DT4" s="80"/>
      <c r="DU4" s="80"/>
      <c r="DV4" s="80"/>
      <c r="DW4" s="80"/>
      <c r="DX4" s="80"/>
      <c r="DY4" s="80"/>
      <c r="DZ4" s="80"/>
      <c r="EA4" s="80"/>
      <c r="EB4" s="80"/>
      <c r="EC4" s="80"/>
      <c r="ED4" s="80"/>
      <c r="EE4" s="80"/>
      <c r="EF4" s="80"/>
      <c r="EG4" s="80"/>
      <c r="EH4" s="80"/>
      <c r="EI4" s="80"/>
      <c r="EJ4" s="80"/>
      <c r="EK4" s="80"/>
      <c r="EL4" s="80"/>
      <c r="EM4" s="80"/>
      <c r="EN4" s="80"/>
      <c r="EO4" s="80"/>
      <c r="EP4" s="80"/>
      <c r="EQ4" s="80"/>
      <c r="ER4" s="80"/>
      <c r="ES4" s="80"/>
      <c r="ET4" s="80"/>
      <c r="EU4" s="80"/>
      <c r="EV4" s="80"/>
      <c r="EW4" s="80"/>
      <c r="EX4" s="80"/>
      <c r="EY4" s="80"/>
      <c r="EZ4" s="80"/>
      <c r="FA4" s="80"/>
      <c r="FB4" s="80"/>
      <c r="FC4" s="80"/>
      <c r="FD4" s="80"/>
      <c r="FE4" s="80"/>
      <c r="FF4" s="80"/>
      <c r="FG4" s="80"/>
      <c r="FH4" s="80"/>
      <c r="FI4" s="80"/>
      <c r="FJ4" s="80"/>
      <c r="FK4" s="80"/>
      <c r="FL4" s="80"/>
      <c r="FM4" s="80"/>
      <c r="FN4" s="80"/>
      <c r="FO4" s="80"/>
      <c r="FP4" s="80"/>
      <c r="FQ4" s="80"/>
      <c r="FR4" s="80"/>
      <c r="FS4" s="80"/>
      <c r="FT4" s="80"/>
      <c r="FU4" s="80"/>
      <c r="FV4" s="80"/>
      <c r="FW4" s="80"/>
      <c r="FX4" s="80"/>
      <c r="FY4" s="80"/>
      <c r="FZ4" s="80"/>
      <c r="GA4" s="80"/>
      <c r="GB4" s="80"/>
      <c r="GC4" s="80"/>
      <c r="GD4" s="80"/>
      <c r="GE4" s="80"/>
      <c r="GF4" s="80"/>
      <c r="GG4" s="80"/>
      <c r="GH4" s="80"/>
      <c r="GI4" s="80"/>
      <c r="GJ4" s="80"/>
      <c r="GK4" s="80"/>
      <c r="GL4" s="80"/>
      <c r="GM4" s="80"/>
      <c r="GN4" s="80"/>
      <c r="GO4" s="80"/>
      <c r="GP4" s="80"/>
      <c r="GQ4" s="80"/>
      <c r="GR4" s="80"/>
      <c r="GS4" s="80"/>
      <c r="GT4" s="80"/>
      <c r="GU4" s="80"/>
      <c r="GV4" s="80"/>
      <c r="GW4" s="80"/>
      <c r="GX4" s="80"/>
      <c r="GY4" s="80"/>
      <c r="GZ4" s="80"/>
      <c r="HA4" s="80"/>
      <c r="HB4" s="80"/>
      <c r="HC4" s="80"/>
      <c r="HD4" s="80"/>
      <c r="HE4" s="80"/>
      <c r="HF4" s="80"/>
      <c r="HG4" s="80"/>
      <c r="HH4" s="80"/>
      <c r="HI4" s="80"/>
      <c r="HJ4" s="80"/>
      <c r="HK4" s="80"/>
      <c r="HL4" s="80"/>
      <c r="HM4" s="80"/>
      <c r="HN4" s="80"/>
      <c r="HO4" s="80"/>
      <c r="HP4" s="80"/>
      <c r="HQ4" s="80"/>
      <c r="HR4" s="80"/>
      <c r="HS4" s="80"/>
      <c r="HT4" s="80"/>
      <c r="HU4" s="80"/>
      <c r="HV4" s="80"/>
      <c r="HW4" s="80"/>
      <c r="HX4" s="80"/>
      <c r="HY4" s="80"/>
      <c r="HZ4" s="80"/>
      <c r="IA4" s="80"/>
      <c r="IB4" s="80"/>
      <c r="IC4" s="80"/>
      <c r="ID4" s="80"/>
      <c r="IE4" s="80"/>
      <c r="IF4" s="80"/>
      <c r="IG4" s="80"/>
      <c r="IH4" s="80"/>
      <c r="II4" s="80"/>
      <c r="IJ4" s="80"/>
      <c r="IK4" s="80"/>
      <c r="IL4" s="80"/>
      <c r="IM4" s="80"/>
      <c r="IN4" s="80"/>
      <c r="IO4" s="80"/>
      <c r="IP4" s="80"/>
      <c r="IQ4" s="80"/>
      <c r="IR4" s="80"/>
      <c r="IS4" s="80"/>
      <c r="IT4" s="80"/>
      <c r="IU4" s="80"/>
      <c r="IV4" s="80"/>
    </row>
    <row r="5" spans="1:256" s="79" customFormat="1" ht="18" customHeight="1">
      <c r="A5" s="46" t="s">
        <v>251</v>
      </c>
      <c r="B5" s="29" t="s">
        <v>36</v>
      </c>
      <c r="C5" s="1">
        <v>27</v>
      </c>
      <c r="D5" s="1">
        <v>30</v>
      </c>
      <c r="E5" s="1">
        <v>35</v>
      </c>
      <c r="F5" s="1">
        <v>34</v>
      </c>
      <c r="G5" s="1">
        <v>39</v>
      </c>
      <c r="H5" s="1">
        <v>43</v>
      </c>
      <c r="I5" s="1">
        <v>41</v>
      </c>
      <c r="J5" s="1"/>
      <c r="K5" s="1">
        <v>41</v>
      </c>
      <c r="L5" s="1">
        <v>46</v>
      </c>
      <c r="M5" s="1">
        <v>46</v>
      </c>
      <c r="N5" s="1">
        <v>41</v>
      </c>
      <c r="O5" s="1">
        <v>43</v>
      </c>
      <c r="P5" s="1"/>
      <c r="Q5" s="1"/>
      <c r="R5" s="33">
        <f t="shared" si="0"/>
        <v>12</v>
      </c>
      <c r="S5" s="89">
        <f t="shared" si="1"/>
        <v>77.666666666666671</v>
      </c>
      <c r="T5" s="2" t="s">
        <v>223</v>
      </c>
      <c r="U5" s="1"/>
      <c r="V5" s="1"/>
      <c r="W5" s="1"/>
      <c r="X5" s="33"/>
      <c r="Y5" s="84"/>
      <c r="Z5" s="1"/>
      <c r="AA5"/>
      <c r="AB5"/>
      <c r="AC5" s="46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0"/>
      <c r="BA5" s="80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0"/>
      <c r="CI5" s="80"/>
      <c r="CJ5" s="80"/>
      <c r="CK5" s="80"/>
      <c r="CL5" s="80"/>
      <c r="CM5" s="80"/>
      <c r="CN5" s="80"/>
      <c r="CO5" s="80"/>
      <c r="CP5" s="80"/>
      <c r="CQ5" s="80"/>
      <c r="CR5" s="80"/>
      <c r="CS5" s="80"/>
      <c r="CT5" s="80"/>
      <c r="CU5" s="80"/>
      <c r="CV5" s="80"/>
      <c r="CW5" s="80"/>
      <c r="CX5" s="80"/>
      <c r="CY5" s="80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0"/>
      <c r="EM5" s="80"/>
      <c r="EN5" s="80"/>
      <c r="EO5" s="80"/>
      <c r="EP5" s="80"/>
      <c r="EQ5" s="80"/>
      <c r="ER5" s="80"/>
      <c r="ES5" s="80"/>
      <c r="ET5" s="80"/>
      <c r="EU5" s="80"/>
      <c r="EV5" s="80"/>
      <c r="EW5" s="80"/>
      <c r="EX5" s="80"/>
      <c r="EY5" s="80"/>
      <c r="EZ5" s="80"/>
      <c r="FA5" s="80"/>
      <c r="FB5" s="80"/>
      <c r="FC5" s="80"/>
      <c r="FD5" s="80"/>
      <c r="FE5" s="80"/>
      <c r="FF5" s="80"/>
      <c r="FG5" s="80"/>
      <c r="FH5" s="80"/>
      <c r="FI5" s="80"/>
      <c r="FJ5" s="80"/>
      <c r="FK5" s="80"/>
      <c r="FL5" s="80"/>
      <c r="FM5" s="80"/>
      <c r="FN5" s="80"/>
      <c r="FO5" s="80"/>
      <c r="FP5" s="80"/>
      <c r="FQ5" s="80"/>
      <c r="FR5" s="80"/>
      <c r="FS5" s="80"/>
      <c r="FT5" s="80"/>
      <c r="FU5" s="80"/>
      <c r="FV5" s="80"/>
      <c r="FW5" s="80"/>
      <c r="FX5" s="80"/>
      <c r="FY5" s="80"/>
      <c r="FZ5" s="80"/>
      <c r="GA5" s="80"/>
      <c r="GB5" s="80"/>
      <c r="GC5" s="80"/>
      <c r="GD5" s="80"/>
      <c r="GE5" s="80"/>
      <c r="GF5" s="80"/>
      <c r="GG5" s="80"/>
      <c r="GH5" s="80"/>
      <c r="GI5" s="80"/>
      <c r="GJ5" s="80"/>
      <c r="GK5" s="80"/>
      <c r="GL5" s="80"/>
      <c r="GM5" s="80"/>
      <c r="GN5" s="80"/>
      <c r="GO5" s="80"/>
      <c r="GP5" s="80"/>
      <c r="GQ5" s="80"/>
      <c r="GR5" s="80"/>
      <c r="GS5" s="80"/>
      <c r="GT5" s="80"/>
      <c r="GU5" s="80"/>
      <c r="GV5" s="80"/>
      <c r="GW5" s="80"/>
      <c r="GX5" s="80"/>
      <c r="GY5" s="80"/>
      <c r="GZ5" s="80"/>
      <c r="HA5" s="80"/>
      <c r="HB5" s="80"/>
      <c r="HC5" s="80"/>
      <c r="HD5" s="80"/>
      <c r="HE5" s="80"/>
      <c r="HF5" s="80"/>
      <c r="HG5" s="80"/>
      <c r="HH5" s="80"/>
      <c r="HI5" s="80"/>
      <c r="HJ5" s="80"/>
      <c r="HK5" s="80"/>
      <c r="HL5" s="80"/>
      <c r="HM5" s="80"/>
      <c r="HN5" s="80"/>
      <c r="HO5" s="80"/>
      <c r="HP5" s="80"/>
      <c r="HQ5" s="80"/>
      <c r="HR5" s="80"/>
      <c r="HS5" s="80"/>
      <c r="HT5" s="80"/>
      <c r="HU5" s="80"/>
      <c r="HV5" s="80"/>
      <c r="HW5" s="80"/>
      <c r="HX5" s="80"/>
      <c r="HY5" s="80"/>
      <c r="HZ5" s="80"/>
      <c r="IA5" s="80"/>
      <c r="IB5" s="80"/>
      <c r="IC5" s="80"/>
      <c r="ID5" s="80"/>
      <c r="IE5" s="80"/>
      <c r="IF5" s="80"/>
      <c r="IG5" s="80"/>
      <c r="IH5" s="80"/>
      <c r="II5" s="80"/>
      <c r="IJ5" s="80"/>
      <c r="IK5" s="80"/>
      <c r="IL5" s="80"/>
      <c r="IM5" s="80"/>
      <c r="IN5" s="80"/>
      <c r="IO5" s="80"/>
      <c r="IP5" s="80"/>
      <c r="IQ5" s="80"/>
      <c r="IR5" s="80"/>
      <c r="IS5" s="80"/>
      <c r="IT5" s="80"/>
      <c r="IU5" s="80"/>
      <c r="IV5" s="80"/>
    </row>
    <row r="6" spans="1:256" s="79" customFormat="1" ht="18" customHeight="1">
      <c r="A6" s="46" t="s">
        <v>358</v>
      </c>
      <c r="B6" s="29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>
        <v>40</v>
      </c>
      <c r="O6" s="1"/>
      <c r="P6" s="1"/>
      <c r="Q6" s="1"/>
      <c r="R6" s="33">
        <f t="shared" ref="R6" si="2">COUNT(C6,D6,E6,F6,G6,H6,I6,K6,L6,M6,N6,O6,P6,Q6)</f>
        <v>1</v>
      </c>
      <c r="S6" s="89">
        <f t="shared" ref="S6" si="3">AVERAGE(C6:Q6)*2</f>
        <v>80</v>
      </c>
      <c r="T6" s="2" t="s">
        <v>223</v>
      </c>
      <c r="U6" s="1"/>
      <c r="V6" s="1"/>
      <c r="W6" s="1"/>
      <c r="X6" s="33"/>
      <c r="Y6" s="84"/>
      <c r="Z6" s="1"/>
      <c r="AA6"/>
      <c r="AB6"/>
      <c r="AC6" s="46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0"/>
      <c r="EM6" s="80"/>
      <c r="EN6" s="80"/>
      <c r="EO6" s="80"/>
      <c r="EP6" s="80"/>
      <c r="EQ6" s="80"/>
      <c r="ER6" s="80"/>
      <c r="ES6" s="80"/>
      <c r="ET6" s="80"/>
      <c r="EU6" s="80"/>
      <c r="EV6" s="80"/>
      <c r="EW6" s="80"/>
      <c r="EX6" s="80"/>
      <c r="EY6" s="80"/>
      <c r="EZ6" s="80"/>
      <c r="FA6" s="80"/>
      <c r="FB6" s="80"/>
      <c r="FC6" s="80"/>
      <c r="FD6" s="80"/>
      <c r="FE6" s="80"/>
      <c r="FF6" s="80"/>
      <c r="FG6" s="80"/>
      <c r="FH6" s="80"/>
      <c r="FI6" s="80"/>
      <c r="FJ6" s="80"/>
      <c r="FK6" s="80"/>
      <c r="FL6" s="80"/>
      <c r="FM6" s="80"/>
      <c r="FN6" s="80"/>
      <c r="FO6" s="80"/>
      <c r="FP6" s="80"/>
      <c r="FQ6" s="80"/>
      <c r="FR6" s="80"/>
      <c r="FS6" s="80"/>
      <c r="FT6" s="80"/>
      <c r="FU6" s="80"/>
      <c r="FV6" s="80"/>
      <c r="FW6" s="80"/>
      <c r="FX6" s="80"/>
      <c r="FY6" s="80"/>
      <c r="FZ6" s="80"/>
      <c r="GA6" s="80"/>
      <c r="GB6" s="80"/>
      <c r="GC6" s="80"/>
      <c r="GD6" s="80"/>
      <c r="GE6" s="80"/>
      <c r="GF6" s="80"/>
      <c r="GG6" s="80"/>
      <c r="GH6" s="80"/>
      <c r="GI6" s="80"/>
      <c r="GJ6" s="80"/>
      <c r="GK6" s="80"/>
      <c r="GL6" s="80"/>
      <c r="GM6" s="80"/>
      <c r="GN6" s="80"/>
      <c r="GO6" s="80"/>
      <c r="GP6" s="80"/>
      <c r="GQ6" s="80"/>
      <c r="GR6" s="80"/>
      <c r="GS6" s="80"/>
      <c r="GT6" s="80"/>
      <c r="GU6" s="80"/>
      <c r="GV6" s="80"/>
      <c r="GW6" s="80"/>
      <c r="GX6" s="80"/>
      <c r="GY6" s="80"/>
      <c r="GZ6" s="80"/>
      <c r="HA6" s="80"/>
      <c r="HB6" s="80"/>
      <c r="HC6" s="80"/>
      <c r="HD6" s="80"/>
      <c r="HE6" s="80"/>
      <c r="HF6" s="80"/>
      <c r="HG6" s="80"/>
      <c r="HH6" s="80"/>
      <c r="HI6" s="80"/>
      <c r="HJ6" s="80"/>
      <c r="HK6" s="80"/>
      <c r="HL6" s="80"/>
      <c r="HM6" s="80"/>
      <c r="HN6" s="80"/>
      <c r="HO6" s="80"/>
      <c r="HP6" s="80"/>
      <c r="HQ6" s="80"/>
      <c r="HR6" s="80"/>
      <c r="HS6" s="80"/>
      <c r="HT6" s="80"/>
      <c r="HU6" s="80"/>
      <c r="HV6" s="80"/>
      <c r="HW6" s="80"/>
      <c r="HX6" s="80"/>
      <c r="HY6" s="80"/>
      <c r="HZ6" s="80"/>
      <c r="IA6" s="80"/>
      <c r="IB6" s="80"/>
      <c r="IC6" s="80"/>
      <c r="ID6" s="80"/>
      <c r="IE6" s="80"/>
      <c r="IF6" s="80"/>
      <c r="IG6" s="80"/>
      <c r="IH6" s="80"/>
      <c r="II6" s="80"/>
      <c r="IJ6" s="80"/>
      <c r="IK6" s="80"/>
      <c r="IL6" s="80"/>
      <c r="IM6" s="80"/>
      <c r="IN6" s="80"/>
      <c r="IO6" s="80"/>
      <c r="IP6" s="80"/>
      <c r="IQ6" s="80"/>
      <c r="IR6" s="80"/>
      <c r="IS6" s="80"/>
      <c r="IT6" s="80"/>
      <c r="IU6" s="80"/>
      <c r="IV6" s="80"/>
    </row>
    <row r="7" spans="1:256" s="79" customFormat="1" ht="18" customHeight="1">
      <c r="A7" s="46" t="s">
        <v>364</v>
      </c>
      <c r="B7" s="29"/>
      <c r="C7" s="1"/>
      <c r="D7" s="1"/>
      <c r="E7" s="1"/>
      <c r="F7" s="1"/>
      <c r="G7" s="1"/>
      <c r="H7" s="1">
        <v>40</v>
      </c>
      <c r="I7" s="1"/>
      <c r="J7" s="1"/>
      <c r="K7" s="1">
        <v>37</v>
      </c>
      <c r="L7" s="1">
        <v>39</v>
      </c>
      <c r="M7" s="1">
        <v>46</v>
      </c>
      <c r="N7" s="1">
        <v>43</v>
      </c>
      <c r="O7" s="1">
        <v>41</v>
      </c>
      <c r="P7" s="1">
        <v>38</v>
      </c>
      <c r="Q7" s="1"/>
      <c r="R7" s="33">
        <f t="shared" ref="R7" si="4">COUNT(C7,D7,E7,F7,G7,H7,I7,K7,L7,M7,N7,O7,P7,Q7)</f>
        <v>7</v>
      </c>
      <c r="S7" s="89">
        <f t="shared" ref="S7" si="5">AVERAGE(C7:Q7)*2</f>
        <v>81.142857142857139</v>
      </c>
      <c r="T7" s="2" t="s">
        <v>223</v>
      </c>
      <c r="U7" s="1"/>
      <c r="V7" s="1"/>
      <c r="W7" s="1"/>
      <c r="X7" s="33"/>
      <c r="Y7" s="84"/>
      <c r="Z7" s="1"/>
      <c r="AA7"/>
      <c r="AB7"/>
      <c r="AC7" s="46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80"/>
      <c r="FY7" s="80"/>
      <c r="FZ7" s="80"/>
      <c r="GA7" s="80"/>
      <c r="GB7" s="80"/>
      <c r="GC7" s="80"/>
      <c r="GD7" s="80"/>
      <c r="GE7" s="80"/>
      <c r="GF7" s="80"/>
      <c r="GG7" s="80"/>
      <c r="GH7" s="80"/>
      <c r="GI7" s="80"/>
      <c r="GJ7" s="80"/>
      <c r="GK7" s="80"/>
      <c r="GL7" s="80"/>
      <c r="GM7" s="80"/>
      <c r="GN7" s="80"/>
      <c r="GO7" s="80"/>
      <c r="GP7" s="80"/>
      <c r="GQ7" s="80"/>
      <c r="GR7" s="80"/>
      <c r="GS7" s="80"/>
      <c r="GT7" s="80"/>
      <c r="GU7" s="80"/>
      <c r="GV7" s="80"/>
      <c r="GW7" s="80"/>
      <c r="GX7" s="80"/>
      <c r="GY7" s="80"/>
      <c r="GZ7" s="80"/>
      <c r="HA7" s="80"/>
      <c r="HB7" s="80"/>
      <c r="HC7" s="80"/>
      <c r="HD7" s="80"/>
      <c r="HE7" s="80"/>
      <c r="HF7" s="80"/>
      <c r="HG7" s="80"/>
      <c r="HH7" s="80"/>
      <c r="HI7" s="80"/>
      <c r="HJ7" s="80"/>
      <c r="HK7" s="80"/>
      <c r="HL7" s="80"/>
      <c r="HM7" s="80"/>
      <c r="HN7" s="80"/>
      <c r="HO7" s="80"/>
      <c r="HP7" s="80"/>
      <c r="HQ7" s="80"/>
      <c r="HR7" s="80"/>
      <c r="HS7" s="80"/>
      <c r="HT7" s="80"/>
      <c r="HU7" s="80"/>
      <c r="HV7" s="80"/>
      <c r="HW7" s="80"/>
      <c r="HX7" s="80"/>
      <c r="HY7" s="80"/>
      <c r="HZ7" s="80"/>
      <c r="IA7" s="80"/>
      <c r="IB7" s="80"/>
      <c r="IC7" s="80"/>
      <c r="ID7" s="80"/>
      <c r="IE7" s="80"/>
      <c r="IF7" s="80"/>
      <c r="IG7" s="80"/>
      <c r="IH7" s="80"/>
      <c r="II7" s="80"/>
      <c r="IJ7" s="80"/>
      <c r="IK7" s="80"/>
      <c r="IL7" s="80"/>
      <c r="IM7" s="80"/>
      <c r="IN7" s="80"/>
      <c r="IO7" s="80"/>
      <c r="IP7" s="80"/>
      <c r="IQ7" s="80"/>
      <c r="IR7" s="80"/>
      <c r="IS7" s="80"/>
      <c r="IT7" s="80"/>
      <c r="IU7" s="80"/>
      <c r="IV7" s="80"/>
    </row>
    <row r="8" spans="1:256" s="79" customFormat="1" ht="18" customHeight="1">
      <c r="A8" s="46" t="s">
        <v>279</v>
      </c>
      <c r="B8" s="29"/>
      <c r="C8" s="1">
        <v>41</v>
      </c>
      <c r="D8" s="1"/>
      <c r="E8" s="1"/>
      <c r="F8" s="1"/>
      <c r="G8" s="1"/>
      <c r="H8" s="1"/>
      <c r="I8" s="1"/>
      <c r="J8" s="1"/>
      <c r="K8" s="90"/>
      <c r="L8" s="1"/>
      <c r="M8" s="1"/>
      <c r="N8" s="1"/>
      <c r="O8" s="1"/>
      <c r="P8" s="1"/>
      <c r="Q8" s="1"/>
      <c r="R8" s="33">
        <f t="shared" ref="R8" si="6">COUNT(C8,D8,E8,F8,G8,H8,I8,K8,L8,M8,N8,O8,P8,Q8)</f>
        <v>1</v>
      </c>
      <c r="S8" s="89">
        <f t="shared" ref="S8" si="7">AVERAGE(C8:Q8)*2</f>
        <v>82</v>
      </c>
      <c r="T8" s="2" t="s">
        <v>223</v>
      </c>
      <c r="U8" s="3"/>
      <c r="V8" s="3"/>
      <c r="W8" s="3"/>
      <c r="X8" s="91"/>
      <c r="Y8" s="82"/>
      <c r="Z8" s="3"/>
      <c r="AA8"/>
      <c r="AB8"/>
      <c r="AC8" s="81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80"/>
      <c r="EX8" s="80"/>
      <c r="EY8" s="80"/>
      <c r="EZ8" s="80"/>
      <c r="FA8" s="80"/>
      <c r="FB8" s="80"/>
      <c r="FC8" s="80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80"/>
      <c r="FY8" s="80"/>
      <c r="FZ8" s="80"/>
      <c r="GA8" s="80"/>
      <c r="GB8" s="80"/>
      <c r="GC8" s="80"/>
      <c r="GD8" s="80"/>
      <c r="GE8" s="80"/>
      <c r="GF8" s="80"/>
      <c r="GG8" s="80"/>
      <c r="GH8" s="80"/>
      <c r="GI8" s="80"/>
      <c r="GJ8" s="80"/>
      <c r="GK8" s="80"/>
      <c r="GL8" s="80"/>
      <c r="GM8" s="80"/>
      <c r="GN8" s="80"/>
      <c r="GO8" s="80"/>
      <c r="GP8" s="80"/>
      <c r="GQ8" s="80"/>
      <c r="GR8" s="80"/>
      <c r="GS8" s="80"/>
      <c r="GT8" s="80"/>
      <c r="GU8" s="80"/>
      <c r="GV8" s="80"/>
      <c r="GW8" s="80"/>
      <c r="GX8" s="80"/>
      <c r="GY8" s="80"/>
      <c r="GZ8" s="80"/>
      <c r="HA8" s="80"/>
      <c r="HB8" s="80"/>
      <c r="HC8" s="80"/>
      <c r="HD8" s="80"/>
      <c r="HE8" s="80"/>
      <c r="HF8" s="80"/>
      <c r="HG8" s="80"/>
      <c r="HH8" s="80"/>
      <c r="HI8" s="80"/>
      <c r="HJ8" s="80"/>
      <c r="HK8" s="80"/>
      <c r="HL8" s="80"/>
      <c r="HM8" s="80"/>
      <c r="HN8" s="80"/>
      <c r="HO8" s="80"/>
      <c r="HP8" s="80"/>
      <c r="HQ8" s="80"/>
      <c r="HR8" s="80"/>
      <c r="HS8" s="80"/>
      <c r="HT8" s="80"/>
      <c r="HU8" s="80"/>
      <c r="HV8" s="80"/>
      <c r="HW8" s="80"/>
      <c r="HX8" s="80"/>
      <c r="HY8" s="80"/>
      <c r="HZ8" s="80"/>
      <c r="IA8" s="80"/>
      <c r="IB8" s="80"/>
      <c r="IC8" s="80"/>
      <c r="ID8" s="80"/>
      <c r="IE8" s="80"/>
      <c r="IF8" s="80"/>
      <c r="IG8" s="80"/>
      <c r="IH8" s="80"/>
      <c r="II8" s="80"/>
      <c r="IJ8" s="80"/>
      <c r="IK8" s="80"/>
      <c r="IL8" s="80"/>
      <c r="IM8" s="80"/>
      <c r="IN8" s="80"/>
      <c r="IO8" s="80"/>
      <c r="IP8" s="80"/>
      <c r="IQ8" s="80"/>
      <c r="IR8" s="80"/>
      <c r="IS8" s="80"/>
      <c r="IT8" s="80"/>
      <c r="IU8" s="80"/>
      <c r="IV8" s="80"/>
    </row>
    <row r="9" spans="1:256" s="79" customFormat="1" ht="18" customHeight="1">
      <c r="A9" s="46" t="s">
        <v>331</v>
      </c>
      <c r="B9" s="29"/>
      <c r="C9" s="1"/>
      <c r="D9" s="1"/>
      <c r="E9" s="1"/>
      <c r="F9" s="1"/>
      <c r="G9" s="1">
        <v>44</v>
      </c>
      <c r="H9" s="1"/>
      <c r="I9" s="1">
        <v>47</v>
      </c>
      <c r="J9" s="1"/>
      <c r="K9" s="90">
        <v>48</v>
      </c>
      <c r="L9" s="1">
        <v>50</v>
      </c>
      <c r="M9" s="1">
        <v>49</v>
      </c>
      <c r="N9" s="1">
        <v>46</v>
      </c>
      <c r="O9" s="1">
        <v>49</v>
      </c>
      <c r="P9" s="1">
        <v>45</v>
      </c>
      <c r="Q9" s="1"/>
      <c r="R9" s="33">
        <f t="shared" ref="R9:R10" si="8">COUNT(C9,D9,E9,F9,G9,H9,I9,K9,L9,M9,N9,O9,P9,Q9)</f>
        <v>8</v>
      </c>
      <c r="S9" s="89">
        <f t="shared" ref="S9:S10" si="9">AVERAGE(C9:Q9)*2</f>
        <v>94.5</v>
      </c>
      <c r="T9" s="2" t="s">
        <v>223</v>
      </c>
      <c r="U9" s="3"/>
      <c r="V9" s="3"/>
      <c r="W9" s="3"/>
      <c r="X9" s="91"/>
      <c r="Y9" s="82"/>
      <c r="Z9" s="3"/>
      <c r="AA9"/>
      <c r="AB9"/>
      <c r="AC9" s="81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/>
      <c r="EF9" s="80"/>
      <c r="EG9" s="80"/>
      <c r="EH9" s="80"/>
      <c r="EI9" s="80"/>
      <c r="EJ9" s="80"/>
      <c r="EK9" s="80"/>
      <c r="EL9" s="80"/>
      <c r="EM9" s="80"/>
      <c r="EN9" s="80"/>
      <c r="EO9" s="80"/>
      <c r="EP9" s="80"/>
      <c r="EQ9" s="80"/>
      <c r="ER9" s="80"/>
      <c r="ES9" s="80"/>
      <c r="ET9" s="80"/>
      <c r="EU9" s="80"/>
      <c r="EV9" s="80"/>
      <c r="EW9" s="80"/>
      <c r="EX9" s="80"/>
      <c r="EY9" s="80"/>
      <c r="EZ9" s="80"/>
      <c r="FA9" s="80"/>
      <c r="FB9" s="80"/>
      <c r="FC9" s="80"/>
      <c r="FD9" s="80"/>
      <c r="FE9" s="80"/>
      <c r="FF9" s="80"/>
      <c r="FG9" s="80"/>
      <c r="FH9" s="80"/>
      <c r="FI9" s="80"/>
      <c r="FJ9" s="80"/>
      <c r="FK9" s="80"/>
      <c r="FL9" s="80"/>
      <c r="FM9" s="80"/>
      <c r="FN9" s="80"/>
      <c r="FO9" s="80"/>
      <c r="FP9" s="80"/>
      <c r="FQ9" s="80"/>
      <c r="FR9" s="80"/>
      <c r="FS9" s="80"/>
      <c r="FT9" s="80"/>
      <c r="FU9" s="80"/>
      <c r="FV9" s="80"/>
      <c r="FW9" s="80"/>
      <c r="FX9" s="80"/>
      <c r="FY9" s="80"/>
      <c r="FZ9" s="80"/>
      <c r="GA9" s="80"/>
      <c r="GB9" s="80"/>
      <c r="GC9" s="80"/>
      <c r="GD9" s="80"/>
      <c r="GE9" s="80"/>
      <c r="GF9" s="80"/>
      <c r="GG9" s="80"/>
      <c r="GH9" s="80"/>
      <c r="GI9" s="80"/>
      <c r="GJ9" s="80"/>
      <c r="GK9" s="80"/>
      <c r="GL9" s="80"/>
      <c r="GM9" s="80"/>
      <c r="GN9" s="80"/>
      <c r="GO9" s="80"/>
      <c r="GP9" s="80"/>
      <c r="GQ9" s="80"/>
      <c r="GR9" s="80"/>
      <c r="GS9" s="80"/>
      <c r="GT9" s="80"/>
      <c r="GU9" s="80"/>
      <c r="GV9" s="80"/>
      <c r="GW9" s="80"/>
      <c r="GX9" s="80"/>
      <c r="GY9" s="80"/>
      <c r="GZ9" s="80"/>
      <c r="HA9" s="80"/>
      <c r="HB9" s="80"/>
      <c r="HC9" s="80"/>
      <c r="HD9" s="80"/>
      <c r="HE9" s="80"/>
      <c r="HF9" s="80"/>
      <c r="HG9" s="80"/>
      <c r="HH9" s="80"/>
      <c r="HI9" s="80"/>
      <c r="HJ9" s="80"/>
      <c r="HK9" s="80"/>
      <c r="HL9" s="80"/>
      <c r="HM9" s="80"/>
      <c r="HN9" s="80"/>
      <c r="HO9" s="80"/>
      <c r="HP9" s="80"/>
      <c r="HQ9" s="80"/>
      <c r="HR9" s="80"/>
      <c r="HS9" s="80"/>
      <c r="HT9" s="80"/>
      <c r="HU9" s="80"/>
      <c r="HV9" s="80"/>
      <c r="HW9" s="80"/>
      <c r="HX9" s="80"/>
      <c r="HY9" s="80"/>
      <c r="HZ9" s="80"/>
      <c r="IA9" s="80"/>
      <c r="IB9" s="80"/>
      <c r="IC9" s="80"/>
      <c r="ID9" s="80"/>
      <c r="IE9" s="80"/>
      <c r="IF9" s="80"/>
      <c r="IG9" s="80"/>
      <c r="IH9" s="80"/>
      <c r="II9" s="80"/>
      <c r="IJ9" s="80"/>
      <c r="IK9" s="80"/>
      <c r="IL9" s="80"/>
      <c r="IM9" s="80"/>
      <c r="IN9" s="80"/>
      <c r="IO9" s="80"/>
      <c r="IP9" s="80"/>
      <c r="IQ9" s="80"/>
      <c r="IR9" s="80"/>
      <c r="IS9" s="80"/>
      <c r="IT9" s="80"/>
      <c r="IU9" s="80"/>
      <c r="IV9" s="80"/>
    </row>
    <row r="10" spans="1:256" s="79" customFormat="1" ht="18" customHeight="1">
      <c r="A10" s="46" t="s">
        <v>248</v>
      </c>
      <c r="B10" s="29"/>
      <c r="C10" s="1">
        <v>35</v>
      </c>
      <c r="D10" s="1">
        <v>44</v>
      </c>
      <c r="E10" s="1">
        <v>45</v>
      </c>
      <c r="F10" s="1">
        <v>46</v>
      </c>
      <c r="G10" s="1">
        <v>42</v>
      </c>
      <c r="H10" s="1">
        <v>45</v>
      </c>
      <c r="I10" s="1">
        <v>46</v>
      </c>
      <c r="J10" s="1"/>
      <c r="K10" s="90">
        <v>38</v>
      </c>
      <c r="L10" s="1">
        <v>45</v>
      </c>
      <c r="M10" s="1">
        <v>46</v>
      </c>
      <c r="N10" s="1">
        <v>45</v>
      </c>
      <c r="O10" s="1">
        <v>47</v>
      </c>
      <c r="P10" s="1">
        <v>44</v>
      </c>
      <c r="Q10" s="1"/>
      <c r="R10" s="33">
        <f t="shared" si="8"/>
        <v>13</v>
      </c>
      <c r="S10" s="89">
        <f t="shared" si="9"/>
        <v>87.384615384615387</v>
      </c>
      <c r="T10" s="2" t="s">
        <v>223</v>
      </c>
      <c r="U10" s="1"/>
      <c r="V10" s="1"/>
      <c r="W10" s="1"/>
      <c r="X10" s="33"/>
      <c r="Y10" s="84"/>
      <c r="Z10" s="1"/>
      <c r="AA10"/>
      <c r="AB10"/>
      <c r="AC10" s="46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/>
      <c r="EF10" s="80"/>
      <c r="EG10" s="80"/>
      <c r="EH10" s="80"/>
      <c r="EI10" s="80"/>
      <c r="EJ10" s="80"/>
      <c r="EK10" s="80"/>
      <c r="EL10" s="80"/>
      <c r="EM10" s="80"/>
      <c r="EN10" s="80"/>
      <c r="EO10" s="80"/>
      <c r="EP10" s="80"/>
      <c r="EQ10" s="80"/>
      <c r="ER10" s="80"/>
      <c r="ES10" s="80"/>
      <c r="ET10" s="80"/>
      <c r="EU10" s="80"/>
      <c r="EV10" s="80"/>
      <c r="EW10" s="80"/>
      <c r="EX10" s="80"/>
      <c r="EY10" s="80"/>
      <c r="EZ10" s="80"/>
      <c r="FA10" s="80"/>
      <c r="FB10" s="80"/>
      <c r="FC10" s="80"/>
      <c r="FD10" s="80"/>
      <c r="FE10" s="80"/>
      <c r="FF10" s="80"/>
      <c r="FG10" s="80"/>
      <c r="FH10" s="80"/>
      <c r="FI10" s="80"/>
      <c r="FJ10" s="80"/>
      <c r="FK10" s="80"/>
      <c r="FL10" s="80"/>
      <c r="FM10" s="80"/>
      <c r="FN10" s="80"/>
      <c r="FO10" s="80"/>
      <c r="FP10" s="80"/>
      <c r="FQ10" s="80"/>
      <c r="FR10" s="80"/>
      <c r="FS10" s="80"/>
      <c r="FT10" s="80"/>
      <c r="FU10" s="80"/>
      <c r="FV10" s="80"/>
      <c r="FW10" s="80"/>
      <c r="FX10" s="80"/>
      <c r="FY10" s="80"/>
      <c r="FZ10" s="80"/>
      <c r="GA10" s="80"/>
      <c r="GB10" s="80"/>
      <c r="GC10" s="80"/>
      <c r="GD10" s="80"/>
      <c r="GE10" s="80"/>
      <c r="GF10" s="80"/>
      <c r="GG10" s="80"/>
      <c r="GH10" s="80"/>
      <c r="GI10" s="80"/>
      <c r="GJ10" s="80"/>
      <c r="GK10" s="80"/>
      <c r="GL10" s="80"/>
      <c r="GM10" s="80"/>
      <c r="GN10" s="80"/>
      <c r="GO10" s="80"/>
      <c r="GP10" s="80"/>
      <c r="GQ10" s="80"/>
      <c r="GR10" s="80"/>
      <c r="GS10" s="80"/>
      <c r="GT10" s="80"/>
      <c r="GU10" s="80"/>
      <c r="GV10" s="80"/>
      <c r="GW10" s="80"/>
      <c r="GX10" s="80"/>
      <c r="GY10" s="80"/>
      <c r="GZ10" s="80"/>
      <c r="HA10" s="80"/>
      <c r="HB10" s="80"/>
      <c r="HC10" s="80"/>
      <c r="HD10" s="80"/>
      <c r="HE10" s="80"/>
      <c r="HF10" s="80"/>
      <c r="HG10" s="80"/>
      <c r="HH10" s="80"/>
      <c r="HI10" s="80"/>
      <c r="HJ10" s="80"/>
      <c r="HK10" s="80"/>
      <c r="HL10" s="80"/>
      <c r="HM10" s="80"/>
      <c r="HN10" s="80"/>
      <c r="HO10" s="80"/>
      <c r="HP10" s="80"/>
      <c r="HQ10" s="80"/>
      <c r="HR10" s="80"/>
      <c r="HS10" s="80"/>
      <c r="HT10" s="80"/>
      <c r="HU10" s="80"/>
      <c r="HV10" s="80"/>
      <c r="HW10" s="80"/>
      <c r="HX10" s="80"/>
      <c r="HY10" s="80"/>
      <c r="HZ10" s="80"/>
      <c r="IA10" s="80"/>
      <c r="IB10" s="80"/>
      <c r="IC10" s="80"/>
      <c r="ID10" s="80"/>
      <c r="IE10" s="80"/>
      <c r="IF10" s="80"/>
      <c r="IG10" s="80"/>
      <c r="IH10" s="80"/>
      <c r="II10" s="80"/>
      <c r="IJ10" s="80"/>
      <c r="IK10" s="80"/>
      <c r="IL10" s="80"/>
      <c r="IM10" s="80"/>
      <c r="IN10" s="80"/>
      <c r="IO10" s="80"/>
      <c r="IP10" s="80"/>
      <c r="IQ10" s="80"/>
      <c r="IR10" s="80"/>
      <c r="IS10" s="80"/>
      <c r="IT10" s="80"/>
      <c r="IU10" s="80"/>
      <c r="IV10" s="80"/>
    </row>
    <row r="11" spans="1:256" s="79" customFormat="1" ht="18" customHeight="1">
      <c r="A11" s="46" t="s">
        <v>329</v>
      </c>
      <c r="B11" s="29"/>
      <c r="C11" s="1"/>
      <c r="D11" s="1"/>
      <c r="E11" s="1"/>
      <c r="F11" s="1"/>
      <c r="G11" s="1">
        <v>50</v>
      </c>
      <c r="H11" s="1"/>
      <c r="I11" s="1"/>
      <c r="J11" s="1"/>
      <c r="K11" s="90"/>
      <c r="L11" s="1">
        <v>47</v>
      </c>
      <c r="M11" s="1">
        <v>45</v>
      </c>
      <c r="N11" s="1">
        <v>45</v>
      </c>
      <c r="O11" s="1"/>
      <c r="P11" s="1"/>
      <c r="Q11" s="1"/>
      <c r="R11" s="33">
        <f t="shared" ref="R11" si="10">COUNT(C11,D11,E11,F11,G11,H11,I11,K11,L11,M11,N11,O11,P11,Q11)</f>
        <v>4</v>
      </c>
      <c r="S11" s="89">
        <f t="shared" ref="S11" si="11">AVERAGE(C11:Q11)*2</f>
        <v>93.5</v>
      </c>
      <c r="T11" s="2" t="s">
        <v>223</v>
      </c>
      <c r="U11" s="1"/>
      <c r="V11" s="1"/>
      <c r="W11" s="1"/>
      <c r="X11" s="33"/>
      <c r="Y11" s="84"/>
      <c r="Z11" s="1"/>
      <c r="AA11"/>
      <c r="AB11"/>
      <c r="AC11" s="46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/>
      <c r="EF11" s="80"/>
      <c r="EG11" s="80"/>
      <c r="EH11" s="80"/>
      <c r="EI11" s="80"/>
      <c r="EJ11" s="80"/>
      <c r="EK11" s="80"/>
      <c r="EL11" s="80"/>
      <c r="EM11" s="80"/>
      <c r="EN11" s="80"/>
      <c r="EO11" s="80"/>
      <c r="EP11" s="80"/>
      <c r="EQ11" s="80"/>
      <c r="ER11" s="80"/>
      <c r="ES11" s="80"/>
      <c r="ET11" s="80"/>
      <c r="EU11" s="80"/>
      <c r="EV11" s="80"/>
      <c r="EW11" s="80"/>
      <c r="EX11" s="80"/>
      <c r="EY11" s="80"/>
      <c r="EZ11" s="80"/>
      <c r="FA11" s="80"/>
      <c r="FB11" s="80"/>
      <c r="FC11" s="80"/>
      <c r="FD11" s="80"/>
      <c r="FE11" s="80"/>
      <c r="FF11" s="80"/>
      <c r="FG11" s="80"/>
      <c r="FH11" s="80"/>
      <c r="FI11" s="80"/>
      <c r="FJ11" s="80"/>
      <c r="FK11" s="80"/>
      <c r="FL11" s="80"/>
      <c r="FM11" s="80"/>
      <c r="FN11" s="80"/>
      <c r="FO11" s="80"/>
      <c r="FP11" s="80"/>
      <c r="FQ11" s="80"/>
      <c r="FR11" s="80"/>
      <c r="FS11" s="80"/>
      <c r="FT11" s="80"/>
      <c r="FU11" s="80"/>
      <c r="FV11" s="80"/>
      <c r="FW11" s="80"/>
      <c r="FX11" s="80"/>
      <c r="FY11" s="80"/>
      <c r="FZ11" s="80"/>
      <c r="GA11" s="80"/>
      <c r="GB11" s="80"/>
      <c r="GC11" s="80"/>
      <c r="GD11" s="80"/>
      <c r="GE11" s="80"/>
      <c r="GF11" s="80"/>
      <c r="GG11" s="80"/>
      <c r="GH11" s="80"/>
      <c r="GI11" s="80"/>
      <c r="GJ11" s="80"/>
      <c r="GK11" s="80"/>
      <c r="GL11" s="80"/>
      <c r="GM11" s="80"/>
      <c r="GN11" s="80"/>
      <c r="GO11" s="80"/>
      <c r="GP11" s="80"/>
      <c r="GQ11" s="80"/>
      <c r="GR11" s="80"/>
      <c r="GS11" s="80"/>
      <c r="GT11" s="80"/>
      <c r="GU11" s="80"/>
      <c r="GV11" s="80"/>
      <c r="GW11" s="80"/>
      <c r="GX11" s="80"/>
      <c r="GY11" s="80"/>
      <c r="GZ11" s="80"/>
      <c r="HA11" s="80"/>
      <c r="HB11" s="80"/>
      <c r="HC11" s="80"/>
      <c r="HD11" s="80"/>
      <c r="HE11" s="80"/>
      <c r="HF11" s="80"/>
      <c r="HG11" s="80"/>
      <c r="HH11" s="80"/>
      <c r="HI11" s="80"/>
      <c r="HJ11" s="80"/>
      <c r="HK11" s="80"/>
      <c r="HL11" s="80"/>
      <c r="HM11" s="80"/>
      <c r="HN11" s="80"/>
      <c r="HO11" s="80"/>
      <c r="HP11" s="80"/>
      <c r="HQ11" s="80"/>
      <c r="HR11" s="80"/>
      <c r="HS11" s="80"/>
      <c r="HT11" s="80"/>
      <c r="HU11" s="80"/>
      <c r="HV11" s="80"/>
      <c r="HW11" s="80"/>
      <c r="HX11" s="80"/>
      <c r="HY11" s="80"/>
      <c r="HZ11" s="80"/>
      <c r="IA11" s="80"/>
      <c r="IB11" s="80"/>
      <c r="IC11" s="80"/>
      <c r="ID11" s="80"/>
      <c r="IE11" s="80"/>
      <c r="IF11" s="80"/>
      <c r="IG11" s="80"/>
      <c r="IH11" s="80"/>
      <c r="II11" s="80"/>
      <c r="IJ11" s="80"/>
      <c r="IK11" s="80"/>
      <c r="IL11" s="80"/>
      <c r="IM11" s="80"/>
      <c r="IN11" s="80"/>
      <c r="IO11" s="80"/>
      <c r="IP11" s="80"/>
      <c r="IQ11" s="80"/>
      <c r="IR11" s="80"/>
      <c r="IS11" s="80"/>
      <c r="IT11" s="80"/>
      <c r="IU11" s="80"/>
      <c r="IV11" s="80"/>
    </row>
    <row r="12" spans="1:256" s="46" customFormat="1" ht="18" customHeight="1">
      <c r="A12" s="46" t="s">
        <v>247</v>
      </c>
      <c r="B12" s="29" t="s">
        <v>36</v>
      </c>
      <c r="C12" s="1">
        <v>38</v>
      </c>
      <c r="D12" s="1">
        <v>29</v>
      </c>
      <c r="E12" s="1">
        <v>35</v>
      </c>
      <c r="F12" s="1">
        <v>35</v>
      </c>
      <c r="G12" s="1">
        <v>33</v>
      </c>
      <c r="H12" s="1">
        <v>34</v>
      </c>
      <c r="I12" s="1">
        <v>29</v>
      </c>
      <c r="J12" s="1"/>
      <c r="K12" s="90">
        <v>32</v>
      </c>
      <c r="L12" s="1">
        <v>43</v>
      </c>
      <c r="M12" s="1">
        <v>42</v>
      </c>
      <c r="N12" s="1">
        <v>29</v>
      </c>
      <c r="O12" s="1">
        <v>37</v>
      </c>
      <c r="P12" s="1"/>
      <c r="Q12" s="1"/>
      <c r="R12" s="33">
        <f t="shared" si="0"/>
        <v>12</v>
      </c>
      <c r="S12" s="89">
        <f t="shared" si="1"/>
        <v>69.333333333333329</v>
      </c>
      <c r="T12" s="2" t="s">
        <v>223</v>
      </c>
      <c r="U12" s="1"/>
      <c r="V12" s="1"/>
      <c r="W12" s="1"/>
      <c r="X12" s="33"/>
      <c r="Y12" s="84"/>
      <c r="Z12" s="1"/>
      <c r="AA12"/>
      <c r="AB12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</row>
    <row r="13" spans="1:256" s="46" customFormat="1" ht="18" customHeight="1">
      <c r="A13" s="46" t="s">
        <v>338</v>
      </c>
      <c r="B13" s="29"/>
      <c r="C13" s="1"/>
      <c r="D13" s="1"/>
      <c r="E13" s="1"/>
      <c r="F13" s="1"/>
      <c r="G13" s="1"/>
      <c r="H13" s="1"/>
      <c r="I13" s="1">
        <v>47</v>
      </c>
      <c r="J13" s="1"/>
      <c r="K13" s="90">
        <v>43</v>
      </c>
      <c r="L13" s="1"/>
      <c r="M13" s="1"/>
      <c r="N13" s="1">
        <v>47</v>
      </c>
      <c r="O13" s="1">
        <v>42</v>
      </c>
      <c r="P13" s="1"/>
      <c r="Q13" s="1"/>
      <c r="R13" s="33">
        <f t="shared" ref="R13:R14" si="12">COUNT(C13,D13,E13,F13,G13,H13,I13,K13,L13,M13,N13,O13,P13,Q13)</f>
        <v>4</v>
      </c>
      <c r="S13" s="89">
        <f t="shared" ref="S13:S14" si="13">AVERAGE(C13:Q13)*2</f>
        <v>89.5</v>
      </c>
      <c r="T13" s="2" t="s">
        <v>223</v>
      </c>
      <c r="U13" s="1"/>
      <c r="V13" s="1"/>
      <c r="W13" s="1"/>
      <c r="X13" s="33"/>
      <c r="Y13" s="84"/>
      <c r="Z13" s="1"/>
      <c r="AA13"/>
      <c r="AB13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</row>
    <row r="14" spans="1:256" s="46" customFormat="1" ht="18" customHeight="1">
      <c r="A14" s="46" t="s">
        <v>246</v>
      </c>
      <c r="B14" s="29"/>
      <c r="C14" s="1">
        <v>48</v>
      </c>
      <c r="D14" s="1">
        <v>46</v>
      </c>
      <c r="E14" s="1">
        <v>44</v>
      </c>
      <c r="F14" s="1">
        <v>48</v>
      </c>
      <c r="G14" s="1">
        <v>46</v>
      </c>
      <c r="H14" s="1">
        <v>47</v>
      </c>
      <c r="I14" s="1">
        <v>45</v>
      </c>
      <c r="J14" s="1"/>
      <c r="K14" s="90">
        <v>42</v>
      </c>
      <c r="L14" s="1"/>
      <c r="M14" s="1">
        <v>47</v>
      </c>
      <c r="N14" s="1">
        <v>46</v>
      </c>
      <c r="O14" s="1">
        <v>47</v>
      </c>
      <c r="P14" s="1">
        <v>45</v>
      </c>
      <c r="Q14" s="1"/>
      <c r="R14" s="33">
        <f t="shared" si="12"/>
        <v>12</v>
      </c>
      <c r="S14" s="89">
        <f t="shared" si="13"/>
        <v>91.833333333333329</v>
      </c>
      <c r="T14" s="2" t="s">
        <v>223</v>
      </c>
      <c r="U14" s="1"/>
      <c r="V14" s="1"/>
      <c r="W14" s="1"/>
      <c r="X14" s="33"/>
      <c r="Y14" s="84"/>
      <c r="Z14" s="1"/>
      <c r="AA14"/>
      <c r="AB14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</row>
    <row r="15" spans="1:256" s="46" customFormat="1" ht="18" customHeight="1">
      <c r="A15" s="46" t="s">
        <v>332</v>
      </c>
      <c r="B15" s="29"/>
      <c r="C15" s="1"/>
      <c r="D15" s="1"/>
      <c r="E15" s="1"/>
      <c r="F15" s="1"/>
      <c r="G15" s="1">
        <v>45</v>
      </c>
      <c r="H15" s="1"/>
      <c r="I15" s="1"/>
      <c r="J15" s="1"/>
      <c r="K15" s="90"/>
      <c r="L15" s="1"/>
      <c r="M15" s="1"/>
      <c r="N15" s="1"/>
      <c r="O15" s="1"/>
      <c r="P15" s="1"/>
      <c r="Q15" s="1"/>
      <c r="R15" s="33">
        <f t="shared" ref="R15" si="14">COUNT(C15,D15,E15,F15,G15,H15,I15,K15,L15,M15,N15,O15,P15,Q15)</f>
        <v>1</v>
      </c>
      <c r="S15" s="89">
        <f t="shared" ref="S15" si="15">AVERAGE(C15:Q15)*2</f>
        <v>90</v>
      </c>
      <c r="T15" s="2" t="s">
        <v>223</v>
      </c>
      <c r="U15" s="1"/>
      <c r="V15" s="1"/>
      <c r="W15" s="1"/>
      <c r="X15" s="33"/>
      <c r="Y15" s="84"/>
      <c r="Z15" s="1"/>
      <c r="AA15"/>
      <c r="AB15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</row>
    <row r="16" spans="1:256" s="46" customFormat="1" ht="18" customHeight="1">
      <c r="A16" s="46" t="s">
        <v>333</v>
      </c>
      <c r="B16" s="29"/>
      <c r="C16" s="1"/>
      <c r="D16" s="1"/>
      <c r="E16" s="1"/>
      <c r="F16" s="1"/>
      <c r="G16" s="1">
        <v>42</v>
      </c>
      <c r="H16" s="1"/>
      <c r="I16" s="1"/>
      <c r="J16" s="1"/>
      <c r="K16" s="90"/>
      <c r="L16" s="1"/>
      <c r="M16" s="1"/>
      <c r="N16" s="1"/>
      <c r="O16" s="1"/>
      <c r="P16" s="1"/>
      <c r="Q16" s="1"/>
      <c r="R16" s="33">
        <f t="shared" ref="R16" si="16">COUNT(C16,D16,E16,F16,G16,H16,I16,K16,L16,M16,N16,O16,P16,Q16)</f>
        <v>1</v>
      </c>
      <c r="S16" s="89">
        <f t="shared" ref="S16" si="17">AVERAGE(C16:Q16)*2</f>
        <v>84</v>
      </c>
      <c r="T16" s="2" t="s">
        <v>223</v>
      </c>
      <c r="U16" s="1"/>
      <c r="V16" s="1"/>
      <c r="W16" s="1"/>
      <c r="X16" s="33"/>
      <c r="Y16" s="84"/>
      <c r="Z16" s="1"/>
      <c r="AA16"/>
      <c r="AB16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</row>
    <row r="17" spans="1:256" s="46" customFormat="1" ht="18" customHeight="1">
      <c r="A17" s="46" t="s">
        <v>245</v>
      </c>
      <c r="B17" s="29"/>
      <c r="C17" s="1"/>
      <c r="D17" s="1">
        <v>48</v>
      </c>
      <c r="E17" s="1">
        <v>49</v>
      </c>
      <c r="F17" s="1">
        <v>48</v>
      </c>
      <c r="G17" s="1">
        <v>50</v>
      </c>
      <c r="H17" s="1"/>
      <c r="I17" s="1">
        <v>47</v>
      </c>
      <c r="J17" s="1"/>
      <c r="K17" s="90">
        <v>49</v>
      </c>
      <c r="L17" s="1">
        <v>50</v>
      </c>
      <c r="M17" s="1">
        <v>45</v>
      </c>
      <c r="N17" s="1"/>
      <c r="O17" s="1">
        <v>50</v>
      </c>
      <c r="P17" s="1">
        <v>48</v>
      </c>
      <c r="Q17" s="1"/>
      <c r="R17" s="33">
        <f t="shared" si="0"/>
        <v>10</v>
      </c>
      <c r="S17" s="89">
        <f t="shared" si="1"/>
        <v>96.8</v>
      </c>
      <c r="T17" s="2" t="s">
        <v>223</v>
      </c>
      <c r="U17" s="1"/>
      <c r="V17" s="1"/>
      <c r="W17" s="1"/>
      <c r="X17" s="33"/>
      <c r="Y17" s="84"/>
      <c r="Z17" s="1"/>
      <c r="AA17"/>
      <c r="AB17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</row>
    <row r="18" spans="1:256" s="46" customFormat="1" ht="18" customHeight="1">
      <c r="A18" s="46" t="s">
        <v>244</v>
      </c>
      <c r="B18" s="29"/>
      <c r="C18" s="1">
        <v>42</v>
      </c>
      <c r="D18" s="1">
        <v>40</v>
      </c>
      <c r="E18" s="1">
        <v>42</v>
      </c>
      <c r="F18" s="1">
        <v>47</v>
      </c>
      <c r="G18" s="1">
        <v>45</v>
      </c>
      <c r="H18" s="1">
        <v>45</v>
      </c>
      <c r="I18" s="1">
        <v>44</v>
      </c>
      <c r="J18" s="1"/>
      <c r="K18" s="90">
        <v>40</v>
      </c>
      <c r="L18" s="1">
        <v>45</v>
      </c>
      <c r="M18" s="1">
        <v>39</v>
      </c>
      <c r="N18" s="1">
        <v>41</v>
      </c>
      <c r="O18" s="1">
        <v>43</v>
      </c>
      <c r="P18" s="1">
        <v>40</v>
      </c>
      <c r="Q18" s="1">
        <v>44</v>
      </c>
      <c r="R18" s="33">
        <f t="shared" si="0"/>
        <v>14</v>
      </c>
      <c r="S18" s="89">
        <f t="shared" si="1"/>
        <v>85.285714285714292</v>
      </c>
      <c r="T18" s="2" t="s">
        <v>223</v>
      </c>
      <c r="U18" s="3"/>
      <c r="V18" s="3"/>
      <c r="W18" s="3"/>
      <c r="X18" s="1"/>
      <c r="Y18" s="82"/>
      <c r="Z18" s="3"/>
      <c r="AA18"/>
      <c r="AB18"/>
      <c r="AC18" s="81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</row>
    <row r="19" spans="1:256" s="102" customFormat="1" ht="18" customHeight="1">
      <c r="A19" s="46" t="s">
        <v>330</v>
      </c>
      <c r="B19" s="29"/>
      <c r="C19" s="1"/>
      <c r="D19" s="1"/>
      <c r="E19" s="1"/>
      <c r="F19" s="1"/>
      <c r="G19" s="1">
        <v>45</v>
      </c>
      <c r="H19" s="1"/>
      <c r="I19" s="1"/>
      <c r="J19" s="1"/>
      <c r="K19" s="90"/>
      <c r="L19" s="1">
        <v>48</v>
      </c>
      <c r="M19" s="1">
        <v>43</v>
      </c>
      <c r="N19" s="1">
        <v>44</v>
      </c>
      <c r="O19" s="1"/>
      <c r="P19" s="1"/>
      <c r="Q19" s="1"/>
      <c r="R19" s="33">
        <f t="shared" ref="R19" si="18">COUNT(C19,D19,E19,F19,G19,H19,I19,K19,L19,M19,N19,O19,P19,Q19)</f>
        <v>4</v>
      </c>
      <c r="S19" s="89">
        <f t="shared" ref="S19" si="19">AVERAGE(C19:Q19)*2</f>
        <v>90</v>
      </c>
      <c r="T19" s="2" t="s">
        <v>223</v>
      </c>
      <c r="U19" s="3"/>
      <c r="V19" s="3"/>
      <c r="W19" s="3"/>
      <c r="X19" s="1"/>
      <c r="Y19" s="82"/>
      <c r="Z19" s="3"/>
      <c r="AA19"/>
      <c r="AB19"/>
      <c r="AC19" s="81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</row>
    <row r="20" spans="1:256" s="80" customFormat="1" ht="18" customHeight="1">
      <c r="A20" s="46" t="s">
        <v>243</v>
      </c>
      <c r="B20" s="29"/>
      <c r="C20" s="1"/>
      <c r="D20" s="1">
        <v>43</v>
      </c>
      <c r="E20" s="1"/>
      <c r="F20" s="1"/>
      <c r="G20" s="1"/>
      <c r="H20" s="1"/>
      <c r="I20" s="1"/>
      <c r="J20" s="1"/>
      <c r="K20" s="90"/>
      <c r="L20" s="1"/>
      <c r="M20" s="1"/>
      <c r="N20" s="1"/>
      <c r="O20" s="1"/>
      <c r="P20" s="1"/>
      <c r="Q20" s="1"/>
      <c r="R20" s="33">
        <f t="shared" ref="R20:R36" si="20">COUNT(C20,D20,E20,F20,G20,H20,I20,K20,L20,M20,N20,O20,P20,Q20)</f>
        <v>1</v>
      </c>
      <c r="S20" s="89">
        <f t="shared" ref="S20:S43" si="21">AVERAGE(C20:Q20)*2</f>
        <v>86</v>
      </c>
      <c r="T20" s="2" t="s">
        <v>223</v>
      </c>
      <c r="U20" s="3"/>
      <c r="V20" s="3"/>
      <c r="W20" s="3"/>
      <c r="X20" s="1"/>
      <c r="Y20" s="82"/>
      <c r="Z20" s="3"/>
      <c r="AA20"/>
      <c r="AB20"/>
      <c r="AC20" s="81"/>
    </row>
    <row r="21" spans="1:256" s="79" customFormat="1" ht="18" customHeight="1">
      <c r="A21" s="46" t="s">
        <v>242</v>
      </c>
      <c r="B21" s="29"/>
      <c r="C21" s="1"/>
      <c r="D21" s="1">
        <v>45</v>
      </c>
      <c r="E21" s="1">
        <v>46</v>
      </c>
      <c r="F21" s="1">
        <v>49</v>
      </c>
      <c r="G21" s="1">
        <v>48</v>
      </c>
      <c r="H21" s="1">
        <v>49</v>
      </c>
      <c r="I21" s="1">
        <v>47</v>
      </c>
      <c r="J21" s="1"/>
      <c r="K21" s="90">
        <v>48</v>
      </c>
      <c r="L21" s="1"/>
      <c r="M21" s="1">
        <v>50</v>
      </c>
      <c r="N21" s="1">
        <v>47</v>
      </c>
      <c r="O21" s="1">
        <v>48</v>
      </c>
      <c r="P21" s="1">
        <v>49</v>
      </c>
      <c r="Q21" s="1">
        <v>49</v>
      </c>
      <c r="R21" s="33">
        <f t="shared" si="20"/>
        <v>12</v>
      </c>
      <c r="S21" s="89">
        <f t="shared" si="21"/>
        <v>95.833333333333329</v>
      </c>
      <c r="T21" s="2" t="s">
        <v>223</v>
      </c>
      <c r="U21" s="1"/>
      <c r="V21" s="1"/>
      <c r="W21" s="1"/>
      <c r="X21" s="1"/>
      <c r="Y21" s="84"/>
      <c r="Z21" s="1"/>
      <c r="AA21"/>
      <c r="AB21"/>
      <c r="AC21" s="46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/>
      <c r="EE21" s="80"/>
      <c r="EF21" s="80"/>
      <c r="EG21" s="80"/>
      <c r="EH21" s="80"/>
      <c r="EI21" s="80"/>
      <c r="EJ21" s="80"/>
      <c r="EK21" s="80"/>
      <c r="EL21" s="80"/>
      <c r="EM21" s="80"/>
      <c r="EN21" s="80"/>
      <c r="EO21" s="80"/>
      <c r="EP21" s="80"/>
      <c r="EQ21" s="80"/>
      <c r="ER21" s="80"/>
      <c r="ES21" s="80"/>
      <c r="ET21" s="80"/>
      <c r="EU21" s="80"/>
      <c r="EV21" s="80"/>
      <c r="EW21" s="80"/>
      <c r="EX21" s="80"/>
      <c r="EY21" s="80"/>
      <c r="EZ21" s="80"/>
      <c r="FA21" s="80"/>
      <c r="FB21" s="80"/>
      <c r="FC21" s="80"/>
      <c r="FD21" s="80"/>
      <c r="FE21" s="80"/>
      <c r="FF21" s="80"/>
      <c r="FG21" s="80"/>
      <c r="FH21" s="80"/>
      <c r="FI21" s="80"/>
      <c r="FJ21" s="80"/>
      <c r="FK21" s="80"/>
      <c r="FL21" s="80"/>
      <c r="FM21" s="80"/>
      <c r="FN21" s="80"/>
      <c r="FO21" s="80"/>
      <c r="FP21" s="80"/>
      <c r="FQ21" s="80"/>
      <c r="FR21" s="80"/>
      <c r="FS21" s="80"/>
      <c r="FT21" s="80"/>
      <c r="FU21" s="80"/>
      <c r="FV21" s="80"/>
      <c r="FW21" s="80"/>
      <c r="FX21" s="80"/>
      <c r="FY21" s="80"/>
      <c r="FZ21" s="80"/>
      <c r="GA21" s="80"/>
      <c r="GB21" s="80"/>
      <c r="GC21" s="80"/>
      <c r="GD21" s="80"/>
      <c r="GE21" s="80"/>
      <c r="GF21" s="80"/>
      <c r="GG21" s="80"/>
      <c r="GH21" s="80"/>
      <c r="GI21" s="80"/>
      <c r="GJ21" s="80"/>
      <c r="GK21" s="80"/>
      <c r="GL21" s="80"/>
      <c r="GM21" s="80"/>
      <c r="GN21" s="80"/>
      <c r="GO21" s="80"/>
      <c r="GP21" s="80"/>
      <c r="GQ21" s="80"/>
      <c r="GR21" s="80"/>
      <c r="GS21" s="80"/>
      <c r="GT21" s="80"/>
      <c r="GU21" s="80"/>
      <c r="GV21" s="80"/>
      <c r="GW21" s="80"/>
      <c r="GX21" s="80"/>
      <c r="GY21" s="80"/>
      <c r="GZ21" s="80"/>
      <c r="HA21" s="80"/>
      <c r="HB21" s="80"/>
      <c r="HC21" s="80"/>
      <c r="HD21" s="80"/>
      <c r="HE21" s="80"/>
      <c r="HF21" s="80"/>
      <c r="HG21" s="80"/>
      <c r="HH21" s="80"/>
      <c r="HI21" s="80"/>
      <c r="HJ21" s="80"/>
      <c r="HK21" s="80"/>
      <c r="HL21" s="80"/>
      <c r="HM21" s="80"/>
      <c r="HN21" s="80"/>
      <c r="HO21" s="80"/>
      <c r="HP21" s="80"/>
      <c r="HQ21" s="80"/>
      <c r="HR21" s="80"/>
      <c r="HS21" s="80"/>
      <c r="HT21" s="80"/>
      <c r="HU21" s="80"/>
      <c r="HV21" s="80"/>
      <c r="HW21" s="80"/>
      <c r="HX21" s="80"/>
      <c r="HY21" s="80"/>
      <c r="HZ21" s="80"/>
      <c r="IA21" s="80"/>
      <c r="IB21" s="80"/>
      <c r="IC21" s="80"/>
      <c r="ID21" s="80"/>
      <c r="IE21" s="80"/>
      <c r="IF21" s="80"/>
      <c r="IG21" s="80"/>
      <c r="IH21" s="80"/>
      <c r="II21" s="80"/>
      <c r="IJ21" s="80"/>
      <c r="IK21" s="80"/>
      <c r="IL21" s="80"/>
      <c r="IM21" s="80"/>
      <c r="IN21" s="80"/>
      <c r="IO21" s="80"/>
      <c r="IP21" s="80"/>
      <c r="IQ21" s="80"/>
      <c r="IR21" s="80"/>
      <c r="IS21" s="80"/>
      <c r="IT21" s="80"/>
      <c r="IU21" s="80"/>
      <c r="IV21" s="80"/>
    </row>
    <row r="22" spans="1:256" s="79" customFormat="1" ht="18" customHeight="1">
      <c r="A22" s="46" t="s">
        <v>348</v>
      </c>
      <c r="B22" s="29" t="s">
        <v>36</v>
      </c>
      <c r="C22" s="1"/>
      <c r="D22" s="1"/>
      <c r="E22" s="1"/>
      <c r="F22" s="1"/>
      <c r="G22" s="1"/>
      <c r="H22" s="1"/>
      <c r="I22" s="1"/>
      <c r="J22" s="1"/>
      <c r="K22" s="90">
        <v>42</v>
      </c>
      <c r="L22" s="1"/>
      <c r="M22" s="1"/>
      <c r="N22" s="1"/>
      <c r="O22" s="1"/>
      <c r="P22" s="1"/>
      <c r="Q22" s="1"/>
      <c r="R22" s="33">
        <f t="shared" ref="R22" si="22">COUNT(C22,D22,E22,F22,G22,H22,I22,K22,L22,M22,N22,O22,P22,Q22)</f>
        <v>1</v>
      </c>
      <c r="S22" s="89">
        <f t="shared" ref="S22" si="23">AVERAGE(C22:Q22)*2</f>
        <v>84</v>
      </c>
      <c r="T22" s="2" t="s">
        <v>223</v>
      </c>
      <c r="U22" s="1"/>
      <c r="V22" s="1"/>
      <c r="W22" s="1"/>
      <c r="X22" s="1"/>
      <c r="Y22" s="84"/>
      <c r="Z22" s="1"/>
      <c r="AA22"/>
      <c r="AB22"/>
      <c r="AC22" s="46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/>
      <c r="EE22" s="80"/>
      <c r="EF22" s="80"/>
      <c r="EG22" s="80"/>
      <c r="EH22" s="80"/>
      <c r="EI22" s="80"/>
      <c r="EJ22" s="80"/>
      <c r="EK22" s="80"/>
      <c r="EL22" s="80"/>
      <c r="EM22" s="80"/>
      <c r="EN22" s="80"/>
      <c r="EO22" s="80"/>
      <c r="EP22" s="80"/>
      <c r="EQ22" s="80"/>
      <c r="ER22" s="80"/>
      <c r="ES22" s="80"/>
      <c r="ET22" s="80"/>
      <c r="EU22" s="80"/>
      <c r="EV22" s="80"/>
      <c r="EW22" s="80"/>
      <c r="EX22" s="80"/>
      <c r="EY22" s="80"/>
      <c r="EZ22" s="80"/>
      <c r="FA22" s="80"/>
      <c r="FB22" s="80"/>
      <c r="FC22" s="80"/>
      <c r="FD22" s="80"/>
      <c r="FE22" s="80"/>
      <c r="FF22" s="80"/>
      <c r="FG22" s="80"/>
      <c r="FH22" s="80"/>
      <c r="FI22" s="80"/>
      <c r="FJ22" s="80"/>
      <c r="FK22" s="80"/>
      <c r="FL22" s="80"/>
      <c r="FM22" s="80"/>
      <c r="FN22" s="80"/>
      <c r="FO22" s="80"/>
      <c r="FP22" s="80"/>
      <c r="FQ22" s="80"/>
      <c r="FR22" s="80"/>
      <c r="FS22" s="80"/>
      <c r="FT22" s="80"/>
      <c r="FU22" s="80"/>
      <c r="FV22" s="80"/>
      <c r="FW22" s="80"/>
      <c r="FX22" s="80"/>
      <c r="FY22" s="80"/>
      <c r="FZ22" s="80"/>
      <c r="GA22" s="80"/>
      <c r="GB22" s="80"/>
      <c r="GC22" s="80"/>
      <c r="GD22" s="80"/>
      <c r="GE22" s="80"/>
      <c r="GF22" s="80"/>
      <c r="GG22" s="80"/>
      <c r="GH22" s="80"/>
      <c r="GI22" s="80"/>
      <c r="GJ22" s="80"/>
      <c r="GK22" s="80"/>
      <c r="GL22" s="80"/>
      <c r="GM22" s="80"/>
      <c r="GN22" s="80"/>
      <c r="GO22" s="80"/>
      <c r="GP22" s="80"/>
      <c r="GQ22" s="80"/>
      <c r="GR22" s="80"/>
      <c r="GS22" s="80"/>
      <c r="GT22" s="80"/>
      <c r="GU22" s="80"/>
      <c r="GV22" s="80"/>
      <c r="GW22" s="80"/>
      <c r="GX22" s="80"/>
      <c r="GY22" s="80"/>
      <c r="GZ22" s="80"/>
      <c r="HA22" s="80"/>
      <c r="HB22" s="80"/>
      <c r="HC22" s="80"/>
      <c r="HD22" s="80"/>
      <c r="HE22" s="80"/>
      <c r="HF22" s="80"/>
      <c r="HG22" s="80"/>
      <c r="HH22" s="80"/>
      <c r="HI22" s="80"/>
      <c r="HJ22" s="80"/>
      <c r="HK22" s="80"/>
      <c r="HL22" s="80"/>
      <c r="HM22" s="80"/>
      <c r="HN22" s="80"/>
      <c r="HO22" s="80"/>
      <c r="HP22" s="80"/>
      <c r="HQ22" s="80"/>
      <c r="HR22" s="80"/>
      <c r="HS22" s="80"/>
      <c r="HT22" s="80"/>
      <c r="HU22" s="80"/>
      <c r="HV22" s="80"/>
      <c r="HW22" s="80"/>
      <c r="HX22" s="80"/>
      <c r="HY22" s="80"/>
      <c r="HZ22" s="80"/>
      <c r="IA22" s="80"/>
      <c r="IB22" s="80"/>
      <c r="IC22" s="80"/>
      <c r="ID22" s="80"/>
      <c r="IE22" s="80"/>
      <c r="IF22" s="80"/>
      <c r="IG22" s="80"/>
      <c r="IH22" s="80"/>
      <c r="II22" s="80"/>
      <c r="IJ22" s="80"/>
      <c r="IK22" s="80"/>
      <c r="IL22" s="80"/>
      <c r="IM22" s="80"/>
      <c r="IN22" s="80"/>
      <c r="IO22" s="80"/>
      <c r="IP22" s="80"/>
      <c r="IQ22" s="80"/>
      <c r="IR22" s="80"/>
      <c r="IS22" s="80"/>
      <c r="IT22" s="80"/>
      <c r="IU22" s="80"/>
      <c r="IV22" s="80"/>
    </row>
    <row r="23" spans="1:256" s="79" customFormat="1" ht="18" customHeight="1">
      <c r="A23" s="46" t="s">
        <v>241</v>
      </c>
      <c r="B23" s="29"/>
      <c r="C23" s="1"/>
      <c r="D23" s="1">
        <v>40</v>
      </c>
      <c r="E23" s="1"/>
      <c r="F23" s="1">
        <v>41</v>
      </c>
      <c r="G23" s="1">
        <v>41</v>
      </c>
      <c r="H23" s="1">
        <v>40</v>
      </c>
      <c r="I23" s="1">
        <v>41</v>
      </c>
      <c r="J23" s="1"/>
      <c r="K23" s="90">
        <v>46</v>
      </c>
      <c r="L23" s="1">
        <v>46</v>
      </c>
      <c r="M23" s="1"/>
      <c r="N23" s="1">
        <v>42</v>
      </c>
      <c r="O23" s="1">
        <v>45</v>
      </c>
      <c r="P23" s="1">
        <v>43</v>
      </c>
      <c r="Q23" s="1">
        <v>41</v>
      </c>
      <c r="R23" s="33">
        <f t="shared" si="20"/>
        <v>11</v>
      </c>
      <c r="S23" s="89">
        <f t="shared" si="21"/>
        <v>84.727272727272734</v>
      </c>
      <c r="T23" s="2" t="s">
        <v>223</v>
      </c>
      <c r="U23" s="3"/>
      <c r="V23" s="3"/>
      <c r="W23" s="3"/>
      <c r="X23" s="1"/>
      <c r="Y23" s="82"/>
      <c r="Z23" s="3"/>
      <c r="AA23"/>
      <c r="AB23"/>
      <c r="AC23" s="81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/>
      <c r="EE23" s="80"/>
      <c r="EF23" s="80"/>
      <c r="EG23" s="80"/>
      <c r="EH23" s="80"/>
      <c r="EI23" s="80"/>
      <c r="EJ23" s="80"/>
      <c r="EK23" s="80"/>
      <c r="EL23" s="80"/>
      <c r="EM23" s="80"/>
      <c r="EN23" s="80"/>
      <c r="EO23" s="80"/>
      <c r="EP23" s="80"/>
      <c r="EQ23" s="80"/>
      <c r="ER23" s="80"/>
      <c r="ES23" s="80"/>
      <c r="ET23" s="80"/>
      <c r="EU23" s="80"/>
      <c r="EV23" s="80"/>
      <c r="EW23" s="80"/>
      <c r="EX23" s="80"/>
      <c r="EY23" s="80"/>
      <c r="EZ23" s="80"/>
      <c r="FA23" s="80"/>
      <c r="FB23" s="80"/>
      <c r="FC23" s="80"/>
      <c r="FD23" s="80"/>
      <c r="FE23" s="80"/>
      <c r="FF23" s="80"/>
      <c r="FG23" s="80"/>
      <c r="FH23" s="80"/>
      <c r="FI23" s="80"/>
      <c r="FJ23" s="80"/>
      <c r="FK23" s="80"/>
      <c r="FL23" s="80"/>
      <c r="FM23" s="80"/>
      <c r="FN23" s="80"/>
      <c r="FO23" s="80"/>
      <c r="FP23" s="80"/>
      <c r="FQ23" s="80"/>
      <c r="FR23" s="80"/>
      <c r="FS23" s="80"/>
      <c r="FT23" s="80"/>
      <c r="FU23" s="80"/>
      <c r="FV23" s="80"/>
      <c r="FW23" s="80"/>
      <c r="FX23" s="80"/>
      <c r="FY23" s="80"/>
      <c r="FZ23" s="80"/>
      <c r="GA23" s="80"/>
      <c r="GB23" s="80"/>
      <c r="GC23" s="80"/>
      <c r="GD23" s="80"/>
      <c r="GE23" s="80"/>
      <c r="GF23" s="80"/>
      <c r="GG23" s="80"/>
      <c r="GH23" s="80"/>
      <c r="GI23" s="80"/>
      <c r="GJ23" s="80"/>
      <c r="GK23" s="80"/>
      <c r="GL23" s="80"/>
      <c r="GM23" s="80"/>
      <c r="GN23" s="80"/>
      <c r="GO23" s="80"/>
      <c r="GP23" s="80"/>
      <c r="GQ23" s="80"/>
      <c r="GR23" s="80"/>
      <c r="GS23" s="80"/>
      <c r="GT23" s="80"/>
      <c r="GU23" s="80"/>
      <c r="GV23" s="80"/>
      <c r="GW23" s="80"/>
      <c r="GX23" s="80"/>
      <c r="GY23" s="80"/>
      <c r="GZ23" s="80"/>
      <c r="HA23" s="80"/>
      <c r="HB23" s="80"/>
      <c r="HC23" s="80"/>
      <c r="HD23" s="80"/>
      <c r="HE23" s="80"/>
      <c r="HF23" s="80"/>
      <c r="HG23" s="80"/>
      <c r="HH23" s="80"/>
      <c r="HI23" s="80"/>
      <c r="HJ23" s="80"/>
      <c r="HK23" s="80"/>
      <c r="HL23" s="80"/>
      <c r="HM23" s="80"/>
      <c r="HN23" s="80"/>
      <c r="HO23" s="80"/>
      <c r="HP23" s="80"/>
      <c r="HQ23" s="80"/>
      <c r="HR23" s="80"/>
      <c r="HS23" s="80"/>
      <c r="HT23" s="80"/>
      <c r="HU23" s="80"/>
      <c r="HV23" s="80"/>
      <c r="HW23" s="80"/>
      <c r="HX23" s="80"/>
      <c r="HY23" s="80"/>
      <c r="HZ23" s="80"/>
      <c r="IA23" s="80"/>
      <c r="IB23" s="80"/>
      <c r="IC23" s="80"/>
      <c r="ID23" s="80"/>
      <c r="IE23" s="80"/>
      <c r="IF23" s="80"/>
      <c r="IG23" s="80"/>
      <c r="IH23" s="80"/>
      <c r="II23" s="80"/>
      <c r="IJ23" s="80"/>
      <c r="IK23" s="80"/>
      <c r="IL23" s="80"/>
      <c r="IM23" s="80"/>
      <c r="IN23" s="80"/>
      <c r="IO23" s="80"/>
      <c r="IP23" s="80"/>
      <c r="IQ23" s="80"/>
      <c r="IR23" s="80"/>
      <c r="IS23" s="80"/>
      <c r="IT23" s="80"/>
      <c r="IU23" s="80"/>
      <c r="IV23" s="80"/>
    </row>
    <row r="24" spans="1:256" s="79" customFormat="1" ht="18" customHeight="1">
      <c r="A24" s="46" t="s">
        <v>240</v>
      </c>
      <c r="B24" s="29"/>
      <c r="C24" s="1">
        <v>43</v>
      </c>
      <c r="D24" s="1">
        <v>43</v>
      </c>
      <c r="E24" s="1">
        <v>39</v>
      </c>
      <c r="F24" s="1">
        <v>44</v>
      </c>
      <c r="G24" s="1">
        <v>41</v>
      </c>
      <c r="H24" s="1">
        <v>37</v>
      </c>
      <c r="I24" s="1">
        <v>44</v>
      </c>
      <c r="J24" s="1"/>
      <c r="K24" s="90">
        <v>49</v>
      </c>
      <c r="L24" s="1">
        <v>46</v>
      </c>
      <c r="M24" s="1">
        <v>46</v>
      </c>
      <c r="N24" s="1">
        <v>45</v>
      </c>
      <c r="O24" s="1">
        <v>44</v>
      </c>
      <c r="P24" s="1">
        <v>38</v>
      </c>
      <c r="Q24" s="1">
        <v>48</v>
      </c>
      <c r="R24" s="33">
        <f t="shared" si="20"/>
        <v>14</v>
      </c>
      <c r="S24" s="89">
        <f t="shared" si="21"/>
        <v>86.714285714285708</v>
      </c>
      <c r="T24" s="2" t="s">
        <v>223</v>
      </c>
      <c r="U24" s="3"/>
      <c r="V24" s="3"/>
      <c r="W24" s="3"/>
      <c r="X24" s="1"/>
      <c r="Y24" s="82"/>
      <c r="Z24" s="3"/>
      <c r="AA24"/>
      <c r="AB24"/>
      <c r="AC24" s="81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/>
      <c r="EE24" s="80"/>
      <c r="EF24" s="80"/>
      <c r="EG24" s="80"/>
      <c r="EH24" s="80"/>
      <c r="EI24" s="80"/>
      <c r="EJ24" s="80"/>
      <c r="EK24" s="80"/>
      <c r="EL24" s="80"/>
      <c r="EM24" s="80"/>
      <c r="EN24" s="80"/>
      <c r="EO24" s="80"/>
      <c r="EP24" s="80"/>
      <c r="EQ24" s="80"/>
      <c r="ER24" s="80"/>
      <c r="ES24" s="80"/>
      <c r="ET24" s="80"/>
      <c r="EU24" s="80"/>
      <c r="EV24" s="80"/>
      <c r="EW24" s="80"/>
      <c r="EX24" s="80"/>
      <c r="EY24" s="80"/>
      <c r="EZ24" s="80"/>
      <c r="FA24" s="80"/>
      <c r="FB24" s="80"/>
      <c r="FC24" s="80"/>
      <c r="FD24" s="80"/>
      <c r="FE24" s="80"/>
      <c r="FF24" s="80"/>
      <c r="FG24" s="80"/>
      <c r="FH24" s="80"/>
      <c r="FI24" s="80"/>
      <c r="FJ24" s="80"/>
      <c r="FK24" s="80"/>
      <c r="FL24" s="80"/>
      <c r="FM24" s="80"/>
      <c r="FN24" s="80"/>
      <c r="FO24" s="80"/>
      <c r="FP24" s="80"/>
      <c r="FQ24" s="80"/>
      <c r="FR24" s="80"/>
      <c r="FS24" s="80"/>
      <c r="FT24" s="80"/>
      <c r="FU24" s="80"/>
      <c r="FV24" s="80"/>
      <c r="FW24" s="80"/>
      <c r="FX24" s="80"/>
      <c r="FY24" s="80"/>
      <c r="FZ24" s="80"/>
      <c r="GA24" s="80"/>
      <c r="GB24" s="80"/>
      <c r="GC24" s="80"/>
      <c r="GD24" s="80"/>
      <c r="GE24" s="80"/>
      <c r="GF24" s="80"/>
      <c r="GG24" s="80"/>
      <c r="GH24" s="80"/>
      <c r="GI24" s="80"/>
      <c r="GJ24" s="80"/>
      <c r="GK24" s="80"/>
      <c r="GL24" s="80"/>
      <c r="GM24" s="80"/>
      <c r="GN24" s="80"/>
      <c r="GO24" s="80"/>
      <c r="GP24" s="80"/>
      <c r="GQ24" s="80"/>
      <c r="GR24" s="80"/>
      <c r="GS24" s="80"/>
      <c r="GT24" s="80"/>
      <c r="GU24" s="80"/>
      <c r="GV24" s="80"/>
      <c r="GW24" s="80"/>
      <c r="GX24" s="80"/>
      <c r="GY24" s="80"/>
      <c r="GZ24" s="80"/>
      <c r="HA24" s="80"/>
      <c r="HB24" s="80"/>
      <c r="HC24" s="80"/>
      <c r="HD24" s="80"/>
      <c r="HE24" s="80"/>
      <c r="HF24" s="80"/>
      <c r="HG24" s="80"/>
      <c r="HH24" s="80"/>
      <c r="HI24" s="80"/>
      <c r="HJ24" s="80"/>
      <c r="HK24" s="80"/>
      <c r="HL24" s="80"/>
      <c r="HM24" s="80"/>
      <c r="HN24" s="80"/>
      <c r="HO24" s="80"/>
      <c r="HP24" s="80"/>
      <c r="HQ24" s="80"/>
      <c r="HR24" s="80"/>
      <c r="HS24" s="80"/>
      <c r="HT24" s="80"/>
      <c r="HU24" s="80"/>
      <c r="HV24" s="80"/>
      <c r="HW24" s="80"/>
      <c r="HX24" s="80"/>
      <c r="HY24" s="80"/>
      <c r="HZ24" s="80"/>
      <c r="IA24" s="80"/>
      <c r="IB24" s="80"/>
      <c r="IC24" s="80"/>
      <c r="ID24" s="80"/>
      <c r="IE24" s="80"/>
      <c r="IF24" s="80"/>
      <c r="IG24" s="80"/>
      <c r="IH24" s="80"/>
      <c r="II24" s="80"/>
      <c r="IJ24" s="80"/>
      <c r="IK24" s="80"/>
      <c r="IL24" s="80"/>
      <c r="IM24" s="80"/>
      <c r="IN24" s="80"/>
      <c r="IO24" s="80"/>
      <c r="IP24" s="80"/>
      <c r="IQ24" s="80"/>
      <c r="IR24" s="80"/>
      <c r="IS24" s="80"/>
      <c r="IT24" s="80"/>
      <c r="IU24" s="80"/>
      <c r="IV24" s="80"/>
    </row>
    <row r="25" spans="1:256" s="79" customFormat="1" ht="18" customHeight="1">
      <c r="A25" s="46" t="s">
        <v>239</v>
      </c>
      <c r="B25" s="29"/>
      <c r="C25" s="1">
        <v>46</v>
      </c>
      <c r="D25" s="1">
        <v>49</v>
      </c>
      <c r="E25" s="1">
        <v>50</v>
      </c>
      <c r="F25" s="1">
        <v>45</v>
      </c>
      <c r="G25" s="1">
        <v>50</v>
      </c>
      <c r="H25" s="1">
        <v>49</v>
      </c>
      <c r="I25" s="1">
        <v>47</v>
      </c>
      <c r="J25" s="1"/>
      <c r="K25" s="90">
        <v>48</v>
      </c>
      <c r="L25" s="1">
        <v>48</v>
      </c>
      <c r="M25" s="1">
        <v>49</v>
      </c>
      <c r="N25" s="1">
        <v>48</v>
      </c>
      <c r="O25" s="1">
        <v>47</v>
      </c>
      <c r="P25" s="1">
        <v>49</v>
      </c>
      <c r="Q25" s="1">
        <v>50</v>
      </c>
      <c r="R25" s="33">
        <f t="shared" si="20"/>
        <v>14</v>
      </c>
      <c r="S25" s="89">
        <f t="shared" si="21"/>
        <v>96.428571428571431</v>
      </c>
      <c r="T25" s="2" t="s">
        <v>223</v>
      </c>
      <c r="U25" s="3"/>
      <c r="V25" s="3"/>
      <c r="W25" s="3"/>
      <c r="X25" s="1"/>
      <c r="Y25" s="82"/>
      <c r="Z25" s="3"/>
      <c r="AA25"/>
      <c r="AB25"/>
      <c r="AC25" s="81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/>
      <c r="EE25" s="80"/>
      <c r="EF25" s="80"/>
      <c r="EG25" s="80"/>
      <c r="EH25" s="80"/>
      <c r="EI25" s="80"/>
      <c r="EJ25" s="80"/>
      <c r="EK25" s="80"/>
      <c r="EL25" s="80"/>
      <c r="EM25" s="80"/>
      <c r="EN25" s="80"/>
      <c r="EO25" s="80"/>
      <c r="EP25" s="80"/>
      <c r="EQ25" s="80"/>
      <c r="ER25" s="80"/>
      <c r="ES25" s="80"/>
      <c r="ET25" s="80"/>
      <c r="EU25" s="80"/>
      <c r="EV25" s="80"/>
      <c r="EW25" s="80"/>
      <c r="EX25" s="80"/>
      <c r="EY25" s="80"/>
      <c r="EZ25" s="80"/>
      <c r="FA25" s="80"/>
      <c r="FB25" s="80"/>
      <c r="FC25" s="80"/>
      <c r="FD25" s="80"/>
      <c r="FE25" s="80"/>
      <c r="FF25" s="80"/>
      <c r="FG25" s="80"/>
      <c r="FH25" s="80"/>
      <c r="FI25" s="80"/>
      <c r="FJ25" s="80"/>
      <c r="FK25" s="80"/>
      <c r="FL25" s="80"/>
      <c r="FM25" s="80"/>
      <c r="FN25" s="80"/>
      <c r="FO25" s="80"/>
      <c r="FP25" s="80"/>
      <c r="FQ25" s="80"/>
      <c r="FR25" s="80"/>
      <c r="FS25" s="80"/>
      <c r="FT25" s="80"/>
      <c r="FU25" s="80"/>
      <c r="FV25" s="80"/>
      <c r="FW25" s="80"/>
      <c r="FX25" s="80"/>
      <c r="FY25" s="80"/>
      <c r="FZ25" s="80"/>
      <c r="GA25" s="80"/>
      <c r="GB25" s="80"/>
      <c r="GC25" s="80"/>
      <c r="GD25" s="80"/>
      <c r="GE25" s="80"/>
      <c r="GF25" s="80"/>
      <c r="GG25" s="80"/>
      <c r="GH25" s="80"/>
      <c r="GI25" s="80"/>
      <c r="GJ25" s="80"/>
      <c r="GK25" s="80"/>
      <c r="GL25" s="80"/>
      <c r="GM25" s="80"/>
      <c r="GN25" s="80"/>
      <c r="GO25" s="80"/>
      <c r="GP25" s="80"/>
      <c r="GQ25" s="80"/>
      <c r="GR25" s="80"/>
      <c r="GS25" s="80"/>
      <c r="GT25" s="80"/>
      <c r="GU25" s="80"/>
      <c r="GV25" s="80"/>
      <c r="GW25" s="80"/>
      <c r="GX25" s="80"/>
      <c r="GY25" s="80"/>
      <c r="GZ25" s="80"/>
      <c r="HA25" s="80"/>
      <c r="HB25" s="80"/>
      <c r="HC25" s="80"/>
      <c r="HD25" s="80"/>
      <c r="HE25" s="80"/>
      <c r="HF25" s="80"/>
      <c r="HG25" s="80"/>
      <c r="HH25" s="80"/>
      <c r="HI25" s="80"/>
      <c r="HJ25" s="80"/>
      <c r="HK25" s="80"/>
      <c r="HL25" s="80"/>
      <c r="HM25" s="80"/>
      <c r="HN25" s="80"/>
      <c r="HO25" s="80"/>
      <c r="HP25" s="80"/>
      <c r="HQ25" s="80"/>
      <c r="HR25" s="80"/>
      <c r="HS25" s="80"/>
      <c r="HT25" s="80"/>
      <c r="HU25" s="80"/>
      <c r="HV25" s="80"/>
      <c r="HW25" s="80"/>
      <c r="HX25" s="80"/>
      <c r="HY25" s="80"/>
      <c r="HZ25" s="80"/>
      <c r="IA25" s="80"/>
      <c r="IB25" s="80"/>
      <c r="IC25" s="80"/>
      <c r="ID25" s="80"/>
      <c r="IE25" s="80"/>
      <c r="IF25" s="80"/>
      <c r="IG25" s="80"/>
      <c r="IH25" s="80"/>
      <c r="II25" s="80"/>
      <c r="IJ25" s="80"/>
      <c r="IK25" s="80"/>
      <c r="IL25" s="80"/>
      <c r="IM25" s="80"/>
      <c r="IN25" s="80"/>
      <c r="IO25" s="80"/>
      <c r="IP25" s="80"/>
      <c r="IQ25" s="80"/>
      <c r="IR25" s="80"/>
      <c r="IS25" s="80"/>
      <c r="IT25" s="80"/>
      <c r="IU25" s="80"/>
      <c r="IV25" s="80"/>
    </row>
    <row r="26" spans="1:256" s="79" customFormat="1" ht="18" customHeight="1">
      <c r="A26" s="46" t="s">
        <v>238</v>
      </c>
      <c r="B26" s="29"/>
      <c r="C26" s="1"/>
      <c r="D26" s="1">
        <v>49</v>
      </c>
      <c r="E26" s="1">
        <v>48</v>
      </c>
      <c r="F26" s="1">
        <v>50</v>
      </c>
      <c r="G26" s="1">
        <v>50</v>
      </c>
      <c r="H26" s="1">
        <v>50</v>
      </c>
      <c r="I26" s="1"/>
      <c r="J26" s="1"/>
      <c r="K26" s="90">
        <v>49</v>
      </c>
      <c r="L26" s="1">
        <v>50</v>
      </c>
      <c r="M26" s="1">
        <v>49</v>
      </c>
      <c r="N26" s="1">
        <v>49</v>
      </c>
      <c r="O26" s="1">
        <v>49</v>
      </c>
      <c r="P26" s="1">
        <v>49</v>
      </c>
      <c r="Q26" s="1">
        <v>50</v>
      </c>
      <c r="R26" s="33">
        <f t="shared" si="20"/>
        <v>12</v>
      </c>
      <c r="S26" s="89">
        <f t="shared" si="21"/>
        <v>98.666666666666671</v>
      </c>
      <c r="T26" s="2" t="s">
        <v>223</v>
      </c>
      <c r="U26" s="1"/>
      <c r="V26" s="1"/>
      <c r="W26" s="1"/>
      <c r="X26" s="1"/>
      <c r="Y26" s="84"/>
      <c r="Z26" s="1"/>
      <c r="AA26"/>
      <c r="AB26"/>
      <c r="AC26" s="46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/>
      <c r="EE26" s="80"/>
      <c r="EF26" s="80"/>
      <c r="EG26" s="80"/>
      <c r="EH26" s="80"/>
      <c r="EI26" s="80"/>
      <c r="EJ26" s="80"/>
      <c r="EK26" s="80"/>
      <c r="EL26" s="80"/>
      <c r="EM26" s="80"/>
      <c r="EN26" s="80"/>
      <c r="EO26" s="80"/>
      <c r="EP26" s="80"/>
      <c r="EQ26" s="80"/>
      <c r="ER26" s="80"/>
      <c r="ES26" s="80"/>
      <c r="ET26" s="80"/>
      <c r="EU26" s="80"/>
      <c r="EV26" s="80"/>
      <c r="EW26" s="80"/>
      <c r="EX26" s="80"/>
      <c r="EY26" s="80"/>
      <c r="EZ26" s="80"/>
      <c r="FA26" s="80"/>
      <c r="FB26" s="80"/>
      <c r="FC26" s="80"/>
      <c r="FD26" s="80"/>
      <c r="FE26" s="80"/>
      <c r="FF26" s="80"/>
      <c r="FG26" s="80"/>
      <c r="FH26" s="80"/>
      <c r="FI26" s="80"/>
      <c r="FJ26" s="80"/>
      <c r="FK26" s="80"/>
      <c r="FL26" s="80"/>
      <c r="FM26" s="80"/>
      <c r="FN26" s="80"/>
      <c r="FO26" s="80"/>
      <c r="FP26" s="80"/>
      <c r="FQ26" s="80"/>
      <c r="FR26" s="80"/>
      <c r="FS26" s="80"/>
      <c r="FT26" s="80"/>
      <c r="FU26" s="80"/>
      <c r="FV26" s="80"/>
      <c r="FW26" s="80"/>
      <c r="FX26" s="80"/>
      <c r="FY26" s="80"/>
      <c r="FZ26" s="80"/>
      <c r="GA26" s="80"/>
      <c r="GB26" s="80"/>
      <c r="GC26" s="80"/>
      <c r="GD26" s="80"/>
      <c r="GE26" s="80"/>
      <c r="GF26" s="80"/>
      <c r="GG26" s="80"/>
      <c r="GH26" s="80"/>
      <c r="GI26" s="80"/>
      <c r="GJ26" s="80"/>
      <c r="GK26" s="80"/>
      <c r="GL26" s="80"/>
      <c r="GM26" s="80"/>
      <c r="GN26" s="80"/>
      <c r="GO26" s="80"/>
      <c r="GP26" s="80"/>
      <c r="GQ26" s="80"/>
      <c r="GR26" s="80"/>
      <c r="GS26" s="80"/>
      <c r="GT26" s="80"/>
      <c r="GU26" s="80"/>
      <c r="GV26" s="80"/>
      <c r="GW26" s="80"/>
      <c r="GX26" s="80"/>
      <c r="GY26" s="80"/>
      <c r="GZ26" s="80"/>
      <c r="HA26" s="80"/>
      <c r="HB26" s="80"/>
      <c r="HC26" s="80"/>
      <c r="HD26" s="80"/>
      <c r="HE26" s="80"/>
      <c r="HF26" s="80"/>
      <c r="HG26" s="80"/>
      <c r="HH26" s="80"/>
      <c r="HI26" s="80"/>
      <c r="HJ26" s="80"/>
      <c r="HK26" s="80"/>
      <c r="HL26" s="80"/>
      <c r="HM26" s="80"/>
      <c r="HN26" s="80"/>
      <c r="HO26" s="80"/>
      <c r="HP26" s="80"/>
      <c r="HQ26" s="80"/>
      <c r="HR26" s="80"/>
      <c r="HS26" s="80"/>
      <c r="HT26" s="80"/>
      <c r="HU26" s="80"/>
      <c r="HV26" s="80"/>
      <c r="HW26" s="80"/>
      <c r="HX26" s="80"/>
      <c r="HY26" s="80"/>
      <c r="HZ26" s="80"/>
      <c r="IA26" s="80"/>
      <c r="IB26" s="80"/>
      <c r="IC26" s="80"/>
      <c r="ID26" s="80"/>
      <c r="IE26" s="80"/>
      <c r="IF26" s="80"/>
      <c r="IG26" s="80"/>
      <c r="IH26" s="80"/>
      <c r="II26" s="80"/>
      <c r="IJ26" s="80"/>
      <c r="IK26" s="80"/>
      <c r="IL26" s="80"/>
      <c r="IM26" s="80"/>
      <c r="IN26" s="80"/>
      <c r="IO26" s="80"/>
      <c r="IP26" s="80"/>
      <c r="IQ26" s="80"/>
      <c r="IR26" s="80"/>
      <c r="IS26" s="80"/>
      <c r="IT26" s="80"/>
      <c r="IU26" s="80"/>
      <c r="IV26" s="80"/>
    </row>
    <row r="27" spans="1:256" s="79" customFormat="1" ht="18" customHeight="1">
      <c r="A27" s="46" t="s">
        <v>237</v>
      </c>
      <c r="B27" s="29" t="s">
        <v>36</v>
      </c>
      <c r="C27" s="1">
        <v>35</v>
      </c>
      <c r="D27" s="1">
        <v>31</v>
      </c>
      <c r="E27" s="1">
        <v>41</v>
      </c>
      <c r="F27" s="1"/>
      <c r="G27" s="1"/>
      <c r="H27" s="1"/>
      <c r="I27" s="1"/>
      <c r="J27" s="1"/>
      <c r="K27" s="90"/>
      <c r="L27" s="1"/>
      <c r="M27" s="1"/>
      <c r="N27" s="1"/>
      <c r="O27" s="1"/>
      <c r="P27" s="1"/>
      <c r="Q27" s="1"/>
      <c r="R27" s="33">
        <f t="shared" si="20"/>
        <v>3</v>
      </c>
      <c r="S27" s="89">
        <f t="shared" si="21"/>
        <v>71.333333333333329</v>
      </c>
      <c r="T27" s="2" t="s">
        <v>223</v>
      </c>
      <c r="U27" s="1"/>
      <c r="V27" s="1"/>
      <c r="W27" s="1"/>
      <c r="X27" s="1"/>
      <c r="Y27" s="84"/>
      <c r="Z27" s="1"/>
      <c r="AA27"/>
      <c r="AB27"/>
      <c r="AC27" s="46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/>
      <c r="EE27" s="80"/>
      <c r="EF27" s="80"/>
      <c r="EG27" s="80"/>
      <c r="EH27" s="80"/>
      <c r="EI27" s="80"/>
      <c r="EJ27" s="80"/>
      <c r="EK27" s="80"/>
      <c r="EL27" s="80"/>
      <c r="EM27" s="80"/>
      <c r="EN27" s="80"/>
      <c r="EO27" s="80"/>
      <c r="EP27" s="80"/>
      <c r="EQ27" s="80"/>
      <c r="ER27" s="80"/>
      <c r="ES27" s="80"/>
      <c r="ET27" s="80"/>
      <c r="EU27" s="80"/>
      <c r="EV27" s="80"/>
      <c r="EW27" s="80"/>
      <c r="EX27" s="80"/>
      <c r="EY27" s="80"/>
      <c r="EZ27" s="80"/>
      <c r="FA27" s="80"/>
      <c r="FB27" s="80"/>
      <c r="FC27" s="80"/>
      <c r="FD27" s="80"/>
      <c r="FE27" s="80"/>
      <c r="FF27" s="80"/>
      <c r="FG27" s="80"/>
      <c r="FH27" s="80"/>
      <c r="FI27" s="80"/>
      <c r="FJ27" s="80"/>
      <c r="FK27" s="80"/>
      <c r="FL27" s="80"/>
      <c r="FM27" s="80"/>
      <c r="FN27" s="80"/>
      <c r="FO27" s="80"/>
      <c r="FP27" s="80"/>
      <c r="FQ27" s="80"/>
      <c r="FR27" s="80"/>
      <c r="FS27" s="80"/>
      <c r="FT27" s="80"/>
      <c r="FU27" s="80"/>
      <c r="FV27" s="80"/>
      <c r="FW27" s="80"/>
      <c r="FX27" s="80"/>
      <c r="FY27" s="80"/>
      <c r="FZ27" s="80"/>
      <c r="GA27" s="80"/>
      <c r="GB27" s="80"/>
      <c r="GC27" s="80"/>
      <c r="GD27" s="80"/>
      <c r="GE27" s="80"/>
      <c r="GF27" s="80"/>
      <c r="GG27" s="80"/>
      <c r="GH27" s="80"/>
      <c r="GI27" s="80"/>
      <c r="GJ27" s="80"/>
      <c r="GK27" s="80"/>
      <c r="GL27" s="80"/>
      <c r="GM27" s="80"/>
      <c r="GN27" s="80"/>
      <c r="GO27" s="80"/>
      <c r="GP27" s="80"/>
      <c r="GQ27" s="80"/>
      <c r="GR27" s="80"/>
      <c r="GS27" s="80"/>
      <c r="GT27" s="80"/>
      <c r="GU27" s="80"/>
      <c r="GV27" s="80"/>
      <c r="GW27" s="80"/>
      <c r="GX27" s="80"/>
      <c r="GY27" s="80"/>
      <c r="GZ27" s="80"/>
      <c r="HA27" s="80"/>
      <c r="HB27" s="80"/>
      <c r="HC27" s="80"/>
      <c r="HD27" s="80"/>
      <c r="HE27" s="80"/>
      <c r="HF27" s="80"/>
      <c r="HG27" s="80"/>
      <c r="HH27" s="80"/>
      <c r="HI27" s="80"/>
      <c r="HJ27" s="80"/>
      <c r="HK27" s="80"/>
      <c r="HL27" s="80"/>
      <c r="HM27" s="80"/>
      <c r="HN27" s="80"/>
      <c r="HO27" s="80"/>
      <c r="HP27" s="80"/>
      <c r="HQ27" s="80"/>
      <c r="HR27" s="80"/>
      <c r="HS27" s="80"/>
      <c r="HT27" s="80"/>
      <c r="HU27" s="80"/>
      <c r="HV27" s="80"/>
      <c r="HW27" s="80"/>
      <c r="HX27" s="80"/>
      <c r="HY27" s="80"/>
      <c r="HZ27" s="80"/>
      <c r="IA27" s="80"/>
      <c r="IB27" s="80"/>
      <c r="IC27" s="80"/>
      <c r="ID27" s="80"/>
      <c r="IE27" s="80"/>
      <c r="IF27" s="80"/>
      <c r="IG27" s="80"/>
      <c r="IH27" s="80"/>
      <c r="II27" s="80"/>
      <c r="IJ27" s="80"/>
      <c r="IK27" s="80"/>
      <c r="IL27" s="80"/>
      <c r="IM27" s="80"/>
      <c r="IN27" s="80"/>
      <c r="IO27" s="80"/>
      <c r="IP27" s="80"/>
      <c r="IQ27" s="80"/>
      <c r="IR27" s="80"/>
      <c r="IS27" s="80"/>
      <c r="IT27" s="80"/>
      <c r="IU27" s="80"/>
      <c r="IV27" s="80"/>
    </row>
    <row r="28" spans="1:256" s="79" customFormat="1" ht="18" customHeight="1">
      <c r="A28" s="46" t="s">
        <v>236</v>
      </c>
      <c r="B28" s="29" t="s">
        <v>23</v>
      </c>
      <c r="C28" s="1"/>
      <c r="D28" s="1"/>
      <c r="E28" s="1">
        <v>41</v>
      </c>
      <c r="F28" s="1"/>
      <c r="G28" s="1"/>
      <c r="H28" s="1"/>
      <c r="I28" s="1"/>
      <c r="J28" s="1"/>
      <c r="K28" s="90"/>
      <c r="L28" s="1"/>
      <c r="M28" s="1"/>
      <c r="N28" s="1"/>
      <c r="O28" s="1"/>
      <c r="P28" s="1"/>
      <c r="Q28" s="1"/>
      <c r="R28" s="33">
        <f t="shared" si="20"/>
        <v>1</v>
      </c>
      <c r="S28" s="89">
        <f t="shared" si="21"/>
        <v>82</v>
      </c>
      <c r="T28" s="2" t="s">
        <v>223</v>
      </c>
      <c r="U28" s="1"/>
      <c r="V28" s="1"/>
      <c r="W28" s="1"/>
      <c r="X28" s="1"/>
      <c r="Y28" s="84"/>
      <c r="Z28" s="1"/>
      <c r="AA28"/>
      <c r="AB28"/>
      <c r="AC28" s="46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/>
      <c r="EE28" s="80"/>
      <c r="EF28" s="80"/>
      <c r="EG28" s="80"/>
      <c r="EH28" s="80"/>
      <c r="EI28" s="80"/>
      <c r="EJ28" s="80"/>
      <c r="EK28" s="80"/>
      <c r="EL28" s="80"/>
      <c r="EM28" s="80"/>
      <c r="EN28" s="80"/>
      <c r="EO28" s="80"/>
      <c r="EP28" s="80"/>
      <c r="EQ28" s="80"/>
      <c r="ER28" s="80"/>
      <c r="ES28" s="80"/>
      <c r="ET28" s="80"/>
      <c r="EU28" s="80"/>
      <c r="EV28" s="80"/>
      <c r="EW28" s="80"/>
      <c r="EX28" s="80"/>
      <c r="EY28" s="80"/>
      <c r="EZ28" s="80"/>
      <c r="FA28" s="80"/>
      <c r="FB28" s="80"/>
      <c r="FC28" s="80"/>
      <c r="FD28" s="80"/>
      <c r="FE28" s="80"/>
      <c r="FF28" s="80"/>
      <c r="FG28" s="80"/>
      <c r="FH28" s="80"/>
      <c r="FI28" s="80"/>
      <c r="FJ28" s="80"/>
      <c r="FK28" s="80"/>
      <c r="FL28" s="80"/>
      <c r="FM28" s="80"/>
      <c r="FN28" s="80"/>
      <c r="FO28" s="80"/>
      <c r="FP28" s="80"/>
      <c r="FQ28" s="80"/>
      <c r="FR28" s="80"/>
      <c r="FS28" s="80"/>
      <c r="FT28" s="80"/>
      <c r="FU28" s="80"/>
      <c r="FV28" s="80"/>
      <c r="FW28" s="80"/>
      <c r="FX28" s="80"/>
      <c r="FY28" s="80"/>
      <c r="FZ28" s="80"/>
      <c r="GA28" s="80"/>
      <c r="GB28" s="80"/>
      <c r="GC28" s="80"/>
      <c r="GD28" s="80"/>
      <c r="GE28" s="80"/>
      <c r="GF28" s="80"/>
      <c r="GG28" s="80"/>
      <c r="GH28" s="80"/>
      <c r="GI28" s="80"/>
      <c r="GJ28" s="80"/>
      <c r="GK28" s="80"/>
      <c r="GL28" s="80"/>
      <c r="GM28" s="80"/>
      <c r="GN28" s="80"/>
      <c r="GO28" s="80"/>
      <c r="GP28" s="80"/>
      <c r="GQ28" s="80"/>
      <c r="GR28" s="80"/>
      <c r="GS28" s="80"/>
      <c r="GT28" s="80"/>
      <c r="GU28" s="80"/>
      <c r="GV28" s="80"/>
      <c r="GW28" s="80"/>
      <c r="GX28" s="80"/>
      <c r="GY28" s="80"/>
      <c r="GZ28" s="80"/>
      <c r="HA28" s="80"/>
      <c r="HB28" s="80"/>
      <c r="HC28" s="80"/>
      <c r="HD28" s="80"/>
      <c r="HE28" s="80"/>
      <c r="HF28" s="80"/>
      <c r="HG28" s="80"/>
      <c r="HH28" s="80"/>
      <c r="HI28" s="80"/>
      <c r="HJ28" s="80"/>
      <c r="HK28" s="80"/>
      <c r="HL28" s="80"/>
      <c r="HM28" s="80"/>
      <c r="HN28" s="80"/>
      <c r="HO28" s="80"/>
      <c r="HP28" s="80"/>
      <c r="HQ28" s="80"/>
      <c r="HR28" s="80"/>
      <c r="HS28" s="80"/>
      <c r="HT28" s="80"/>
      <c r="HU28" s="80"/>
      <c r="HV28" s="80"/>
      <c r="HW28" s="80"/>
      <c r="HX28" s="80"/>
      <c r="HY28" s="80"/>
      <c r="HZ28" s="80"/>
      <c r="IA28" s="80"/>
      <c r="IB28" s="80"/>
      <c r="IC28" s="80"/>
      <c r="ID28" s="80"/>
      <c r="IE28" s="80"/>
      <c r="IF28" s="80"/>
      <c r="IG28" s="80"/>
      <c r="IH28" s="80"/>
      <c r="II28" s="80"/>
      <c r="IJ28" s="80"/>
      <c r="IK28" s="80"/>
      <c r="IL28" s="80"/>
      <c r="IM28" s="80"/>
      <c r="IN28" s="80"/>
      <c r="IO28" s="80"/>
      <c r="IP28" s="80"/>
      <c r="IQ28" s="80"/>
      <c r="IR28" s="80"/>
      <c r="IS28" s="80"/>
      <c r="IT28" s="80"/>
      <c r="IU28" s="80"/>
      <c r="IV28" s="80"/>
    </row>
    <row r="29" spans="1:256" s="46" customFormat="1" ht="18" customHeight="1">
      <c r="A29" s="46" t="s">
        <v>235</v>
      </c>
      <c r="B29" s="29"/>
      <c r="C29" s="1">
        <v>35</v>
      </c>
      <c r="D29" s="53">
        <v>44</v>
      </c>
      <c r="E29" s="1">
        <v>41</v>
      </c>
      <c r="F29" s="1">
        <v>37</v>
      </c>
      <c r="G29" s="1">
        <v>44</v>
      </c>
      <c r="H29" s="1">
        <v>40</v>
      </c>
      <c r="I29" s="1">
        <v>44</v>
      </c>
      <c r="J29" s="1"/>
      <c r="K29" s="90">
        <v>44</v>
      </c>
      <c r="L29" s="1">
        <v>41</v>
      </c>
      <c r="M29" s="1">
        <v>47</v>
      </c>
      <c r="N29" s="1">
        <v>42</v>
      </c>
      <c r="O29" s="1"/>
      <c r="P29" s="1">
        <v>35</v>
      </c>
      <c r="Q29" s="1">
        <v>45</v>
      </c>
      <c r="R29" s="33">
        <f t="shared" si="20"/>
        <v>13</v>
      </c>
      <c r="S29" s="89">
        <f t="shared" si="21"/>
        <v>82.92307692307692</v>
      </c>
      <c r="T29" s="2" t="s">
        <v>223</v>
      </c>
      <c r="U29" s="3"/>
      <c r="V29" s="3"/>
      <c r="W29" s="3"/>
      <c r="X29" s="1"/>
      <c r="Y29" s="82"/>
      <c r="Z29" s="3"/>
      <c r="AA29"/>
      <c r="AB29"/>
      <c r="AC29" s="81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</row>
    <row r="30" spans="1:256" s="46" customFormat="1" ht="18" customHeight="1">
      <c r="A30" s="46" t="s">
        <v>234</v>
      </c>
      <c r="B30" s="29"/>
      <c r="C30" s="1">
        <v>34</v>
      </c>
      <c r="D30" s="53">
        <v>30</v>
      </c>
      <c r="E30" s="1">
        <v>34</v>
      </c>
      <c r="F30" s="1">
        <v>33</v>
      </c>
      <c r="G30" s="1">
        <v>31</v>
      </c>
      <c r="H30" s="1"/>
      <c r="I30" s="1"/>
      <c r="J30" s="1"/>
      <c r="K30" s="90"/>
      <c r="L30" s="1"/>
      <c r="M30" s="1">
        <v>33</v>
      </c>
      <c r="N30" s="1"/>
      <c r="O30" s="1"/>
      <c r="P30" s="1">
        <v>29</v>
      </c>
      <c r="Q30" s="1">
        <v>34</v>
      </c>
      <c r="R30" s="33">
        <f t="shared" si="20"/>
        <v>8</v>
      </c>
      <c r="S30" s="89">
        <f t="shared" si="21"/>
        <v>64.5</v>
      </c>
      <c r="T30" s="2" t="s">
        <v>223</v>
      </c>
      <c r="U30" s="3"/>
      <c r="V30" s="3"/>
      <c r="W30" s="3"/>
      <c r="X30" s="1"/>
      <c r="Y30" s="82"/>
      <c r="Z30" s="3"/>
      <c r="AA30"/>
      <c r="AB30"/>
      <c r="AC30" s="81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</row>
    <row r="31" spans="1:256" s="46" customFormat="1" ht="18" customHeight="1">
      <c r="A31" s="46" t="s">
        <v>280</v>
      </c>
      <c r="B31" s="29"/>
      <c r="C31" s="1">
        <v>46</v>
      </c>
      <c r="D31" s="53">
        <v>49</v>
      </c>
      <c r="E31" s="1">
        <v>43</v>
      </c>
      <c r="F31" s="1">
        <v>47</v>
      </c>
      <c r="G31" s="1">
        <v>47</v>
      </c>
      <c r="H31" s="1">
        <v>43</v>
      </c>
      <c r="I31" s="1">
        <v>47</v>
      </c>
      <c r="J31" s="1"/>
      <c r="K31" s="90">
        <v>47</v>
      </c>
      <c r="L31" s="1">
        <v>47</v>
      </c>
      <c r="M31" s="1">
        <v>45</v>
      </c>
      <c r="N31" s="1">
        <v>47</v>
      </c>
      <c r="O31" s="1">
        <v>46</v>
      </c>
      <c r="P31" s="1">
        <v>46</v>
      </c>
      <c r="Q31" s="1">
        <v>48</v>
      </c>
      <c r="R31" s="33">
        <f t="shared" ref="R31" si="24">COUNT(C31,D31,E31,F31,G31,H31,I31,K31,L31,M31,N31,O31,P31,Q31)</f>
        <v>14</v>
      </c>
      <c r="S31" s="89">
        <f t="shared" ref="S31" si="25">AVERAGE(C31:Q31)*2</f>
        <v>92.571428571428569</v>
      </c>
      <c r="T31" s="2" t="s">
        <v>223</v>
      </c>
      <c r="U31" s="3"/>
      <c r="V31" s="3"/>
      <c r="W31" s="3"/>
      <c r="X31" s="1"/>
      <c r="Y31" s="82"/>
      <c r="Z31" s="3"/>
      <c r="AA31"/>
      <c r="AB31"/>
      <c r="AC31" s="81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</row>
    <row r="32" spans="1:256" s="46" customFormat="1" ht="18" customHeight="1">
      <c r="A32" s="46" t="s">
        <v>233</v>
      </c>
      <c r="B32" s="29" t="s">
        <v>25</v>
      </c>
      <c r="C32" s="1">
        <v>46</v>
      </c>
      <c r="D32" s="53">
        <v>41</v>
      </c>
      <c r="E32" s="1">
        <v>43</v>
      </c>
      <c r="F32" s="1"/>
      <c r="G32" s="1">
        <v>43</v>
      </c>
      <c r="H32" s="1"/>
      <c r="I32" s="1"/>
      <c r="J32" s="1"/>
      <c r="K32" s="90">
        <v>49</v>
      </c>
      <c r="L32" s="1">
        <v>45</v>
      </c>
      <c r="M32" s="1"/>
      <c r="N32" s="1">
        <v>50</v>
      </c>
      <c r="O32" s="1">
        <v>48</v>
      </c>
      <c r="P32" s="1">
        <v>45</v>
      </c>
      <c r="Q32" s="1">
        <v>49</v>
      </c>
      <c r="R32" s="33">
        <f t="shared" si="20"/>
        <v>10</v>
      </c>
      <c r="S32" s="89">
        <f t="shared" si="21"/>
        <v>91.8</v>
      </c>
      <c r="T32" s="2" t="s">
        <v>223</v>
      </c>
      <c r="U32" s="3"/>
      <c r="V32" s="3"/>
      <c r="W32" s="3"/>
      <c r="X32" s="1"/>
      <c r="Y32" s="82"/>
      <c r="Z32" s="3"/>
      <c r="AA32"/>
      <c r="AB32"/>
      <c r="AC32" s="81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</row>
    <row r="33" spans="1:256" s="46" customFormat="1" ht="18" customHeight="1">
      <c r="A33" s="46" t="s">
        <v>232</v>
      </c>
      <c r="B33" s="29"/>
      <c r="C33" s="1"/>
      <c r="D33" s="53">
        <v>34</v>
      </c>
      <c r="E33" s="1">
        <v>35</v>
      </c>
      <c r="F33" s="1">
        <v>34</v>
      </c>
      <c r="G33" s="1">
        <v>30</v>
      </c>
      <c r="H33" s="1">
        <v>25</v>
      </c>
      <c r="I33" s="1">
        <v>34</v>
      </c>
      <c r="J33" s="1"/>
      <c r="K33" s="90">
        <v>34</v>
      </c>
      <c r="L33" s="1">
        <v>40</v>
      </c>
      <c r="M33" s="1">
        <v>43</v>
      </c>
      <c r="N33" s="1">
        <v>36</v>
      </c>
      <c r="O33" s="1"/>
      <c r="P33" s="1">
        <v>35</v>
      </c>
      <c r="Q33" s="1">
        <v>39</v>
      </c>
      <c r="R33" s="33">
        <f t="shared" si="20"/>
        <v>12</v>
      </c>
      <c r="S33" s="89">
        <f t="shared" si="21"/>
        <v>69.833333333333329</v>
      </c>
      <c r="T33" s="2" t="s">
        <v>223</v>
      </c>
      <c r="U33" s="3"/>
      <c r="V33" s="3"/>
      <c r="W33" s="3"/>
      <c r="X33" s="1"/>
      <c r="Y33" s="82"/>
      <c r="Z33" s="3"/>
      <c r="AA33"/>
      <c r="AB33"/>
      <c r="AC33" s="81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</row>
    <row r="34" spans="1:256" s="46" customFormat="1" ht="18" customHeight="1">
      <c r="A34" s="46" t="s">
        <v>334</v>
      </c>
      <c r="B34" s="29" t="s">
        <v>36</v>
      </c>
      <c r="C34" s="1"/>
      <c r="D34" s="53"/>
      <c r="E34" s="1"/>
      <c r="F34" s="1"/>
      <c r="G34" s="1">
        <v>44</v>
      </c>
      <c r="H34" s="1"/>
      <c r="I34" s="1">
        <v>40</v>
      </c>
      <c r="J34" s="1"/>
      <c r="K34" s="90">
        <v>38</v>
      </c>
      <c r="L34" s="1">
        <v>42</v>
      </c>
      <c r="M34" s="1">
        <v>35</v>
      </c>
      <c r="N34" s="1"/>
      <c r="O34" s="1"/>
      <c r="P34" s="1">
        <v>39</v>
      </c>
      <c r="Q34" s="1"/>
      <c r="R34" s="33">
        <f t="shared" ref="R34" si="26">COUNT(C34,D34,E34,F34,G34,H34,I34,K34,L34,M34,N34,O34,P34,Q34)</f>
        <v>6</v>
      </c>
      <c r="S34" s="89">
        <f t="shared" ref="S34" si="27">AVERAGE(C34:Q34)*2</f>
        <v>79.333333333333329</v>
      </c>
      <c r="T34" s="2" t="s">
        <v>223</v>
      </c>
      <c r="U34" s="3"/>
      <c r="V34" s="3"/>
      <c r="W34" s="3"/>
      <c r="X34" s="1"/>
      <c r="Y34" s="82"/>
      <c r="Z34" s="3"/>
      <c r="AA34"/>
      <c r="AB34"/>
      <c r="AC34" s="81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</row>
    <row r="35" spans="1:256" s="46" customFormat="1" ht="18" customHeight="1">
      <c r="A35" s="46" t="s">
        <v>231</v>
      </c>
      <c r="B35" s="29"/>
      <c r="C35" s="1"/>
      <c r="D35" s="53">
        <v>45</v>
      </c>
      <c r="E35" s="1">
        <v>41</v>
      </c>
      <c r="F35" s="1">
        <v>44</v>
      </c>
      <c r="G35" s="1"/>
      <c r="H35" s="1">
        <v>46</v>
      </c>
      <c r="I35" s="1">
        <v>45</v>
      </c>
      <c r="J35" s="1"/>
      <c r="K35" s="90">
        <v>44</v>
      </c>
      <c r="L35" s="1">
        <v>45</v>
      </c>
      <c r="M35" s="1">
        <v>45</v>
      </c>
      <c r="N35" s="1"/>
      <c r="O35" s="1"/>
      <c r="P35" s="1"/>
      <c r="Q35" s="1">
        <v>45</v>
      </c>
      <c r="R35" s="33">
        <f t="shared" si="20"/>
        <v>9</v>
      </c>
      <c r="S35" s="89">
        <f t="shared" si="21"/>
        <v>88.888888888888886</v>
      </c>
      <c r="T35" s="2" t="s">
        <v>223</v>
      </c>
      <c r="U35" s="3"/>
      <c r="V35" s="3"/>
      <c r="W35" s="3"/>
      <c r="X35" s="1"/>
      <c r="Y35" s="82"/>
      <c r="Z35" s="3"/>
      <c r="AA35"/>
      <c r="AB35"/>
      <c r="AC35" s="81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</row>
    <row r="36" spans="1:256" s="46" customFormat="1" ht="18" customHeight="1">
      <c r="A36" s="46" t="s">
        <v>230</v>
      </c>
      <c r="B36" s="29" t="s">
        <v>25</v>
      </c>
      <c r="C36" s="1">
        <v>43</v>
      </c>
      <c r="D36" s="1">
        <v>47</v>
      </c>
      <c r="E36" s="1">
        <v>39</v>
      </c>
      <c r="F36" s="1">
        <v>45</v>
      </c>
      <c r="G36" s="1">
        <v>33</v>
      </c>
      <c r="H36" s="1">
        <v>40</v>
      </c>
      <c r="I36" s="1">
        <v>43</v>
      </c>
      <c r="J36" s="1"/>
      <c r="K36" s="90">
        <v>38</v>
      </c>
      <c r="L36" s="1">
        <v>46</v>
      </c>
      <c r="M36" s="1">
        <v>44</v>
      </c>
      <c r="N36" s="1">
        <v>40</v>
      </c>
      <c r="O36" s="1">
        <v>48</v>
      </c>
      <c r="P36" s="1">
        <v>43</v>
      </c>
      <c r="Q36" s="1">
        <v>42</v>
      </c>
      <c r="R36" s="33">
        <f t="shared" si="20"/>
        <v>14</v>
      </c>
      <c r="S36" s="89">
        <f t="shared" si="21"/>
        <v>84.428571428571431</v>
      </c>
      <c r="T36" s="2" t="s">
        <v>223</v>
      </c>
      <c r="U36" s="3"/>
      <c r="V36" s="3"/>
      <c r="W36" s="3"/>
      <c r="X36" s="1"/>
      <c r="Y36" s="82"/>
      <c r="Z36" s="3"/>
      <c r="AA36"/>
      <c r="AB36"/>
      <c r="AC36" s="81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</row>
    <row r="37" spans="1:256" s="102" customFormat="1" ht="18" customHeight="1">
      <c r="A37" s="46" t="s">
        <v>281</v>
      </c>
      <c r="B37" s="29"/>
      <c r="C37" s="1">
        <v>40</v>
      </c>
      <c r="D37" s="1">
        <v>34</v>
      </c>
      <c r="E37" s="1">
        <v>38</v>
      </c>
      <c r="F37" s="1"/>
      <c r="G37" s="1">
        <v>43</v>
      </c>
      <c r="H37" s="1">
        <v>39</v>
      </c>
      <c r="I37" s="1"/>
      <c r="J37" s="1"/>
      <c r="K37" s="90">
        <v>41</v>
      </c>
      <c r="L37" s="1">
        <v>46</v>
      </c>
      <c r="M37" s="1">
        <v>45</v>
      </c>
      <c r="N37" s="1">
        <v>42</v>
      </c>
      <c r="O37" s="1">
        <v>44</v>
      </c>
      <c r="P37" s="1">
        <v>40</v>
      </c>
      <c r="Q37" s="1">
        <v>46</v>
      </c>
      <c r="R37" s="33">
        <f t="shared" ref="R37" si="28">COUNT(C37,D37,E37,F37,G37,H37,I37,K37,L37,M37,N37,O37,P37,Q37)</f>
        <v>12</v>
      </c>
      <c r="S37" s="89">
        <f t="shared" ref="S37" si="29">AVERAGE(C37:Q37)*2</f>
        <v>83</v>
      </c>
      <c r="T37" s="2" t="s">
        <v>223</v>
      </c>
      <c r="U37" s="3"/>
      <c r="V37" s="3"/>
      <c r="W37" s="3"/>
      <c r="X37" s="1"/>
      <c r="Y37" s="82"/>
      <c r="Z37" s="3"/>
      <c r="AA37"/>
      <c r="AB37"/>
      <c r="AC37" s="81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</row>
    <row r="38" spans="1:256" s="80" customFormat="1" ht="17.850000000000001" customHeight="1">
      <c r="A38" s="46" t="s">
        <v>229</v>
      </c>
      <c r="B38" s="29" t="s">
        <v>26</v>
      </c>
      <c r="C38" s="1">
        <v>45</v>
      </c>
      <c r="D38" s="1">
        <v>47</v>
      </c>
      <c r="E38" s="1">
        <v>44</v>
      </c>
      <c r="F38" s="1">
        <v>45</v>
      </c>
      <c r="G38" s="1">
        <v>43</v>
      </c>
      <c r="H38" s="1">
        <v>46</v>
      </c>
      <c r="I38" s="1">
        <v>46</v>
      </c>
      <c r="J38" s="1"/>
      <c r="K38" s="90">
        <v>49</v>
      </c>
      <c r="L38" s="1">
        <v>48</v>
      </c>
      <c r="M38" s="1">
        <v>41</v>
      </c>
      <c r="N38" s="1">
        <v>44</v>
      </c>
      <c r="O38" s="1"/>
      <c r="P38" s="1">
        <v>44</v>
      </c>
      <c r="Q38" s="1">
        <v>42</v>
      </c>
      <c r="R38" s="33">
        <f>COUNT(C38,D38,E38,F38,G38,H38,I38,K38,L38,M39,N38,O38,P38,Q38)</f>
        <v>13</v>
      </c>
      <c r="S38" s="89">
        <f t="shared" si="21"/>
        <v>89.84615384615384</v>
      </c>
      <c r="T38" s="2" t="s">
        <v>223</v>
      </c>
      <c r="U38" s="3"/>
      <c r="V38" s="3"/>
      <c r="W38" s="3"/>
      <c r="X38" s="1"/>
      <c r="Y38" s="82"/>
      <c r="Z38" s="3"/>
      <c r="AA38"/>
      <c r="AB38"/>
      <c r="AC38" s="81"/>
    </row>
    <row r="39" spans="1:256" s="80" customFormat="1" ht="17.850000000000001" customHeight="1">
      <c r="A39" s="46" t="s">
        <v>228</v>
      </c>
      <c r="B39" s="29"/>
      <c r="C39" s="1">
        <v>49</v>
      </c>
      <c r="D39" s="1">
        <v>48</v>
      </c>
      <c r="E39" s="1">
        <v>47</v>
      </c>
      <c r="F39" s="1">
        <v>49</v>
      </c>
      <c r="G39" s="1">
        <v>48</v>
      </c>
      <c r="H39" s="1">
        <v>46</v>
      </c>
      <c r="I39" s="1">
        <v>49</v>
      </c>
      <c r="J39" s="1"/>
      <c r="K39" s="90">
        <v>49</v>
      </c>
      <c r="L39" s="1">
        <v>47</v>
      </c>
      <c r="M39" s="1">
        <v>48</v>
      </c>
      <c r="N39" s="1">
        <v>49</v>
      </c>
      <c r="O39" s="1">
        <v>49</v>
      </c>
      <c r="P39" s="1">
        <v>47</v>
      </c>
      <c r="Q39" s="1">
        <v>49</v>
      </c>
      <c r="R39" s="33">
        <f t="shared" ref="R39:R43" si="30">COUNT(C39,D39,E39,F39,G39,H39,I39,K39,L39,M39,N39,O39,P39,Q39)</f>
        <v>14</v>
      </c>
      <c r="S39" s="89">
        <f t="shared" si="21"/>
        <v>96.285714285714292</v>
      </c>
      <c r="T39" s="2" t="s">
        <v>223</v>
      </c>
      <c r="U39" s="3"/>
      <c r="V39" s="3"/>
      <c r="W39" s="3"/>
      <c r="X39" s="1"/>
      <c r="Y39" s="82"/>
      <c r="Z39" s="3"/>
      <c r="AA39"/>
      <c r="AB39"/>
      <c r="AC39" s="81"/>
    </row>
    <row r="40" spans="1:256" s="80" customFormat="1" ht="17.850000000000001" customHeight="1">
      <c r="A40" s="46" t="s">
        <v>227</v>
      </c>
      <c r="B40" s="29"/>
      <c r="C40" s="1">
        <v>43</v>
      </c>
      <c r="D40" s="1"/>
      <c r="E40" s="1">
        <v>43</v>
      </c>
      <c r="F40" s="1"/>
      <c r="G40" s="1"/>
      <c r="H40" s="1"/>
      <c r="I40" s="1"/>
      <c r="J40" s="1"/>
      <c r="K40" s="90"/>
      <c r="L40" s="1"/>
      <c r="M40" s="1"/>
      <c r="N40" s="1"/>
      <c r="O40" s="1"/>
      <c r="P40" s="1"/>
      <c r="Q40" s="1">
        <v>42</v>
      </c>
      <c r="R40" s="33">
        <f t="shared" si="30"/>
        <v>3</v>
      </c>
      <c r="S40" s="89">
        <f t="shared" si="21"/>
        <v>85.333333333333329</v>
      </c>
      <c r="T40" s="2" t="s">
        <v>223</v>
      </c>
      <c r="U40" s="3"/>
      <c r="V40" s="3"/>
      <c r="W40" s="3"/>
      <c r="X40" s="1"/>
      <c r="Y40" s="82"/>
      <c r="Z40" s="3"/>
      <c r="AA40"/>
      <c r="AB40"/>
      <c r="AC40" s="81"/>
    </row>
    <row r="41" spans="1:256" s="80" customFormat="1" ht="17.850000000000001" customHeight="1">
      <c r="A41" s="46" t="s">
        <v>226</v>
      </c>
      <c r="B41" s="29"/>
      <c r="C41" s="1">
        <v>46</v>
      </c>
      <c r="D41" s="1">
        <v>48</v>
      </c>
      <c r="E41" s="1">
        <v>47</v>
      </c>
      <c r="F41" s="1">
        <v>48</v>
      </c>
      <c r="G41" s="1">
        <v>42</v>
      </c>
      <c r="H41" s="1">
        <v>45</v>
      </c>
      <c r="I41" s="1">
        <v>49</v>
      </c>
      <c r="J41" s="1"/>
      <c r="K41" s="90">
        <v>47</v>
      </c>
      <c r="L41" s="1">
        <v>48</v>
      </c>
      <c r="M41" s="1">
        <v>47</v>
      </c>
      <c r="N41" s="1">
        <v>46</v>
      </c>
      <c r="O41" s="1">
        <v>50</v>
      </c>
      <c r="P41" s="1">
        <v>47</v>
      </c>
      <c r="Q41" s="1"/>
      <c r="R41" s="33">
        <f t="shared" si="30"/>
        <v>13</v>
      </c>
      <c r="S41" s="89">
        <f t="shared" si="21"/>
        <v>93.84615384615384</v>
      </c>
      <c r="T41" s="2" t="s">
        <v>223</v>
      </c>
      <c r="U41" s="3"/>
      <c r="V41" s="3"/>
      <c r="W41" s="3"/>
      <c r="X41" s="1"/>
      <c r="Y41" s="82"/>
      <c r="Z41" s="3"/>
      <c r="AA41"/>
      <c r="AB41"/>
      <c r="AC41" s="81"/>
    </row>
    <row r="42" spans="1:256" s="80" customFormat="1" ht="17.850000000000001" customHeight="1">
      <c r="A42" s="46" t="s">
        <v>225</v>
      </c>
      <c r="B42" s="29"/>
      <c r="C42" s="1">
        <v>40</v>
      </c>
      <c r="D42" s="1">
        <v>40</v>
      </c>
      <c r="E42" s="1">
        <v>44</v>
      </c>
      <c r="F42" s="1"/>
      <c r="G42" s="1">
        <v>41</v>
      </c>
      <c r="H42" s="1">
        <v>36</v>
      </c>
      <c r="I42" s="1">
        <v>45</v>
      </c>
      <c r="J42" s="1"/>
      <c r="K42" s="90"/>
      <c r="L42" s="1"/>
      <c r="M42" s="1"/>
      <c r="N42" s="1"/>
      <c r="O42" s="1"/>
      <c r="P42" s="1"/>
      <c r="Q42" s="1"/>
      <c r="R42" s="33">
        <f t="shared" si="30"/>
        <v>6</v>
      </c>
      <c r="S42" s="89">
        <f t="shared" si="21"/>
        <v>82</v>
      </c>
      <c r="T42" s="2" t="s">
        <v>223</v>
      </c>
      <c r="U42" s="3"/>
      <c r="V42" s="3"/>
      <c r="W42" s="3"/>
      <c r="X42" s="1"/>
      <c r="Y42" s="82"/>
      <c r="Z42" s="3"/>
      <c r="AA42"/>
      <c r="AB42"/>
      <c r="AC42" s="81"/>
    </row>
    <row r="43" spans="1:256" s="80" customFormat="1" ht="17.850000000000001" customHeight="1">
      <c r="A43" s="46" t="s">
        <v>224</v>
      </c>
      <c r="B43" s="29" t="s">
        <v>25</v>
      </c>
      <c r="C43" s="1">
        <v>45</v>
      </c>
      <c r="D43" s="1">
        <v>45</v>
      </c>
      <c r="E43" s="1">
        <v>46</v>
      </c>
      <c r="F43" s="1">
        <v>46</v>
      </c>
      <c r="G43" s="1">
        <v>45</v>
      </c>
      <c r="H43" s="1">
        <v>45</v>
      </c>
      <c r="I43" s="1">
        <v>48</v>
      </c>
      <c r="J43" s="1"/>
      <c r="K43" s="90">
        <v>43</v>
      </c>
      <c r="L43" s="1">
        <v>47</v>
      </c>
      <c r="M43" s="1">
        <v>44</v>
      </c>
      <c r="N43" s="1">
        <v>46</v>
      </c>
      <c r="O43" s="1">
        <v>47</v>
      </c>
      <c r="P43" s="1">
        <v>47</v>
      </c>
      <c r="Q43" s="1">
        <v>47</v>
      </c>
      <c r="R43" s="33">
        <f t="shared" si="30"/>
        <v>14</v>
      </c>
      <c r="S43" s="89">
        <f t="shared" si="21"/>
        <v>91.571428571428569</v>
      </c>
      <c r="T43" s="2" t="s">
        <v>223</v>
      </c>
      <c r="U43" s="3"/>
      <c r="V43" s="3"/>
      <c r="W43" s="3"/>
      <c r="X43" s="1"/>
      <c r="Y43" s="82"/>
      <c r="Z43" s="3"/>
      <c r="AA43"/>
      <c r="AB43"/>
      <c r="AC43" s="81"/>
    </row>
    <row r="44" spans="1:256" s="80" customFormat="1" ht="17.850000000000001" customHeight="1">
      <c r="A44" s="46"/>
      <c r="B44" s="29"/>
      <c r="C44" s="1"/>
      <c r="D44" s="1"/>
      <c r="E44" s="1"/>
      <c r="F44" s="1"/>
      <c r="G44" s="1"/>
      <c r="H44" s="1"/>
      <c r="I44" s="1"/>
      <c r="J44" s="1"/>
      <c r="K44" s="90"/>
      <c r="L44" s="1"/>
      <c r="M44" s="1"/>
      <c r="N44" s="1"/>
      <c r="O44" s="1"/>
      <c r="P44" s="1"/>
      <c r="Q44" s="1"/>
      <c r="R44" s="33"/>
      <c r="S44" s="89"/>
      <c r="T44" s="2"/>
      <c r="U44" s="62"/>
      <c r="V44" s="62"/>
      <c r="W44" s="62"/>
      <c r="X44" s="13"/>
      <c r="Y44" s="88"/>
      <c r="Z44" s="62"/>
      <c r="AA44"/>
      <c r="AB44"/>
      <c r="AC44" s="87"/>
    </row>
    <row r="45" spans="1:256" s="79" customFormat="1" ht="18" customHeight="1">
      <c r="A45" s="46"/>
      <c r="B45" s="29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s">
        <v>0</v>
      </c>
      <c r="O45" s="1"/>
      <c r="P45" s="1"/>
      <c r="Q45" s="1"/>
      <c r="R45" s="1"/>
      <c r="S45" s="1"/>
      <c r="T45" s="2"/>
      <c r="U45" s="13"/>
      <c r="V45" s="13"/>
      <c r="W45" s="13"/>
      <c r="X45" s="13"/>
      <c r="Y45" s="86"/>
      <c r="Z45" s="13"/>
      <c r="AA45"/>
      <c r="AB45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/>
      <c r="DD45" s="80"/>
      <c r="DE45" s="80"/>
      <c r="DF45" s="80"/>
      <c r="DG45" s="80"/>
      <c r="DH45" s="80"/>
      <c r="DI45" s="80"/>
      <c r="DJ45" s="80"/>
      <c r="DK45" s="80"/>
      <c r="DL45" s="80"/>
      <c r="DM45" s="80"/>
      <c r="DN45" s="80"/>
      <c r="DO45" s="80"/>
      <c r="DP45" s="80"/>
      <c r="DQ45" s="80"/>
      <c r="DR45" s="80"/>
      <c r="DS45" s="80"/>
      <c r="DT45" s="80"/>
      <c r="DU45" s="80"/>
      <c r="DV45" s="80"/>
      <c r="DW45" s="80"/>
      <c r="DX45" s="80"/>
      <c r="DY45" s="80"/>
      <c r="DZ45" s="80"/>
      <c r="EA45" s="80"/>
      <c r="EB45" s="80"/>
      <c r="EC45" s="80"/>
      <c r="ED45" s="80"/>
      <c r="EE45" s="80"/>
      <c r="EF45" s="80"/>
      <c r="EG45" s="80"/>
      <c r="EH45" s="80"/>
      <c r="EI45" s="80"/>
      <c r="EJ45" s="80"/>
      <c r="EK45" s="80"/>
      <c r="EL45" s="80"/>
      <c r="EM45" s="80"/>
      <c r="EN45" s="80"/>
      <c r="EO45" s="80"/>
      <c r="EP45" s="80"/>
      <c r="EQ45" s="80"/>
      <c r="ER45" s="80"/>
      <c r="ES45" s="80"/>
      <c r="ET45" s="80"/>
      <c r="EU45" s="80"/>
      <c r="EV45" s="80"/>
      <c r="EW45" s="80"/>
      <c r="EX45" s="80"/>
      <c r="EY45" s="80"/>
      <c r="EZ45" s="80"/>
      <c r="FA45" s="80"/>
      <c r="FB45" s="80"/>
      <c r="FC45" s="80"/>
      <c r="FD45" s="80"/>
      <c r="FE45" s="80"/>
      <c r="FF45" s="80"/>
      <c r="FG45" s="80"/>
      <c r="FH45" s="80"/>
      <c r="FI45" s="80"/>
      <c r="FJ45" s="80"/>
      <c r="FK45" s="80"/>
      <c r="FL45" s="80"/>
      <c r="FM45" s="80"/>
      <c r="FN45" s="80"/>
      <c r="FO45" s="80"/>
      <c r="FP45" s="80"/>
      <c r="FQ45" s="80"/>
      <c r="FR45" s="80"/>
      <c r="FS45" s="80"/>
      <c r="FT45" s="80"/>
      <c r="FU45" s="80"/>
      <c r="FV45" s="80"/>
      <c r="FW45" s="80"/>
      <c r="FX45" s="80"/>
      <c r="FY45" s="80"/>
      <c r="FZ45" s="80"/>
      <c r="GA45" s="80"/>
      <c r="GB45" s="80"/>
      <c r="GC45" s="80"/>
      <c r="GD45" s="80"/>
      <c r="GE45" s="80"/>
      <c r="GF45" s="80"/>
      <c r="GG45" s="80"/>
      <c r="GH45" s="80"/>
      <c r="GI45" s="80"/>
      <c r="GJ45" s="80"/>
      <c r="GK45" s="80"/>
      <c r="GL45" s="80"/>
      <c r="GM45" s="80"/>
      <c r="GN45" s="80"/>
      <c r="GO45" s="80"/>
      <c r="GP45" s="80"/>
      <c r="GQ45" s="80"/>
      <c r="GR45" s="80"/>
      <c r="GS45" s="80"/>
      <c r="GT45" s="80"/>
      <c r="GU45" s="80"/>
      <c r="GV45" s="80"/>
      <c r="GW45" s="80"/>
      <c r="GX45" s="80"/>
      <c r="GY45" s="80"/>
      <c r="GZ45" s="80"/>
      <c r="HA45" s="80"/>
      <c r="HB45" s="80"/>
      <c r="HC45" s="80"/>
      <c r="HD45" s="80"/>
      <c r="HE45" s="80"/>
      <c r="HF45" s="80"/>
      <c r="HG45" s="80"/>
      <c r="HH45" s="80"/>
      <c r="HI45" s="80"/>
      <c r="HJ45" s="80"/>
      <c r="HK45" s="80"/>
      <c r="HL45" s="80"/>
      <c r="HM45" s="80"/>
      <c r="HN45" s="80"/>
      <c r="HO45" s="80"/>
      <c r="HP45" s="80"/>
      <c r="HQ45" s="80"/>
      <c r="HR45" s="80"/>
      <c r="HS45" s="80"/>
      <c r="HT45" s="80"/>
      <c r="HU45" s="80"/>
      <c r="HV45" s="80"/>
      <c r="HW45" s="80"/>
      <c r="HX45" s="80"/>
      <c r="HY45" s="80"/>
      <c r="HZ45" s="80"/>
      <c r="IA45" s="80"/>
      <c r="IB45" s="80"/>
      <c r="IC45" s="80"/>
      <c r="ID45" s="80"/>
      <c r="IE45" s="80"/>
      <c r="IF45" s="80"/>
      <c r="IG45" s="80"/>
      <c r="IH45" s="80"/>
      <c r="II45" s="80"/>
      <c r="IJ45" s="80"/>
      <c r="IK45" s="80"/>
      <c r="IL45" s="80"/>
      <c r="IM45" s="80"/>
      <c r="IN45" s="80"/>
      <c r="IO45" s="80"/>
      <c r="IP45" s="80"/>
      <c r="IQ45" s="80"/>
      <c r="IR45" s="80"/>
      <c r="IS45" s="80"/>
      <c r="IT45" s="80"/>
      <c r="IU45" s="80"/>
      <c r="IV45" s="80"/>
    </row>
    <row r="46" spans="1:256" s="79" customFormat="1" ht="18" customHeight="1">
      <c r="A46" s="46" t="s">
        <v>49</v>
      </c>
      <c r="B46" s="29"/>
      <c r="C46" s="1">
        <f t="shared" ref="C46:R46" si="31">COUNT(C4:C43)</f>
        <v>22</v>
      </c>
      <c r="D46" s="1">
        <f t="shared" si="31"/>
        <v>27</v>
      </c>
      <c r="E46" s="1">
        <f t="shared" si="31"/>
        <v>26</v>
      </c>
      <c r="F46" s="1">
        <f t="shared" si="31"/>
        <v>21</v>
      </c>
      <c r="G46" s="1">
        <f t="shared" si="31"/>
        <v>29</v>
      </c>
      <c r="H46" s="1">
        <f t="shared" si="31"/>
        <v>22</v>
      </c>
      <c r="I46" s="1">
        <f t="shared" si="31"/>
        <v>23</v>
      </c>
      <c r="J46" s="1">
        <f t="shared" si="31"/>
        <v>0</v>
      </c>
      <c r="K46" s="1">
        <f t="shared" si="31"/>
        <v>27</v>
      </c>
      <c r="L46" s="1">
        <f t="shared" si="31"/>
        <v>25</v>
      </c>
      <c r="M46" s="1">
        <f t="shared" si="31"/>
        <v>26</v>
      </c>
      <c r="N46" s="1">
        <f t="shared" si="31"/>
        <v>26</v>
      </c>
      <c r="O46" s="1">
        <f t="shared" si="31"/>
        <v>21</v>
      </c>
      <c r="P46" s="1">
        <f t="shared" si="31"/>
        <v>23</v>
      </c>
      <c r="Q46" s="1">
        <f t="shared" si="31"/>
        <v>18</v>
      </c>
      <c r="R46" s="1">
        <f t="shared" si="31"/>
        <v>40</v>
      </c>
      <c r="S46" s="1"/>
      <c r="T46" s="2"/>
      <c r="U46" s="85"/>
      <c r="V46" s="1"/>
      <c r="W46" s="1"/>
      <c r="X46" s="1"/>
      <c r="Y46" s="84"/>
      <c r="Z46" s="1"/>
      <c r="AA46"/>
      <c r="AB46"/>
      <c r="AC46" s="46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0"/>
      <c r="DH46" s="80"/>
      <c r="DI46" s="80"/>
      <c r="DJ46" s="80"/>
      <c r="DK46" s="80"/>
      <c r="DL46" s="80"/>
      <c r="DM46" s="80"/>
      <c r="DN46" s="80"/>
      <c r="DO46" s="80"/>
      <c r="DP46" s="80"/>
      <c r="DQ46" s="80"/>
      <c r="DR46" s="80"/>
      <c r="DS46" s="80"/>
      <c r="DT46" s="80"/>
      <c r="DU46" s="80"/>
      <c r="DV46" s="80"/>
      <c r="DW46" s="80"/>
      <c r="DX46" s="80"/>
      <c r="DY46" s="80"/>
      <c r="DZ46" s="80"/>
      <c r="EA46" s="80"/>
      <c r="EB46" s="80"/>
      <c r="EC46" s="80"/>
      <c r="ED46" s="80"/>
      <c r="EE46" s="80"/>
      <c r="EF46" s="80"/>
      <c r="EG46" s="80"/>
      <c r="EH46" s="80"/>
      <c r="EI46" s="80"/>
      <c r="EJ46" s="80"/>
      <c r="EK46" s="80"/>
      <c r="EL46" s="80"/>
      <c r="EM46" s="80"/>
      <c r="EN46" s="80"/>
      <c r="EO46" s="80"/>
      <c r="EP46" s="80"/>
      <c r="EQ46" s="80"/>
      <c r="ER46" s="80"/>
      <c r="ES46" s="80"/>
      <c r="ET46" s="80"/>
      <c r="EU46" s="80"/>
      <c r="EV46" s="80"/>
      <c r="EW46" s="80"/>
      <c r="EX46" s="80"/>
      <c r="EY46" s="80"/>
      <c r="EZ46" s="80"/>
      <c r="FA46" s="80"/>
      <c r="FB46" s="80"/>
      <c r="FC46" s="80"/>
      <c r="FD46" s="80"/>
      <c r="FE46" s="80"/>
      <c r="FF46" s="80"/>
      <c r="FG46" s="80"/>
      <c r="FH46" s="80"/>
      <c r="FI46" s="80"/>
      <c r="FJ46" s="80"/>
      <c r="FK46" s="80"/>
      <c r="FL46" s="80"/>
      <c r="FM46" s="80"/>
      <c r="FN46" s="80"/>
      <c r="FO46" s="80"/>
      <c r="FP46" s="80"/>
      <c r="FQ46" s="80"/>
      <c r="FR46" s="80"/>
      <c r="FS46" s="80"/>
      <c r="FT46" s="80"/>
      <c r="FU46" s="80"/>
      <c r="FV46" s="80"/>
      <c r="FW46" s="80"/>
      <c r="FX46" s="80"/>
      <c r="FY46" s="80"/>
      <c r="FZ46" s="80"/>
      <c r="GA46" s="80"/>
      <c r="GB46" s="80"/>
      <c r="GC46" s="80"/>
      <c r="GD46" s="80"/>
      <c r="GE46" s="80"/>
      <c r="GF46" s="80"/>
      <c r="GG46" s="80"/>
      <c r="GH46" s="80"/>
      <c r="GI46" s="80"/>
      <c r="GJ46" s="80"/>
      <c r="GK46" s="80"/>
      <c r="GL46" s="80"/>
      <c r="GM46" s="80"/>
      <c r="GN46" s="80"/>
      <c r="GO46" s="80"/>
      <c r="GP46" s="80"/>
      <c r="GQ46" s="80"/>
      <c r="GR46" s="80"/>
      <c r="GS46" s="80"/>
      <c r="GT46" s="80"/>
      <c r="GU46" s="80"/>
      <c r="GV46" s="80"/>
      <c r="GW46" s="80"/>
      <c r="GX46" s="80"/>
      <c r="GY46" s="80"/>
      <c r="GZ46" s="80"/>
      <c r="HA46" s="80"/>
      <c r="HB46" s="80"/>
      <c r="HC46" s="80"/>
      <c r="HD46" s="80"/>
      <c r="HE46" s="80"/>
      <c r="HF46" s="80"/>
      <c r="HG46" s="80"/>
      <c r="HH46" s="80"/>
      <c r="HI46" s="80"/>
      <c r="HJ46" s="80"/>
      <c r="HK46" s="80"/>
      <c r="HL46" s="80"/>
      <c r="HM46" s="80"/>
      <c r="HN46" s="80"/>
      <c r="HO46" s="80"/>
      <c r="HP46" s="80"/>
      <c r="HQ46" s="80"/>
      <c r="HR46" s="80"/>
      <c r="HS46" s="80"/>
      <c r="HT46" s="80"/>
      <c r="HU46" s="80"/>
      <c r="HV46" s="80"/>
      <c r="HW46" s="80"/>
      <c r="HX46" s="80"/>
      <c r="HY46" s="80"/>
      <c r="HZ46" s="80"/>
      <c r="IA46" s="80"/>
      <c r="IB46" s="80"/>
      <c r="IC46" s="80"/>
      <c r="ID46" s="80"/>
      <c r="IE46" s="80"/>
      <c r="IF46" s="80"/>
      <c r="IG46" s="80"/>
      <c r="IH46" s="80"/>
      <c r="II46" s="80"/>
      <c r="IJ46" s="80"/>
      <c r="IK46" s="80"/>
      <c r="IL46" s="80"/>
      <c r="IM46" s="80"/>
      <c r="IN46" s="80"/>
      <c r="IO46" s="80"/>
      <c r="IP46" s="80"/>
      <c r="IQ46" s="80"/>
      <c r="IR46" s="80"/>
      <c r="IS46" s="80"/>
      <c r="IT46" s="80"/>
      <c r="IU46" s="80"/>
      <c r="IV46" s="80"/>
    </row>
    <row r="47" spans="1:256" s="79" customFormat="1" ht="18" customHeight="1">
      <c r="A47" s="46"/>
      <c r="B47" s="29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2"/>
      <c r="U47" s="83"/>
      <c r="V47" s="3"/>
      <c r="W47" s="3"/>
      <c r="X47" s="3"/>
      <c r="Y47" s="82"/>
      <c r="Z47" s="3"/>
      <c r="AA47"/>
      <c r="AB47"/>
      <c r="AC47" s="81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/>
      <c r="DE47" s="80"/>
      <c r="DF47" s="80"/>
      <c r="DG47" s="80"/>
      <c r="DH47" s="80"/>
      <c r="DI47" s="80"/>
      <c r="DJ47" s="80"/>
      <c r="DK47" s="80"/>
      <c r="DL47" s="80"/>
      <c r="DM47" s="80"/>
      <c r="DN47" s="80"/>
      <c r="DO47" s="80"/>
      <c r="DP47" s="80"/>
      <c r="DQ47" s="80"/>
      <c r="DR47" s="80"/>
      <c r="DS47" s="80"/>
      <c r="DT47" s="80"/>
      <c r="DU47" s="80"/>
      <c r="DV47" s="80"/>
      <c r="DW47" s="80"/>
      <c r="DX47" s="80"/>
      <c r="DY47" s="80"/>
      <c r="DZ47" s="80"/>
      <c r="EA47" s="80"/>
      <c r="EB47" s="80"/>
      <c r="EC47" s="80"/>
      <c r="ED47" s="80"/>
      <c r="EE47" s="80"/>
      <c r="EF47" s="80"/>
      <c r="EG47" s="80"/>
      <c r="EH47" s="80"/>
      <c r="EI47" s="80"/>
      <c r="EJ47" s="80"/>
      <c r="EK47" s="80"/>
      <c r="EL47" s="80"/>
      <c r="EM47" s="80"/>
      <c r="EN47" s="80"/>
      <c r="EO47" s="80"/>
      <c r="EP47" s="80"/>
      <c r="EQ47" s="80"/>
      <c r="ER47" s="80"/>
      <c r="ES47" s="80"/>
      <c r="ET47" s="80"/>
      <c r="EU47" s="80"/>
      <c r="EV47" s="80"/>
      <c r="EW47" s="80"/>
      <c r="EX47" s="80"/>
      <c r="EY47" s="80"/>
      <c r="EZ47" s="80"/>
      <c r="FA47" s="80"/>
      <c r="FB47" s="80"/>
      <c r="FC47" s="80"/>
      <c r="FD47" s="80"/>
      <c r="FE47" s="80"/>
      <c r="FF47" s="80"/>
      <c r="FG47" s="80"/>
      <c r="FH47" s="80"/>
      <c r="FI47" s="80"/>
      <c r="FJ47" s="80"/>
      <c r="FK47" s="80"/>
      <c r="FL47" s="80"/>
      <c r="FM47" s="80"/>
      <c r="FN47" s="80"/>
      <c r="FO47" s="80"/>
      <c r="FP47" s="80"/>
      <c r="FQ47" s="80"/>
      <c r="FR47" s="80"/>
      <c r="FS47" s="80"/>
      <c r="FT47" s="80"/>
      <c r="FU47" s="80"/>
      <c r="FV47" s="80"/>
      <c r="FW47" s="80"/>
      <c r="FX47" s="80"/>
      <c r="FY47" s="80"/>
      <c r="FZ47" s="80"/>
      <c r="GA47" s="80"/>
      <c r="GB47" s="80"/>
      <c r="GC47" s="80"/>
      <c r="GD47" s="80"/>
      <c r="GE47" s="80"/>
      <c r="GF47" s="80"/>
      <c r="GG47" s="80"/>
      <c r="GH47" s="80"/>
      <c r="GI47" s="80"/>
      <c r="GJ47" s="80"/>
      <c r="GK47" s="80"/>
      <c r="GL47" s="80"/>
      <c r="GM47" s="80"/>
      <c r="GN47" s="80"/>
      <c r="GO47" s="80"/>
      <c r="GP47" s="80"/>
      <c r="GQ47" s="80"/>
      <c r="GR47" s="80"/>
      <c r="GS47" s="80"/>
      <c r="GT47" s="80"/>
      <c r="GU47" s="80"/>
      <c r="GV47" s="80"/>
      <c r="GW47" s="80"/>
      <c r="GX47" s="80"/>
      <c r="GY47" s="80"/>
      <c r="GZ47" s="80"/>
      <c r="HA47" s="80"/>
      <c r="HB47" s="80"/>
      <c r="HC47" s="80"/>
      <c r="HD47" s="80"/>
      <c r="HE47" s="80"/>
      <c r="HF47" s="80"/>
      <c r="HG47" s="80"/>
      <c r="HH47" s="80"/>
      <c r="HI47" s="80"/>
      <c r="HJ47" s="80"/>
      <c r="HK47" s="80"/>
      <c r="HL47" s="80"/>
      <c r="HM47" s="80"/>
      <c r="HN47" s="80"/>
      <c r="HO47" s="80"/>
      <c r="HP47" s="80"/>
      <c r="HQ47" s="80"/>
      <c r="HR47" s="80"/>
      <c r="HS47" s="80"/>
      <c r="HT47" s="80"/>
      <c r="HU47" s="80"/>
      <c r="HV47" s="80"/>
      <c r="HW47" s="80"/>
      <c r="HX47" s="80"/>
      <c r="HY47" s="80"/>
      <c r="HZ47" s="80"/>
      <c r="IA47" s="80"/>
      <c r="IB47" s="80"/>
      <c r="IC47" s="80"/>
      <c r="ID47" s="80"/>
      <c r="IE47" s="80"/>
      <c r="IF47" s="80"/>
      <c r="IG47" s="80"/>
      <c r="IH47" s="80"/>
      <c r="II47" s="80"/>
      <c r="IJ47" s="80"/>
      <c r="IK47" s="80"/>
      <c r="IL47" s="80"/>
      <c r="IM47" s="80"/>
      <c r="IN47" s="80"/>
      <c r="IO47" s="80"/>
      <c r="IP47" s="80"/>
      <c r="IQ47" s="80"/>
      <c r="IR47" s="80"/>
      <c r="IS47" s="80"/>
      <c r="IT47" s="80"/>
      <c r="IU47" s="80"/>
      <c r="IV47" s="80"/>
    </row>
    <row r="48" spans="1:256" s="79" customFormat="1" ht="18" customHeight="1">
      <c r="A48" s="46" t="s">
        <v>50</v>
      </c>
      <c r="B48" s="29"/>
      <c r="C48" s="1">
        <f t="shared" ref="C48:Q48" si="32">C46*2</f>
        <v>44</v>
      </c>
      <c r="D48" s="1">
        <f t="shared" si="32"/>
        <v>54</v>
      </c>
      <c r="E48" s="1">
        <f t="shared" si="32"/>
        <v>52</v>
      </c>
      <c r="F48" s="1">
        <f t="shared" si="32"/>
        <v>42</v>
      </c>
      <c r="G48" s="1">
        <f t="shared" si="32"/>
        <v>58</v>
      </c>
      <c r="H48" s="1">
        <f t="shared" si="32"/>
        <v>44</v>
      </c>
      <c r="I48" s="1">
        <f t="shared" si="32"/>
        <v>46</v>
      </c>
      <c r="J48" s="1">
        <f t="shared" si="32"/>
        <v>0</v>
      </c>
      <c r="K48" s="1">
        <f t="shared" si="32"/>
        <v>54</v>
      </c>
      <c r="L48" s="1">
        <f t="shared" si="32"/>
        <v>50</v>
      </c>
      <c r="M48" s="1">
        <f t="shared" si="32"/>
        <v>52</v>
      </c>
      <c r="N48" s="1">
        <f t="shared" si="32"/>
        <v>52</v>
      </c>
      <c r="O48" s="1">
        <f t="shared" si="32"/>
        <v>42</v>
      </c>
      <c r="P48" s="1">
        <f t="shared" si="32"/>
        <v>46</v>
      </c>
      <c r="Q48" s="1">
        <f t="shared" si="32"/>
        <v>36</v>
      </c>
      <c r="R48" s="1"/>
      <c r="S48" s="1"/>
      <c r="T48" s="2"/>
      <c r="U48" s="83"/>
      <c r="V48" s="3"/>
      <c r="W48" s="3"/>
      <c r="X48" s="3"/>
      <c r="Y48" s="82"/>
      <c r="Z48" s="3"/>
      <c r="AA48"/>
      <c r="AB48"/>
      <c r="AC48" s="81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/>
      <c r="DE48" s="80"/>
      <c r="DF48" s="80"/>
      <c r="DG48" s="80"/>
      <c r="DH48" s="80"/>
      <c r="DI48" s="80"/>
      <c r="DJ48" s="80"/>
      <c r="DK48" s="80"/>
      <c r="DL48" s="80"/>
      <c r="DM48" s="80"/>
      <c r="DN48" s="80"/>
      <c r="DO48" s="80"/>
      <c r="DP48" s="80"/>
      <c r="DQ48" s="80"/>
      <c r="DR48" s="80"/>
      <c r="DS48" s="80"/>
      <c r="DT48" s="80"/>
      <c r="DU48" s="80"/>
      <c r="DV48" s="80"/>
      <c r="DW48" s="80"/>
      <c r="DX48" s="80"/>
      <c r="DY48" s="80"/>
      <c r="DZ48" s="80"/>
      <c r="EA48" s="80"/>
      <c r="EB48" s="80"/>
      <c r="EC48" s="80"/>
      <c r="ED48" s="80"/>
      <c r="EE48" s="80"/>
      <c r="EF48" s="80"/>
      <c r="EG48" s="80"/>
      <c r="EH48" s="80"/>
      <c r="EI48" s="80"/>
      <c r="EJ48" s="80"/>
      <c r="EK48" s="80"/>
      <c r="EL48" s="80"/>
      <c r="EM48" s="80"/>
      <c r="EN48" s="80"/>
      <c r="EO48" s="80"/>
      <c r="EP48" s="80"/>
      <c r="EQ48" s="80"/>
      <c r="ER48" s="80"/>
      <c r="ES48" s="80"/>
      <c r="ET48" s="80"/>
      <c r="EU48" s="80"/>
      <c r="EV48" s="80"/>
      <c r="EW48" s="80"/>
      <c r="EX48" s="80"/>
      <c r="EY48" s="80"/>
      <c r="EZ48" s="80"/>
      <c r="FA48" s="80"/>
      <c r="FB48" s="80"/>
      <c r="FC48" s="80"/>
      <c r="FD48" s="80"/>
      <c r="FE48" s="80"/>
      <c r="FF48" s="80"/>
      <c r="FG48" s="80"/>
      <c r="FH48" s="80"/>
      <c r="FI48" s="80"/>
      <c r="FJ48" s="80"/>
      <c r="FK48" s="80"/>
      <c r="FL48" s="80"/>
      <c r="FM48" s="80"/>
      <c r="FN48" s="80"/>
      <c r="FO48" s="80"/>
      <c r="FP48" s="80"/>
      <c r="FQ48" s="80"/>
      <c r="FR48" s="80"/>
      <c r="FS48" s="80"/>
      <c r="FT48" s="80"/>
      <c r="FU48" s="80"/>
      <c r="FV48" s="80"/>
      <c r="FW48" s="80"/>
      <c r="FX48" s="80"/>
      <c r="FY48" s="80"/>
      <c r="FZ48" s="80"/>
      <c r="GA48" s="80"/>
      <c r="GB48" s="80"/>
      <c r="GC48" s="80"/>
      <c r="GD48" s="80"/>
      <c r="GE48" s="80"/>
      <c r="GF48" s="80"/>
      <c r="GG48" s="80"/>
      <c r="GH48" s="80"/>
      <c r="GI48" s="80"/>
      <c r="GJ48" s="80"/>
      <c r="GK48" s="80"/>
      <c r="GL48" s="80"/>
      <c r="GM48" s="80"/>
      <c r="GN48" s="80"/>
      <c r="GO48" s="80"/>
      <c r="GP48" s="80"/>
      <c r="GQ48" s="80"/>
      <c r="GR48" s="80"/>
      <c r="GS48" s="80"/>
      <c r="GT48" s="80"/>
      <c r="GU48" s="80"/>
      <c r="GV48" s="80"/>
      <c r="GW48" s="80"/>
      <c r="GX48" s="80"/>
      <c r="GY48" s="80"/>
      <c r="GZ48" s="80"/>
      <c r="HA48" s="80"/>
      <c r="HB48" s="80"/>
      <c r="HC48" s="80"/>
      <c r="HD48" s="80"/>
      <c r="HE48" s="80"/>
      <c r="HF48" s="80"/>
      <c r="HG48" s="80"/>
      <c r="HH48" s="80"/>
      <c r="HI48" s="80"/>
      <c r="HJ48" s="80"/>
      <c r="HK48" s="80"/>
      <c r="HL48" s="80"/>
      <c r="HM48" s="80"/>
      <c r="HN48" s="80"/>
      <c r="HO48" s="80"/>
      <c r="HP48" s="80"/>
      <c r="HQ48" s="80"/>
      <c r="HR48" s="80"/>
      <c r="HS48" s="80"/>
      <c r="HT48" s="80"/>
      <c r="HU48" s="80"/>
      <c r="HV48" s="80"/>
      <c r="HW48" s="80"/>
      <c r="HX48" s="80"/>
      <c r="HY48" s="80"/>
      <c r="HZ48" s="80"/>
      <c r="IA48" s="80"/>
      <c r="IB48" s="80"/>
      <c r="IC48" s="80"/>
      <c r="ID48" s="80"/>
      <c r="IE48" s="80"/>
      <c r="IF48" s="80"/>
      <c r="IG48" s="80"/>
      <c r="IH48" s="80"/>
      <c r="II48" s="80"/>
      <c r="IJ48" s="80"/>
      <c r="IK48" s="80"/>
      <c r="IL48" s="80"/>
      <c r="IM48" s="80"/>
      <c r="IN48" s="80"/>
      <c r="IO48" s="80"/>
      <c r="IP48" s="80"/>
      <c r="IQ48" s="80"/>
      <c r="IR48" s="80"/>
      <c r="IS48" s="80"/>
      <c r="IT48" s="80"/>
      <c r="IU48" s="80"/>
      <c r="IV48" s="80"/>
    </row>
    <row r="49" spans="1:29" ht="18" customHeight="1">
      <c r="A49" s="27"/>
      <c r="B49" s="29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"/>
      <c r="U49" s="78"/>
      <c r="V49" s="19"/>
      <c r="W49" s="19"/>
      <c r="X49" s="19"/>
      <c r="Y49" s="74"/>
      <c r="Z49" s="19"/>
      <c r="AC49" s="19"/>
    </row>
    <row r="50" spans="1:29" ht="18" customHeight="1">
      <c r="A50" s="27"/>
      <c r="B50" s="29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"/>
      <c r="U50" s="78"/>
      <c r="V50" s="19"/>
      <c r="W50" s="19"/>
      <c r="X50" s="19"/>
      <c r="Y50" s="74"/>
      <c r="Z50" s="19"/>
      <c r="AC50" s="19"/>
    </row>
    <row r="51" spans="1:29" ht="18" customHeight="1">
      <c r="A51" s="27"/>
      <c r="B51" s="29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"/>
      <c r="U51" s="77"/>
      <c r="V51" s="22"/>
      <c r="W51" s="22"/>
      <c r="X51" s="22"/>
      <c r="Y51" s="75"/>
      <c r="Z51" s="22"/>
      <c r="AC51" s="22"/>
    </row>
    <row r="52" spans="1:29" ht="18" customHeight="1">
      <c r="A52" s="27"/>
      <c r="B52" s="29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78"/>
      <c r="V52" s="19"/>
      <c r="W52" s="19"/>
      <c r="X52" s="19"/>
      <c r="Y52" s="74"/>
      <c r="Z52" s="19"/>
      <c r="AC52" s="19"/>
    </row>
    <row r="53" spans="1:29" ht="18" customHeight="1">
      <c r="A53" s="27"/>
      <c r="B53" s="29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"/>
      <c r="U53" s="77"/>
      <c r="V53" s="22"/>
      <c r="W53" s="22"/>
      <c r="X53" s="22"/>
      <c r="Y53" s="75"/>
      <c r="Z53" s="22"/>
      <c r="AC53" s="22"/>
    </row>
    <row r="54" spans="1:29" ht="18" customHeight="1">
      <c r="A54" s="27"/>
      <c r="B54" s="29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"/>
      <c r="U54" s="78"/>
      <c r="V54" s="19"/>
      <c r="W54" s="19"/>
      <c r="X54" s="19"/>
      <c r="Y54" s="74"/>
      <c r="Z54" s="19"/>
      <c r="AC54" s="19"/>
    </row>
    <row r="55" spans="1:29" ht="18" customHeight="1">
      <c r="A55" s="27"/>
      <c r="B55" s="29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"/>
      <c r="U55" s="77"/>
      <c r="V55" s="22"/>
      <c r="W55" s="22"/>
      <c r="X55" s="22"/>
      <c r="Y55" s="75"/>
      <c r="Z55" s="22"/>
      <c r="AC55" s="22"/>
    </row>
    <row r="56" spans="1:29" ht="18" customHeight="1">
      <c r="A56" s="27"/>
      <c r="B56" s="29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"/>
      <c r="U56" s="78"/>
      <c r="V56" s="19"/>
      <c r="W56" s="19"/>
      <c r="X56" s="19"/>
      <c r="Y56" s="74"/>
      <c r="Z56" s="19"/>
      <c r="AC56" s="19"/>
    </row>
    <row r="57" spans="1:29" ht="18" customHeight="1">
      <c r="A57" s="27"/>
      <c r="B57" s="29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2"/>
      <c r="U57" s="77"/>
      <c r="V57" s="22"/>
      <c r="W57" s="22"/>
      <c r="X57" s="22"/>
      <c r="Y57" s="75"/>
      <c r="Z57" s="22"/>
      <c r="AC57" s="22"/>
    </row>
    <row r="58" spans="1:29" ht="18" customHeight="1">
      <c r="A58" s="27"/>
      <c r="B58" s="29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2"/>
      <c r="U58" s="78"/>
      <c r="V58" s="19"/>
      <c r="W58" s="19"/>
      <c r="X58" s="19"/>
      <c r="Y58" s="74"/>
      <c r="Z58" s="19"/>
      <c r="AC58" s="19"/>
    </row>
    <row r="59" spans="1:29" ht="18" customHeight="1">
      <c r="A59" s="27"/>
      <c r="B59" s="2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2"/>
      <c r="U59" s="77"/>
      <c r="V59" s="22"/>
      <c r="W59" s="22"/>
      <c r="X59" s="22"/>
      <c r="Y59" s="75"/>
      <c r="Z59" s="22"/>
      <c r="AC59" s="22"/>
    </row>
    <row r="60" spans="1:29" ht="18" customHeight="1">
      <c r="A60" s="27"/>
      <c r="B60" s="29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2"/>
      <c r="U60" s="78"/>
      <c r="V60" s="19"/>
      <c r="W60" s="19"/>
      <c r="X60" s="19"/>
      <c r="Y60" s="74"/>
      <c r="Z60" s="19"/>
      <c r="AC60" s="19"/>
    </row>
    <row r="61" spans="1:29" ht="18" customHeight="1">
      <c r="A61" s="27"/>
      <c r="B61" s="2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2"/>
      <c r="U61" s="77"/>
      <c r="V61" s="22"/>
      <c r="W61" s="22"/>
      <c r="X61" s="22"/>
      <c r="Y61" s="75"/>
      <c r="Z61" s="22"/>
      <c r="AC61" s="22"/>
    </row>
    <row r="62" spans="1:29" ht="18" customHeight="1">
      <c r="A62" s="27"/>
      <c r="B62" s="2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2"/>
      <c r="U62" s="78"/>
      <c r="V62" s="19"/>
      <c r="W62" s="19"/>
      <c r="X62" s="19"/>
      <c r="Y62" s="74"/>
      <c r="Z62" s="19"/>
      <c r="AC62" s="19"/>
    </row>
    <row r="63" spans="1:29" ht="18" customHeight="1">
      <c r="A63" s="27"/>
      <c r="B63" s="2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2"/>
      <c r="U63" s="77"/>
      <c r="V63" s="22"/>
      <c r="W63" s="22"/>
      <c r="X63" s="22"/>
      <c r="Y63" s="75"/>
      <c r="Z63" s="22"/>
      <c r="AC63" s="22"/>
    </row>
    <row r="64" spans="1:29" ht="18" customHeight="1">
      <c r="A64" s="27"/>
      <c r="B64" s="2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2"/>
      <c r="U64" s="78"/>
      <c r="V64" s="19"/>
      <c r="W64" s="19"/>
      <c r="X64" s="19"/>
      <c r="Y64" s="74"/>
      <c r="Z64" s="19"/>
      <c r="AC64" s="19"/>
    </row>
    <row r="65" spans="1:29" ht="18" customHeight="1">
      <c r="A65" s="27"/>
      <c r="B65" s="2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2"/>
      <c r="U65" s="77"/>
      <c r="V65" s="22"/>
      <c r="W65" s="22"/>
      <c r="X65" s="22"/>
      <c r="Y65" s="75"/>
      <c r="Z65" s="22"/>
      <c r="AC65" s="22"/>
    </row>
    <row r="66" spans="1:29" ht="18" customHeight="1">
      <c r="T66" s="76"/>
      <c r="U66" s="19"/>
      <c r="V66" s="19"/>
      <c r="W66" s="19"/>
      <c r="X66" s="19"/>
      <c r="Y66" s="74"/>
      <c r="Z66" s="19"/>
      <c r="AC66" s="19"/>
    </row>
    <row r="67" spans="1:29" ht="18" customHeight="1">
      <c r="T67" s="2"/>
      <c r="U67" s="22"/>
      <c r="V67" s="22"/>
      <c r="W67" s="22"/>
      <c r="X67" s="22"/>
      <c r="Y67" s="75"/>
      <c r="Z67" s="22"/>
      <c r="AC67" s="22"/>
    </row>
    <row r="68" spans="1:29" ht="18" customHeight="1">
      <c r="T68" s="2"/>
      <c r="U68" s="19"/>
      <c r="V68" s="19"/>
      <c r="W68" s="19"/>
      <c r="X68" s="19"/>
      <c r="Y68" s="74"/>
      <c r="Z68" s="19"/>
      <c r="AC68" s="19"/>
    </row>
    <row r="69" spans="1:29" ht="18" customHeight="1">
      <c r="T69" s="2"/>
      <c r="U69" s="22"/>
      <c r="V69" s="22"/>
      <c r="W69" s="22"/>
      <c r="X69" s="22"/>
      <c r="Y69" s="75"/>
      <c r="Z69" s="22"/>
      <c r="AC69" s="22"/>
    </row>
    <row r="70" spans="1:29" ht="18" customHeight="1">
      <c r="T70" s="2"/>
      <c r="U70" s="19"/>
      <c r="V70" s="19"/>
      <c r="W70" s="19"/>
      <c r="X70" s="19"/>
      <c r="Y70" s="74"/>
      <c r="Z70" s="19"/>
      <c r="AC70" s="19"/>
    </row>
    <row r="71" spans="1:29" ht="18" customHeight="1">
      <c r="T71" s="2"/>
      <c r="U71" s="22"/>
      <c r="V71" s="22"/>
      <c r="W71" s="22"/>
      <c r="X71" s="22"/>
      <c r="Y71" s="75"/>
      <c r="Z71" s="22"/>
      <c r="AC71" s="22"/>
    </row>
    <row r="72" spans="1:29" ht="18" customHeight="1">
      <c r="T72" s="2"/>
      <c r="U72" s="19"/>
      <c r="V72" s="19"/>
      <c r="W72" s="19"/>
      <c r="X72" s="19"/>
      <c r="Y72" s="74"/>
      <c r="Z72" s="19"/>
      <c r="AC72" s="19"/>
    </row>
    <row r="73" spans="1:29" ht="18" customHeight="1">
      <c r="T73" s="2"/>
      <c r="U73" s="22"/>
      <c r="V73" s="22"/>
      <c r="W73" s="22"/>
      <c r="X73" s="22"/>
      <c r="Y73" s="75"/>
      <c r="Z73" s="22"/>
      <c r="AC73" s="22"/>
    </row>
    <row r="74" spans="1:29" ht="18" customHeight="1">
      <c r="T74" s="2"/>
      <c r="U74" s="19"/>
      <c r="V74" s="19"/>
      <c r="W74" s="19"/>
      <c r="X74" s="19"/>
      <c r="Y74" s="74"/>
      <c r="Z74" s="19"/>
      <c r="AC74" s="19"/>
    </row>
    <row r="75" spans="1:29" ht="18" customHeight="1">
      <c r="T75" s="2"/>
      <c r="U75" s="22"/>
      <c r="V75" s="22"/>
      <c r="W75" s="22"/>
      <c r="X75" s="22"/>
      <c r="Y75" s="75"/>
      <c r="Z75" s="22"/>
      <c r="AC75" s="22"/>
    </row>
    <row r="76" spans="1:29" ht="18" customHeight="1">
      <c r="T76" s="2"/>
      <c r="U76" s="19"/>
      <c r="V76" s="19"/>
      <c r="W76" s="19"/>
      <c r="X76" s="19"/>
      <c r="Y76" s="74"/>
      <c r="Z76" s="19"/>
      <c r="AC76" s="19"/>
    </row>
    <row r="77" spans="1:29" ht="18" customHeight="1">
      <c r="T77" s="2"/>
      <c r="U77" s="22"/>
      <c r="V77" s="22"/>
      <c r="W77" s="22"/>
      <c r="X77" s="22"/>
      <c r="Y77" s="75"/>
      <c r="Z77" s="22"/>
      <c r="AC77" s="22"/>
    </row>
    <row r="78" spans="1:29" ht="18" customHeight="1">
      <c r="T78" s="2"/>
      <c r="U78" s="19"/>
      <c r="V78" s="19"/>
      <c r="W78" s="19"/>
      <c r="X78" s="19"/>
      <c r="Y78" s="74"/>
      <c r="Z78" s="19"/>
      <c r="AC78" s="19"/>
    </row>
    <row r="79" spans="1:29" ht="18" customHeight="1">
      <c r="T79" s="2"/>
      <c r="U79" s="22"/>
      <c r="V79" s="22"/>
      <c r="W79" s="22"/>
      <c r="X79" s="22"/>
      <c r="Y79" s="75"/>
      <c r="Z79" s="22"/>
      <c r="AC79" s="22"/>
    </row>
    <row r="80" spans="1:29" ht="18" customHeight="1">
      <c r="T80" s="2"/>
      <c r="U80" s="19"/>
      <c r="V80" s="19"/>
      <c r="W80" s="19"/>
      <c r="X80" s="19"/>
      <c r="Y80" s="74"/>
      <c r="Z80" s="19"/>
      <c r="AC80" s="19"/>
    </row>
    <row r="81" spans="20:29" ht="18" customHeight="1">
      <c r="T81" s="2"/>
      <c r="U81" s="22"/>
      <c r="V81" s="22"/>
      <c r="W81" s="22"/>
      <c r="X81" s="22"/>
      <c r="Y81" s="75"/>
      <c r="Z81" s="22"/>
      <c r="AC81" s="22"/>
    </row>
    <row r="82" spans="20:29" ht="18" customHeight="1">
      <c r="T82" s="2"/>
      <c r="U82" s="19"/>
      <c r="V82" s="19"/>
      <c r="W82" s="19"/>
      <c r="X82" s="19"/>
      <c r="Y82" s="74"/>
      <c r="Z82" s="19"/>
      <c r="AC82" s="19"/>
    </row>
    <row r="83" spans="20:29" ht="18" customHeight="1">
      <c r="T83" s="2"/>
      <c r="U83" s="22"/>
      <c r="V83" s="22"/>
      <c r="W83" s="22"/>
      <c r="X83" s="22"/>
      <c r="Y83" s="75"/>
      <c r="Z83" s="22"/>
      <c r="AC83" s="22"/>
    </row>
    <row r="84" spans="20:29" ht="18" customHeight="1">
      <c r="T84" s="2"/>
      <c r="U84" s="19"/>
      <c r="V84" s="19"/>
      <c r="W84" s="19"/>
      <c r="X84" s="19"/>
      <c r="Y84" s="74"/>
      <c r="Z84" s="19"/>
      <c r="AC84" s="19"/>
    </row>
    <row r="85" spans="20:29" ht="18" customHeight="1">
      <c r="T85" s="2"/>
      <c r="U85" s="22"/>
      <c r="V85" s="22"/>
      <c r="W85" s="22"/>
      <c r="X85" s="22"/>
      <c r="Y85" s="75"/>
      <c r="Z85" s="22"/>
      <c r="AC85" s="22"/>
    </row>
    <row r="86" spans="20:29" ht="18" customHeight="1">
      <c r="T86" s="2"/>
      <c r="U86" s="19"/>
      <c r="V86" s="19"/>
      <c r="W86" s="19"/>
      <c r="X86" s="19"/>
      <c r="Y86" s="74"/>
      <c r="Z86" s="19"/>
      <c r="AC86" s="19"/>
    </row>
    <row r="87" spans="20:29" ht="18" customHeight="1">
      <c r="T87" s="2"/>
      <c r="U87" s="22"/>
      <c r="V87" s="22"/>
      <c r="W87" s="22"/>
      <c r="X87" s="22"/>
      <c r="Y87" s="75"/>
      <c r="Z87" s="22"/>
      <c r="AC87" s="22"/>
    </row>
    <row r="88" spans="20:29" ht="18" customHeight="1">
      <c r="T88" s="2"/>
      <c r="U88" s="19"/>
      <c r="V88" s="19"/>
      <c r="W88" s="19"/>
      <c r="X88" s="19"/>
      <c r="Y88" s="74"/>
      <c r="Z88" s="19"/>
      <c r="AC88" s="19"/>
    </row>
  </sheetData>
  <conditionalFormatting sqref="R3 B8:Q44">
    <cfRule type="cellIs" dxfId="36" priority="2" stopIfTrue="1" operator="equal">
      <formula>50</formula>
    </cfRule>
  </conditionalFormatting>
  <conditionalFormatting sqref="C4:Q44">
    <cfRule type="cellIs" dxfId="35" priority="1" operator="equal">
      <formula>50</formula>
    </cfRule>
  </conditionalFormatting>
  <printOptions horizontalCentered="1" gridLines="1"/>
  <pageMargins left="0.25" right="0.25" top="0.4" bottom="0" header="0" footer="0"/>
  <pageSetup scale="95" fitToHeight="0" pageOrder="overThenDown" orientation="landscape" r:id="rId1"/>
  <headerFooter differentOddEven="1"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9F5E-2907-4817-AFE4-56319DF48081}">
  <sheetPr>
    <pageSetUpPr fitToPage="1"/>
  </sheetPr>
  <dimension ref="A1:IV49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105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104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48" t="s">
        <v>51</v>
      </c>
      <c r="D2" s="48" t="s">
        <v>52</v>
      </c>
      <c r="E2" s="19" t="s">
        <v>17</v>
      </c>
      <c r="F2" s="48" t="s">
        <v>15</v>
      </c>
      <c r="G2" s="19" t="s">
        <v>53</v>
      </c>
      <c r="H2" s="20" t="s">
        <v>12</v>
      </c>
      <c r="I2" s="19" t="s">
        <v>14</v>
      </c>
      <c r="K2" s="19" t="s">
        <v>51</v>
      </c>
      <c r="L2" s="19" t="s">
        <v>52</v>
      </c>
      <c r="M2" s="48" t="s">
        <v>17</v>
      </c>
      <c r="N2" s="19" t="s">
        <v>15</v>
      </c>
      <c r="O2" s="48" t="s">
        <v>53</v>
      </c>
      <c r="P2" s="19" t="s">
        <v>12</v>
      </c>
      <c r="Q2" s="20" t="s">
        <v>14</v>
      </c>
      <c r="S2" s="2"/>
    </row>
    <row r="3" spans="1:256" s="27" customFormat="1" ht="18" customHeight="1">
      <c r="A3" s="103" t="s">
        <v>18</v>
      </c>
      <c r="B3" s="29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27" customFormat="1" ht="18" customHeight="1">
      <c r="A4" s="36" t="s">
        <v>198</v>
      </c>
      <c r="B4" s="29" t="s">
        <v>20</v>
      </c>
      <c r="C4" s="22"/>
      <c r="D4" s="22">
        <v>43</v>
      </c>
      <c r="E4" s="22">
        <v>41</v>
      </c>
      <c r="F4" s="22"/>
      <c r="G4" s="22">
        <v>48</v>
      </c>
      <c r="H4" s="22"/>
      <c r="I4" s="22"/>
      <c r="J4" s="22"/>
      <c r="K4" s="22"/>
      <c r="L4" s="22">
        <v>39</v>
      </c>
      <c r="M4" s="22"/>
      <c r="N4" s="22">
        <v>46</v>
      </c>
      <c r="O4" s="22"/>
      <c r="P4" s="22">
        <v>44</v>
      </c>
      <c r="Q4" s="22"/>
      <c r="R4" s="33">
        <f t="shared" ref="R4:R42" si="0">COUNT(C4,D4,E4,F4,G4,H4,I4,K4,L4,M4,N4,O4,P4,Q4)</f>
        <v>6</v>
      </c>
      <c r="S4" s="30">
        <f t="shared" ref="S4:S42" si="1">AVERAGE(C4:Q4)*2</f>
        <v>87</v>
      </c>
      <c r="T4" s="2" t="s">
        <v>199</v>
      </c>
    </row>
    <row r="5" spans="1:256" s="27" customFormat="1" ht="18" customHeight="1">
      <c r="A5" s="36" t="s">
        <v>200</v>
      </c>
      <c r="B5" s="29" t="s">
        <v>23</v>
      </c>
      <c r="C5" s="22"/>
      <c r="D5" s="22">
        <v>39</v>
      </c>
      <c r="E5" s="22">
        <v>32</v>
      </c>
      <c r="F5" s="22"/>
      <c r="G5" s="22">
        <v>34</v>
      </c>
      <c r="H5" s="22"/>
      <c r="I5" s="22"/>
      <c r="J5" s="22"/>
      <c r="K5" s="22">
        <v>41</v>
      </c>
      <c r="L5" s="22">
        <v>40</v>
      </c>
      <c r="M5" s="22"/>
      <c r="N5" s="22">
        <v>38</v>
      </c>
      <c r="O5" s="22"/>
      <c r="P5" s="22">
        <v>41</v>
      </c>
      <c r="Q5" s="22"/>
      <c r="R5" s="33">
        <f t="shared" si="0"/>
        <v>7</v>
      </c>
      <c r="S5" s="30">
        <f t="shared" si="1"/>
        <v>75.714285714285708</v>
      </c>
      <c r="T5" s="2" t="s">
        <v>199</v>
      </c>
    </row>
    <row r="6" spans="1:256" s="27" customFormat="1" ht="18" customHeight="1">
      <c r="A6" s="36" t="s">
        <v>308</v>
      </c>
      <c r="B6" s="29" t="s">
        <v>23</v>
      </c>
      <c r="C6" s="22"/>
      <c r="D6" s="22"/>
      <c r="E6" s="22">
        <v>28</v>
      </c>
      <c r="F6" s="22"/>
      <c r="G6" s="22">
        <v>29</v>
      </c>
      <c r="H6" s="22"/>
      <c r="I6" s="22"/>
      <c r="J6" s="22"/>
      <c r="K6" s="22">
        <v>28</v>
      </c>
      <c r="L6" s="22"/>
      <c r="M6" s="22"/>
      <c r="N6" s="22">
        <v>21</v>
      </c>
      <c r="O6" s="22"/>
      <c r="P6" s="22"/>
      <c r="Q6" s="22"/>
      <c r="R6" s="33">
        <f t="shared" si="0"/>
        <v>4</v>
      </c>
      <c r="S6" s="30">
        <f t="shared" si="1"/>
        <v>53</v>
      </c>
      <c r="T6" s="2" t="s">
        <v>199</v>
      </c>
    </row>
    <row r="7" spans="1:256" s="27" customFormat="1" ht="18" customHeight="1">
      <c r="A7" s="36" t="s">
        <v>201</v>
      </c>
      <c r="B7" s="29"/>
      <c r="C7" s="22"/>
      <c r="D7" s="22">
        <v>40</v>
      </c>
      <c r="E7" s="22">
        <v>44</v>
      </c>
      <c r="F7" s="22"/>
      <c r="G7" s="22">
        <v>41</v>
      </c>
      <c r="H7" s="22"/>
      <c r="I7" s="22"/>
      <c r="J7" s="22"/>
      <c r="K7" s="22">
        <v>43</v>
      </c>
      <c r="L7" s="22">
        <v>40</v>
      </c>
      <c r="M7" s="22"/>
      <c r="N7" s="22">
        <v>39</v>
      </c>
      <c r="O7" s="22"/>
      <c r="P7" s="22">
        <v>36</v>
      </c>
      <c r="Q7" s="22"/>
      <c r="R7" s="33">
        <f t="shared" si="0"/>
        <v>7</v>
      </c>
      <c r="S7" s="30">
        <f t="shared" si="1"/>
        <v>80.857142857142861</v>
      </c>
      <c r="T7" s="2" t="s">
        <v>199</v>
      </c>
    </row>
    <row r="8" spans="1:256" s="36" customFormat="1" ht="18" customHeight="1">
      <c r="A8" s="36" t="s">
        <v>202</v>
      </c>
      <c r="B8" s="1" t="s">
        <v>26</v>
      </c>
      <c r="C8" s="1">
        <v>17</v>
      </c>
      <c r="D8" s="1">
        <v>20</v>
      </c>
      <c r="E8" s="1">
        <v>38</v>
      </c>
      <c r="F8" s="1">
        <v>33</v>
      </c>
      <c r="G8" s="1">
        <v>35</v>
      </c>
      <c r="H8" s="1">
        <v>32</v>
      </c>
      <c r="I8" s="1">
        <v>42</v>
      </c>
      <c r="J8" s="1"/>
      <c r="K8" s="1">
        <v>38</v>
      </c>
      <c r="L8" s="1">
        <v>44</v>
      </c>
      <c r="M8" s="1">
        <v>41</v>
      </c>
      <c r="N8" s="1">
        <v>39</v>
      </c>
      <c r="O8" s="1">
        <v>39</v>
      </c>
      <c r="P8" s="1">
        <v>35</v>
      </c>
      <c r="Q8" s="1">
        <v>34</v>
      </c>
      <c r="R8" s="33">
        <f t="shared" si="0"/>
        <v>14</v>
      </c>
      <c r="S8" s="30">
        <f t="shared" si="1"/>
        <v>69.571428571428569</v>
      </c>
      <c r="T8" s="2" t="s">
        <v>199</v>
      </c>
      <c r="U8" s="69"/>
    </row>
    <row r="9" spans="1:256" s="36" customFormat="1" ht="18" customHeight="1">
      <c r="A9" s="36" t="s">
        <v>327</v>
      </c>
      <c r="B9" s="1"/>
      <c r="C9" s="1"/>
      <c r="D9" s="1"/>
      <c r="E9" s="1"/>
      <c r="F9" s="1"/>
      <c r="G9" s="1">
        <v>46</v>
      </c>
      <c r="H9" s="1"/>
      <c r="I9" s="1"/>
      <c r="J9" s="1"/>
      <c r="K9" s="1"/>
      <c r="L9" s="1"/>
      <c r="M9" s="1"/>
      <c r="N9" s="1"/>
      <c r="O9" s="1"/>
      <c r="P9" s="1"/>
      <c r="Q9" s="1"/>
      <c r="R9" s="33">
        <f t="shared" si="0"/>
        <v>1</v>
      </c>
      <c r="S9" s="30">
        <f t="shared" si="1"/>
        <v>92</v>
      </c>
      <c r="T9" s="2" t="s">
        <v>199</v>
      </c>
      <c r="U9" s="69"/>
    </row>
    <row r="10" spans="1:256" s="36" customFormat="1" ht="18" customHeight="1">
      <c r="A10" s="36" t="s">
        <v>203</v>
      </c>
      <c r="B10" s="1" t="s">
        <v>34</v>
      </c>
      <c r="C10" s="1">
        <v>46</v>
      </c>
      <c r="D10" s="1">
        <v>49</v>
      </c>
      <c r="E10" s="1">
        <v>46</v>
      </c>
      <c r="F10" s="1">
        <v>46</v>
      </c>
      <c r="G10" s="1">
        <v>41</v>
      </c>
      <c r="H10" s="1">
        <v>45</v>
      </c>
      <c r="I10" s="1">
        <v>48</v>
      </c>
      <c r="J10" s="1"/>
      <c r="K10" s="1">
        <v>48</v>
      </c>
      <c r="L10" s="1">
        <v>49</v>
      </c>
      <c r="M10" s="1">
        <v>49</v>
      </c>
      <c r="N10" s="1"/>
      <c r="O10" s="1"/>
      <c r="P10" s="1">
        <v>49</v>
      </c>
      <c r="Q10" s="1">
        <v>46</v>
      </c>
      <c r="R10" s="33">
        <f t="shared" si="0"/>
        <v>12</v>
      </c>
      <c r="S10" s="30">
        <f t="shared" si="1"/>
        <v>93.666666666666671</v>
      </c>
      <c r="T10" s="2" t="s">
        <v>199</v>
      </c>
      <c r="U10" s="69"/>
    </row>
    <row r="11" spans="1:256" s="36" customFormat="1" ht="18" customHeight="1">
      <c r="A11" s="36" t="s">
        <v>326</v>
      </c>
      <c r="B11" s="1"/>
      <c r="C11" s="1"/>
      <c r="D11" s="1"/>
      <c r="E11" s="1"/>
      <c r="F11" s="1"/>
      <c r="G11" s="1">
        <v>46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33">
        <f t="shared" si="0"/>
        <v>1</v>
      </c>
      <c r="S11" s="30">
        <f t="shared" si="1"/>
        <v>92</v>
      </c>
      <c r="T11" s="2" t="s">
        <v>199</v>
      </c>
      <c r="U11" s="69"/>
    </row>
    <row r="12" spans="1:256" s="36" customFormat="1" ht="18" customHeight="1">
      <c r="A12" s="36" t="s">
        <v>204</v>
      </c>
      <c r="B12" s="1" t="s">
        <v>36</v>
      </c>
      <c r="C12" s="1">
        <v>18</v>
      </c>
      <c r="D12" s="1">
        <v>15</v>
      </c>
      <c r="E12" s="1">
        <v>28</v>
      </c>
      <c r="F12" s="1">
        <v>32</v>
      </c>
      <c r="G12" s="1">
        <v>22</v>
      </c>
      <c r="H12" s="1">
        <v>34</v>
      </c>
      <c r="I12" s="1">
        <v>33</v>
      </c>
      <c r="J12" s="1"/>
      <c r="K12" s="1">
        <v>38</v>
      </c>
      <c r="L12" s="1">
        <v>38</v>
      </c>
      <c r="M12" s="1">
        <v>37</v>
      </c>
      <c r="N12" s="1"/>
      <c r="O12" s="1">
        <v>39</v>
      </c>
      <c r="P12" s="1">
        <v>30</v>
      </c>
      <c r="Q12" s="1">
        <v>38</v>
      </c>
      <c r="R12" s="33">
        <f t="shared" si="0"/>
        <v>13</v>
      </c>
      <c r="S12" s="30">
        <f t="shared" si="1"/>
        <v>61.846153846153847</v>
      </c>
      <c r="T12" s="2" t="s">
        <v>199</v>
      </c>
      <c r="U12" s="69"/>
    </row>
    <row r="13" spans="1:256" s="36" customFormat="1" ht="18" customHeight="1">
      <c r="A13" s="36" t="s">
        <v>205</v>
      </c>
      <c r="B13" s="1" t="s">
        <v>26</v>
      </c>
      <c r="C13" s="1">
        <v>43</v>
      </c>
      <c r="D13" s="1">
        <v>40</v>
      </c>
      <c r="E13" s="1">
        <v>42</v>
      </c>
      <c r="F13" s="1">
        <v>36</v>
      </c>
      <c r="G13" s="1">
        <v>41</v>
      </c>
      <c r="H13" s="1">
        <v>44</v>
      </c>
      <c r="I13" s="1">
        <v>47</v>
      </c>
      <c r="J13" s="1"/>
      <c r="K13" s="1">
        <v>45</v>
      </c>
      <c r="L13" s="1">
        <v>43</v>
      </c>
      <c r="M13" s="1"/>
      <c r="N13" s="1"/>
      <c r="O13" s="1"/>
      <c r="P13" s="1"/>
      <c r="Q13" s="1"/>
      <c r="R13" s="33">
        <f t="shared" si="0"/>
        <v>9</v>
      </c>
      <c r="S13" s="30">
        <f t="shared" si="1"/>
        <v>84.666666666666671</v>
      </c>
      <c r="T13" s="2" t="s">
        <v>199</v>
      </c>
      <c r="U13" s="69"/>
    </row>
    <row r="14" spans="1:256" s="36" customFormat="1" ht="18" customHeight="1">
      <c r="A14" s="36" t="s">
        <v>206</v>
      </c>
      <c r="B14" s="1"/>
      <c r="C14" s="1">
        <v>41</v>
      </c>
      <c r="D14" s="1">
        <v>42</v>
      </c>
      <c r="E14" s="1">
        <v>47</v>
      </c>
      <c r="F14" s="1"/>
      <c r="G14" s="1">
        <v>45</v>
      </c>
      <c r="H14" s="1">
        <v>47</v>
      </c>
      <c r="I14" s="1">
        <v>44</v>
      </c>
      <c r="J14" s="1"/>
      <c r="K14" s="1">
        <v>47</v>
      </c>
      <c r="L14" s="1">
        <v>42</v>
      </c>
      <c r="M14" s="1">
        <v>45</v>
      </c>
      <c r="N14" s="1">
        <v>45</v>
      </c>
      <c r="O14" s="1">
        <v>47</v>
      </c>
      <c r="P14" s="1"/>
      <c r="Q14" s="1"/>
      <c r="R14" s="33">
        <f t="shared" si="0"/>
        <v>11</v>
      </c>
      <c r="S14" s="30">
        <f t="shared" si="1"/>
        <v>89.454545454545453</v>
      </c>
      <c r="T14" s="2" t="s">
        <v>199</v>
      </c>
      <c r="U14" s="69"/>
    </row>
    <row r="15" spans="1:256" s="36" customFormat="1" ht="18" customHeight="1">
      <c r="A15" s="36" t="s">
        <v>207</v>
      </c>
      <c r="B15" s="1"/>
      <c r="C15" s="1">
        <v>47</v>
      </c>
      <c r="D15" s="1">
        <v>49</v>
      </c>
      <c r="E15" s="1"/>
      <c r="F15" s="1"/>
      <c r="G15" s="1">
        <v>47</v>
      </c>
      <c r="H15" s="1">
        <v>47</v>
      </c>
      <c r="I15" s="1">
        <v>49</v>
      </c>
      <c r="J15" s="1"/>
      <c r="K15" s="1"/>
      <c r="L15" s="1"/>
      <c r="M15" s="1"/>
      <c r="N15" s="1">
        <v>48</v>
      </c>
      <c r="O15" s="1">
        <v>50</v>
      </c>
      <c r="P15" s="1"/>
      <c r="Q15" s="1">
        <v>46</v>
      </c>
      <c r="R15" s="33">
        <f t="shared" si="0"/>
        <v>8</v>
      </c>
      <c r="S15" s="30">
        <f t="shared" si="1"/>
        <v>95.75</v>
      </c>
      <c r="T15" s="2" t="s">
        <v>199</v>
      </c>
      <c r="U15" s="69"/>
    </row>
    <row r="16" spans="1:256" s="36" customFormat="1" ht="18" customHeight="1">
      <c r="A16" s="36" t="s">
        <v>370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>
        <v>46</v>
      </c>
      <c r="Q16" s="1"/>
      <c r="R16" s="33">
        <f t="shared" ref="R16" si="2">COUNT(C16,D16,E16,F16,G16,H16,I16,K16,L16,M16,N16,O16,P16,Q16)</f>
        <v>1</v>
      </c>
      <c r="S16" s="30">
        <f t="shared" ref="S16" si="3">AVERAGE(C16:Q16)*2</f>
        <v>92</v>
      </c>
      <c r="T16" s="2" t="s">
        <v>199</v>
      </c>
      <c r="U16" s="69"/>
    </row>
    <row r="17" spans="1:256" s="36" customFormat="1" ht="18" customHeight="1">
      <c r="A17" s="36" t="s">
        <v>208</v>
      </c>
      <c r="B17" s="1"/>
      <c r="C17" s="1">
        <v>46</v>
      </c>
      <c r="D17" s="1">
        <v>44</v>
      </c>
      <c r="E17" s="1">
        <v>45</v>
      </c>
      <c r="F17" s="1">
        <v>46</v>
      </c>
      <c r="G17" s="1">
        <v>47</v>
      </c>
      <c r="H17" s="1">
        <v>47</v>
      </c>
      <c r="I17" s="1"/>
      <c r="J17" s="1"/>
      <c r="K17" s="1">
        <v>47</v>
      </c>
      <c r="L17" s="1"/>
      <c r="M17" s="1">
        <v>43</v>
      </c>
      <c r="N17" s="1">
        <v>43</v>
      </c>
      <c r="O17" s="1">
        <v>44</v>
      </c>
      <c r="P17" s="1">
        <v>45</v>
      </c>
      <c r="Q17" s="1">
        <v>47</v>
      </c>
      <c r="R17" s="33">
        <f t="shared" si="0"/>
        <v>12</v>
      </c>
      <c r="S17" s="30">
        <f t="shared" si="1"/>
        <v>90.666666666666671</v>
      </c>
      <c r="T17" s="2" t="s">
        <v>199</v>
      </c>
      <c r="U17" s="69"/>
    </row>
    <row r="18" spans="1:256" s="36" customFormat="1" ht="18" customHeight="1">
      <c r="A18" s="36" t="s">
        <v>209</v>
      </c>
      <c r="B18" s="1" t="s">
        <v>20</v>
      </c>
      <c r="C18" s="1">
        <v>47</v>
      </c>
      <c r="D18" s="1">
        <v>47</v>
      </c>
      <c r="E18" s="1"/>
      <c r="F18" s="1">
        <v>47</v>
      </c>
      <c r="G18" s="1">
        <v>49</v>
      </c>
      <c r="H18" s="1">
        <v>47</v>
      </c>
      <c r="I18" s="1">
        <v>48</v>
      </c>
      <c r="J18" s="1"/>
      <c r="K18" s="1">
        <v>49</v>
      </c>
      <c r="L18" s="1"/>
      <c r="M18" s="1">
        <v>48</v>
      </c>
      <c r="N18" s="1">
        <v>48</v>
      </c>
      <c r="O18" s="1">
        <v>49</v>
      </c>
      <c r="P18" s="1">
        <v>49</v>
      </c>
      <c r="Q18" s="1">
        <v>48</v>
      </c>
      <c r="R18" s="33">
        <f t="shared" si="0"/>
        <v>12</v>
      </c>
      <c r="S18" s="30">
        <f t="shared" si="1"/>
        <v>96</v>
      </c>
      <c r="T18" s="2" t="s">
        <v>199</v>
      </c>
      <c r="U18" s="69"/>
    </row>
    <row r="19" spans="1:256" s="36" customFormat="1" ht="18" customHeight="1">
      <c r="A19" s="36" t="s">
        <v>304</v>
      </c>
      <c r="B19" s="1" t="s">
        <v>36</v>
      </c>
      <c r="C19" s="1"/>
      <c r="D19" s="1">
        <v>41</v>
      </c>
      <c r="E19" s="1"/>
      <c r="F19" s="1">
        <v>41</v>
      </c>
      <c r="G19" s="1"/>
      <c r="H19" s="1"/>
      <c r="I19" s="1">
        <v>44</v>
      </c>
      <c r="J19" s="1"/>
      <c r="K19" s="1">
        <v>48</v>
      </c>
      <c r="L19" s="1">
        <v>45</v>
      </c>
      <c r="M19" s="1"/>
      <c r="N19" s="1">
        <v>49</v>
      </c>
      <c r="O19" s="1"/>
      <c r="P19" s="1">
        <v>43</v>
      </c>
      <c r="Q19" s="1"/>
      <c r="R19" s="33">
        <f t="shared" si="0"/>
        <v>7</v>
      </c>
      <c r="S19" s="30">
        <f t="shared" si="1"/>
        <v>88.857142857142861</v>
      </c>
      <c r="T19" s="2" t="s">
        <v>199</v>
      </c>
      <c r="U19" s="69"/>
    </row>
    <row r="20" spans="1:256" s="36" customFormat="1" ht="18" customHeight="1">
      <c r="A20" s="36" t="s">
        <v>305</v>
      </c>
      <c r="B20" s="1"/>
      <c r="C20" s="1"/>
      <c r="D20" s="1">
        <v>45</v>
      </c>
      <c r="E20" s="1"/>
      <c r="F20" s="1">
        <v>46</v>
      </c>
      <c r="G20" s="1">
        <v>44</v>
      </c>
      <c r="H20" s="1">
        <v>39</v>
      </c>
      <c r="I20" s="1">
        <v>48</v>
      </c>
      <c r="J20" s="1"/>
      <c r="K20" s="1">
        <v>43</v>
      </c>
      <c r="L20" s="1">
        <v>45</v>
      </c>
      <c r="M20" s="1">
        <v>43</v>
      </c>
      <c r="N20" s="1">
        <v>42</v>
      </c>
      <c r="O20" s="1"/>
      <c r="P20" s="1">
        <v>46</v>
      </c>
      <c r="Q20" s="1"/>
      <c r="R20" s="33">
        <f t="shared" si="0"/>
        <v>10</v>
      </c>
      <c r="S20" s="30">
        <f t="shared" si="1"/>
        <v>88.2</v>
      </c>
      <c r="T20" s="2" t="s">
        <v>199</v>
      </c>
      <c r="U20" s="69"/>
    </row>
    <row r="21" spans="1:256" s="36" customFormat="1" ht="18" customHeight="1">
      <c r="A21" s="36" t="s">
        <v>371</v>
      </c>
      <c r="B21" s="1" t="s">
        <v>20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>
        <v>49</v>
      </c>
      <c r="Q21" s="1"/>
      <c r="R21" s="33">
        <f t="shared" ref="R21" si="4">COUNT(C21,D21,E21,F21,G21,H21,I21,K21,L21,M21,N21,O21,P21,Q21)</f>
        <v>1</v>
      </c>
      <c r="S21" s="30">
        <f t="shared" ref="S21" si="5">AVERAGE(C21:Q21)*2</f>
        <v>98</v>
      </c>
      <c r="T21" s="2" t="s">
        <v>199</v>
      </c>
      <c r="U21" s="69"/>
    </row>
    <row r="22" spans="1:256" s="36" customFormat="1" ht="18" customHeight="1">
      <c r="A22" s="36" t="s">
        <v>300</v>
      </c>
      <c r="B22" s="1" t="s">
        <v>23</v>
      </c>
      <c r="C22" s="1">
        <v>39</v>
      </c>
      <c r="D22" s="1">
        <v>30</v>
      </c>
      <c r="E22" s="1">
        <v>36</v>
      </c>
      <c r="F22" s="1">
        <v>37</v>
      </c>
      <c r="G22" s="1">
        <v>39</v>
      </c>
      <c r="H22" s="1">
        <v>38</v>
      </c>
      <c r="I22" s="1">
        <v>42</v>
      </c>
      <c r="J22" s="1"/>
      <c r="K22" s="1"/>
      <c r="L22" s="1"/>
      <c r="M22" s="1">
        <v>36</v>
      </c>
      <c r="N22" s="1">
        <v>35</v>
      </c>
      <c r="O22" s="1">
        <v>40</v>
      </c>
      <c r="P22" s="1">
        <v>40</v>
      </c>
      <c r="Q22" s="1">
        <v>38</v>
      </c>
      <c r="R22" s="33">
        <f t="shared" si="0"/>
        <v>12</v>
      </c>
      <c r="S22" s="30">
        <f t="shared" si="1"/>
        <v>75</v>
      </c>
      <c r="T22" s="2" t="s">
        <v>199</v>
      </c>
      <c r="U22" s="69"/>
    </row>
    <row r="23" spans="1:256" s="36" customFormat="1" ht="18" customHeight="1">
      <c r="A23" s="36" t="s">
        <v>210</v>
      </c>
      <c r="B23" s="1" t="s">
        <v>34</v>
      </c>
      <c r="C23" s="1">
        <v>47</v>
      </c>
      <c r="D23" s="1">
        <v>43</v>
      </c>
      <c r="E23" s="1">
        <v>45</v>
      </c>
      <c r="F23" s="1">
        <v>45</v>
      </c>
      <c r="G23" s="1"/>
      <c r="H23" s="1"/>
      <c r="I23" s="1">
        <v>47</v>
      </c>
      <c r="J23" s="1"/>
      <c r="K23" s="1">
        <v>45</v>
      </c>
      <c r="L23" s="1">
        <v>47</v>
      </c>
      <c r="M23" s="1">
        <v>42</v>
      </c>
      <c r="N23" s="1">
        <v>48</v>
      </c>
      <c r="O23" s="1">
        <v>47</v>
      </c>
      <c r="P23" s="1">
        <v>45</v>
      </c>
      <c r="Q23" s="1">
        <v>46</v>
      </c>
      <c r="R23" s="33">
        <f t="shared" si="0"/>
        <v>12</v>
      </c>
      <c r="S23" s="30">
        <f t="shared" si="1"/>
        <v>91.166666666666671</v>
      </c>
      <c r="T23" s="2" t="s">
        <v>199</v>
      </c>
      <c r="U23" s="69"/>
    </row>
    <row r="24" spans="1:256" s="36" customFormat="1" ht="18" customHeight="1">
      <c r="A24" s="36" t="s">
        <v>211</v>
      </c>
      <c r="B24" s="1" t="s">
        <v>34</v>
      </c>
      <c r="C24" s="1">
        <v>45</v>
      </c>
      <c r="D24" s="1">
        <v>44</v>
      </c>
      <c r="E24" s="1">
        <v>49</v>
      </c>
      <c r="F24" s="1">
        <v>44</v>
      </c>
      <c r="G24" s="1">
        <v>50</v>
      </c>
      <c r="H24" s="1">
        <v>48</v>
      </c>
      <c r="I24" s="1">
        <v>47</v>
      </c>
      <c r="J24" s="1"/>
      <c r="K24" s="1">
        <v>49</v>
      </c>
      <c r="L24" s="1">
        <v>47</v>
      </c>
      <c r="M24" s="1">
        <v>47</v>
      </c>
      <c r="N24" s="1">
        <v>49</v>
      </c>
      <c r="O24" s="1">
        <v>48</v>
      </c>
      <c r="P24" s="1">
        <v>49</v>
      </c>
      <c r="Q24" s="1">
        <v>48</v>
      </c>
      <c r="R24" s="33">
        <f t="shared" si="0"/>
        <v>14</v>
      </c>
      <c r="S24" s="30">
        <f t="shared" si="1"/>
        <v>94.857142857142861</v>
      </c>
      <c r="T24" s="2" t="s">
        <v>199</v>
      </c>
      <c r="U24" s="69"/>
    </row>
    <row r="25" spans="1:256" s="100" customFormat="1" ht="18" customHeight="1">
      <c r="A25" s="36" t="s">
        <v>301</v>
      </c>
      <c r="B25" s="1" t="s">
        <v>20</v>
      </c>
      <c r="C25" s="1">
        <v>14</v>
      </c>
      <c r="D25" s="1">
        <v>4</v>
      </c>
      <c r="E25" s="1">
        <v>16</v>
      </c>
      <c r="F25" s="1"/>
      <c r="G25" s="1">
        <v>10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33">
        <f t="shared" si="0"/>
        <v>4</v>
      </c>
      <c r="S25" s="30">
        <f t="shared" si="1"/>
        <v>22</v>
      </c>
      <c r="T25" s="2" t="s">
        <v>199</v>
      </c>
      <c r="U25" s="69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</row>
    <row r="26" spans="1:256" s="37" customFormat="1" ht="18" customHeight="1">
      <c r="A26" s="36" t="s">
        <v>302</v>
      </c>
      <c r="B26" s="1"/>
      <c r="C26" s="1">
        <v>47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3">
        <f t="shared" si="0"/>
        <v>1</v>
      </c>
      <c r="S26" s="30">
        <f t="shared" si="1"/>
        <v>94</v>
      </c>
      <c r="T26" s="2" t="s">
        <v>199</v>
      </c>
      <c r="U26" s="69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37" customFormat="1" ht="18" customHeight="1">
      <c r="A27" s="36" t="s">
        <v>212</v>
      </c>
      <c r="B27" s="1" t="s">
        <v>20</v>
      </c>
      <c r="C27" s="1"/>
      <c r="D27" s="1"/>
      <c r="E27" s="1">
        <v>46</v>
      </c>
      <c r="F27" s="1"/>
      <c r="G27" s="1">
        <v>41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33">
        <f t="shared" si="0"/>
        <v>2</v>
      </c>
      <c r="S27" s="30">
        <f t="shared" si="1"/>
        <v>87</v>
      </c>
      <c r="T27" s="2" t="s">
        <v>199</v>
      </c>
      <c r="U27" s="69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s="37" customFormat="1" ht="18" customHeight="1">
      <c r="A28" s="36" t="s">
        <v>213</v>
      </c>
      <c r="B28" s="1"/>
      <c r="C28" s="1"/>
      <c r="D28" s="1"/>
      <c r="E28" s="1">
        <v>29</v>
      </c>
      <c r="F28" s="1"/>
      <c r="G28" s="1">
        <v>33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33">
        <f t="shared" si="0"/>
        <v>2</v>
      </c>
      <c r="S28" s="30">
        <f t="shared" si="1"/>
        <v>62</v>
      </c>
      <c r="T28" s="2" t="s">
        <v>199</v>
      </c>
      <c r="U28" s="69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</row>
    <row r="29" spans="1:256" s="37" customFormat="1" ht="18" customHeight="1">
      <c r="A29" s="36" t="s">
        <v>214</v>
      </c>
      <c r="B29" s="1" t="s">
        <v>20</v>
      </c>
      <c r="C29" s="1"/>
      <c r="D29" s="1"/>
      <c r="E29" s="1">
        <v>44</v>
      </c>
      <c r="F29" s="1"/>
      <c r="G29" s="1">
        <v>47</v>
      </c>
      <c r="H29" s="1"/>
      <c r="I29" s="1"/>
      <c r="J29" s="1"/>
      <c r="K29" s="1"/>
      <c r="L29" s="1"/>
      <c r="M29" s="1"/>
      <c r="N29" s="1"/>
      <c r="O29" s="1"/>
      <c r="P29" s="1">
        <v>47</v>
      </c>
      <c r="Q29" s="1"/>
      <c r="R29" s="33">
        <f t="shared" si="0"/>
        <v>3</v>
      </c>
      <c r="S29" s="30">
        <f t="shared" si="1"/>
        <v>92</v>
      </c>
      <c r="T29" s="2" t="s">
        <v>199</v>
      </c>
      <c r="U29" s="69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40" customFormat="1" ht="18" customHeight="1">
      <c r="A30" s="36" t="s">
        <v>215</v>
      </c>
      <c r="B30" s="1"/>
      <c r="C30" s="1">
        <v>44</v>
      </c>
      <c r="D30" s="1">
        <v>47</v>
      </c>
      <c r="E30" s="1">
        <v>45</v>
      </c>
      <c r="F30" s="1">
        <v>45</v>
      </c>
      <c r="G30" s="1">
        <v>47</v>
      </c>
      <c r="H30" s="1">
        <v>46</v>
      </c>
      <c r="I30" s="1"/>
      <c r="J30" s="1"/>
      <c r="K30" s="1">
        <v>43</v>
      </c>
      <c r="L30" s="1">
        <v>46</v>
      </c>
      <c r="M30" s="1">
        <v>47</v>
      </c>
      <c r="N30" s="1">
        <v>46</v>
      </c>
      <c r="O30" s="1">
        <v>41</v>
      </c>
      <c r="P30" s="1">
        <v>40</v>
      </c>
      <c r="Q30" s="1">
        <v>48</v>
      </c>
      <c r="R30" s="33">
        <f t="shared" si="0"/>
        <v>13</v>
      </c>
      <c r="S30" s="30">
        <f t="shared" si="1"/>
        <v>90</v>
      </c>
      <c r="T30" s="2" t="s">
        <v>199</v>
      </c>
      <c r="U30" s="69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40" customFormat="1" ht="18" customHeight="1">
      <c r="A31" s="36" t="s">
        <v>355</v>
      </c>
      <c r="B31" s="1" t="s">
        <v>20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>
        <v>47</v>
      </c>
      <c r="N31" s="1"/>
      <c r="O31" s="1"/>
      <c r="P31" s="1">
        <v>49</v>
      </c>
      <c r="Q31" s="1"/>
      <c r="R31" s="33">
        <f t="shared" ref="R31" si="6">COUNT(C31,D31,E31,F31,G31,H31,I31,K31,L31,M31,N31,O31,P31,Q31)</f>
        <v>2</v>
      </c>
      <c r="S31" s="30">
        <f t="shared" ref="S31" si="7">AVERAGE(C31:Q31)*2</f>
        <v>96</v>
      </c>
      <c r="T31" s="2" t="s">
        <v>199</v>
      </c>
      <c r="U31" s="69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40" customFormat="1" ht="18" customHeight="1">
      <c r="A32" s="36" t="s">
        <v>216</v>
      </c>
      <c r="B32" s="1" t="s">
        <v>20</v>
      </c>
      <c r="C32" s="1"/>
      <c r="D32" s="1"/>
      <c r="E32" s="1">
        <v>43</v>
      </c>
      <c r="F32" s="1">
        <v>48</v>
      </c>
      <c r="G32" s="1"/>
      <c r="H32" s="1"/>
      <c r="I32" s="1"/>
      <c r="J32" s="1"/>
      <c r="K32" s="1">
        <v>44</v>
      </c>
      <c r="L32" s="1"/>
      <c r="M32" s="1"/>
      <c r="N32" s="1">
        <v>43</v>
      </c>
      <c r="O32" s="1">
        <v>47</v>
      </c>
      <c r="P32" s="1"/>
      <c r="Q32" s="1"/>
      <c r="R32" s="33">
        <f t="shared" si="0"/>
        <v>5</v>
      </c>
      <c r="S32" s="30">
        <f t="shared" si="1"/>
        <v>90</v>
      </c>
      <c r="T32" s="2" t="s">
        <v>199</v>
      </c>
      <c r="U32" s="69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40" customFormat="1" ht="18" customHeight="1">
      <c r="A33" s="36" t="s">
        <v>217</v>
      </c>
      <c r="B33" s="1"/>
      <c r="C33" s="1">
        <v>47</v>
      </c>
      <c r="D33" s="1">
        <v>49</v>
      </c>
      <c r="E33" s="1">
        <v>43</v>
      </c>
      <c r="F33" s="1">
        <v>50</v>
      </c>
      <c r="G33" s="1">
        <v>48</v>
      </c>
      <c r="H33" s="1">
        <v>46</v>
      </c>
      <c r="I33" s="1">
        <v>43</v>
      </c>
      <c r="J33" s="1"/>
      <c r="K33" s="1">
        <v>46</v>
      </c>
      <c r="L33" s="1">
        <v>48</v>
      </c>
      <c r="M33" s="1">
        <v>44</v>
      </c>
      <c r="N33" s="1">
        <v>48</v>
      </c>
      <c r="O33" s="1">
        <v>49</v>
      </c>
      <c r="P33" s="1">
        <v>50</v>
      </c>
      <c r="Q33" s="1">
        <v>49</v>
      </c>
      <c r="R33" s="33">
        <f t="shared" si="0"/>
        <v>14</v>
      </c>
      <c r="S33" s="30">
        <f t="shared" si="1"/>
        <v>94.285714285714292</v>
      </c>
      <c r="T33" s="2" t="s">
        <v>199</v>
      </c>
      <c r="U33" s="69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4" spans="1:256" s="40" customFormat="1" ht="18" customHeight="1">
      <c r="A34" s="36" t="s">
        <v>372</v>
      </c>
      <c r="B34" s="1" t="s">
        <v>23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>
        <v>29</v>
      </c>
      <c r="Q34" s="1"/>
      <c r="R34" s="33">
        <f t="shared" ref="R34" si="8">COUNT(C34,D34,E34,F34,G34,H34,I34,K34,L34,M34,N34,O34,P34,Q34)</f>
        <v>1</v>
      </c>
      <c r="S34" s="30">
        <f t="shared" ref="S34" si="9">AVERAGE(C34:Q34)*2</f>
        <v>58</v>
      </c>
      <c r="T34" s="2" t="s">
        <v>199</v>
      </c>
      <c r="U34" s="69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s="40" customFormat="1" ht="18" customHeight="1">
      <c r="A35" s="36" t="s">
        <v>218</v>
      </c>
      <c r="B35" s="1"/>
      <c r="C35" s="1">
        <v>50</v>
      </c>
      <c r="D35" s="1">
        <v>49</v>
      </c>
      <c r="E35" s="1">
        <v>50</v>
      </c>
      <c r="F35" s="1">
        <v>50</v>
      </c>
      <c r="G35" s="1">
        <v>48</v>
      </c>
      <c r="H35" s="1">
        <v>47</v>
      </c>
      <c r="I35" s="1">
        <v>50</v>
      </c>
      <c r="J35" s="1"/>
      <c r="K35" s="1">
        <v>48</v>
      </c>
      <c r="L35" s="1">
        <v>49</v>
      </c>
      <c r="M35" s="1">
        <v>48</v>
      </c>
      <c r="N35" s="1">
        <v>50</v>
      </c>
      <c r="O35" s="1"/>
      <c r="P35" s="1">
        <v>49</v>
      </c>
      <c r="Q35" s="1">
        <v>49</v>
      </c>
      <c r="R35" s="33">
        <f t="shared" si="0"/>
        <v>13</v>
      </c>
      <c r="S35" s="30">
        <f t="shared" si="1"/>
        <v>98</v>
      </c>
      <c r="T35" s="2" t="s">
        <v>199</v>
      </c>
      <c r="U35" s="69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</row>
    <row r="36" spans="1:256" s="40" customFormat="1" ht="18" customHeight="1">
      <c r="A36" s="36" t="s">
        <v>219</v>
      </c>
      <c r="B36" s="1"/>
      <c r="C36" s="1">
        <v>47</v>
      </c>
      <c r="D36" s="1">
        <v>49</v>
      </c>
      <c r="E36" s="1">
        <v>45</v>
      </c>
      <c r="F36" s="1">
        <v>48</v>
      </c>
      <c r="G36" s="1">
        <v>48</v>
      </c>
      <c r="H36" s="1">
        <v>49</v>
      </c>
      <c r="I36" s="1">
        <v>48</v>
      </c>
      <c r="J36" s="1"/>
      <c r="K36" s="1">
        <v>48</v>
      </c>
      <c r="L36" s="1">
        <v>47</v>
      </c>
      <c r="M36" s="1"/>
      <c r="N36" s="1">
        <v>45</v>
      </c>
      <c r="O36" s="1">
        <v>45</v>
      </c>
      <c r="P36" s="1">
        <v>48</v>
      </c>
      <c r="Q36" s="1">
        <v>49</v>
      </c>
      <c r="R36" s="33">
        <f t="shared" si="0"/>
        <v>13</v>
      </c>
      <c r="S36" s="30">
        <f t="shared" si="1"/>
        <v>94.769230769230774</v>
      </c>
      <c r="T36" s="2" t="s">
        <v>199</v>
      </c>
      <c r="U36" s="69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</row>
    <row r="37" spans="1:256" s="40" customFormat="1" ht="18" customHeight="1">
      <c r="A37" s="36" t="s">
        <v>220</v>
      </c>
      <c r="B37" s="1"/>
      <c r="C37" s="1"/>
      <c r="D37" s="1">
        <v>44</v>
      </c>
      <c r="E37" s="1">
        <v>47</v>
      </c>
      <c r="F37" s="1">
        <v>43</v>
      </c>
      <c r="G37" s="1">
        <v>44</v>
      </c>
      <c r="H37" s="1">
        <v>44</v>
      </c>
      <c r="I37" s="1">
        <v>48</v>
      </c>
      <c r="J37" s="1"/>
      <c r="K37" s="1">
        <v>45</v>
      </c>
      <c r="L37" s="1">
        <v>47</v>
      </c>
      <c r="M37" s="1">
        <v>47</v>
      </c>
      <c r="N37" s="1">
        <v>44</v>
      </c>
      <c r="O37" s="1">
        <v>46</v>
      </c>
      <c r="P37" s="1">
        <v>43</v>
      </c>
      <c r="Q37" s="1">
        <v>48</v>
      </c>
      <c r="R37" s="33">
        <f t="shared" si="0"/>
        <v>13</v>
      </c>
      <c r="S37" s="30">
        <f t="shared" si="1"/>
        <v>90.769230769230774</v>
      </c>
      <c r="T37" s="2" t="s">
        <v>199</v>
      </c>
      <c r="U37" s="69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40" customFormat="1" ht="18" customHeight="1">
      <c r="A38" s="36" t="s">
        <v>303</v>
      </c>
      <c r="B38" s="1" t="s">
        <v>20</v>
      </c>
      <c r="C38" s="1">
        <v>36</v>
      </c>
      <c r="D38" s="1"/>
      <c r="E38" s="1">
        <v>33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>
        <f t="shared" si="0"/>
        <v>2</v>
      </c>
      <c r="S38" s="30">
        <f t="shared" si="1"/>
        <v>69</v>
      </c>
      <c r="T38" s="2" t="s">
        <v>199</v>
      </c>
      <c r="U38" s="69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39" spans="1:256" s="40" customFormat="1" ht="18" customHeight="1">
      <c r="A39" s="36" t="s">
        <v>221</v>
      </c>
      <c r="B39" s="1" t="s">
        <v>25</v>
      </c>
      <c r="C39" s="1">
        <v>35</v>
      </c>
      <c r="D39" s="1">
        <v>42</v>
      </c>
      <c r="E39" s="1">
        <v>45</v>
      </c>
      <c r="F39" s="1">
        <v>46</v>
      </c>
      <c r="G39" s="1">
        <v>46</v>
      </c>
      <c r="H39" s="1">
        <v>44</v>
      </c>
      <c r="I39" s="1">
        <v>41</v>
      </c>
      <c r="J39" s="1"/>
      <c r="K39" s="1">
        <v>45</v>
      </c>
      <c r="L39" s="1">
        <v>38</v>
      </c>
      <c r="M39" s="1">
        <v>46</v>
      </c>
      <c r="N39" s="1">
        <v>44</v>
      </c>
      <c r="O39" s="1">
        <v>46</v>
      </c>
      <c r="P39" s="1">
        <v>39</v>
      </c>
      <c r="Q39" s="1">
        <v>36</v>
      </c>
      <c r="R39" s="33">
        <f t="shared" si="0"/>
        <v>14</v>
      </c>
      <c r="S39" s="30">
        <f t="shared" si="1"/>
        <v>84.714285714285708</v>
      </c>
      <c r="T39" s="2" t="s">
        <v>199</v>
      </c>
      <c r="U39" s="69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</row>
    <row r="40" spans="1:256" s="40" customFormat="1" ht="18" customHeight="1">
      <c r="A40" s="36" t="s">
        <v>222</v>
      </c>
      <c r="B40" s="1"/>
      <c r="C40" s="1"/>
      <c r="D40" s="1"/>
      <c r="E40" s="1"/>
      <c r="F40" s="1"/>
      <c r="G40" s="1"/>
      <c r="H40" s="1">
        <v>47</v>
      </c>
      <c r="I40" s="1">
        <v>44</v>
      </c>
      <c r="J40" s="1"/>
      <c r="K40" s="1">
        <v>48</v>
      </c>
      <c r="L40" s="1">
        <v>46</v>
      </c>
      <c r="M40" s="1"/>
      <c r="N40" s="1">
        <v>45</v>
      </c>
      <c r="O40" s="1">
        <v>44</v>
      </c>
      <c r="P40" s="1"/>
      <c r="Q40" s="1"/>
      <c r="R40" s="33">
        <f t="shared" si="0"/>
        <v>6</v>
      </c>
      <c r="S40" s="30">
        <f t="shared" si="1"/>
        <v>91.333333333333329</v>
      </c>
      <c r="T40" s="2" t="s">
        <v>199</v>
      </c>
      <c r="U40" s="69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</row>
    <row r="41" spans="1:256" s="40" customFormat="1" ht="18" customHeight="1">
      <c r="A41" s="36" t="s">
        <v>357</v>
      </c>
      <c r="B41" s="1" t="s">
        <v>20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>
        <v>41</v>
      </c>
      <c r="O41" s="1"/>
      <c r="P41" s="1"/>
      <c r="Q41" s="1"/>
      <c r="R41" s="33">
        <f t="shared" ref="R41" si="10">COUNT(C41,D41,E41,F41,G41,H41,I41,K41,L41,M41,N41,O41,P41,Q41)</f>
        <v>1</v>
      </c>
      <c r="S41" s="30">
        <f t="shared" ref="S41" si="11">AVERAGE(C41:Q41)*2</f>
        <v>82</v>
      </c>
      <c r="T41" s="2" t="s">
        <v>199</v>
      </c>
      <c r="U41" s="69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</row>
    <row r="42" spans="1:256" s="40" customFormat="1" ht="18" customHeight="1">
      <c r="A42" s="36" t="s">
        <v>306</v>
      </c>
      <c r="B42" s="1"/>
      <c r="C42" s="1"/>
      <c r="D42" s="1">
        <v>33</v>
      </c>
      <c r="E42" s="1"/>
      <c r="F42" s="1"/>
      <c r="G42" s="1"/>
      <c r="H42" s="1"/>
      <c r="I42" s="1"/>
      <c r="J42" s="1"/>
      <c r="K42" s="1"/>
      <c r="L42" s="1">
        <v>43</v>
      </c>
      <c r="M42" s="1"/>
      <c r="N42" s="1"/>
      <c r="O42" s="1"/>
      <c r="P42" s="1"/>
      <c r="Q42" s="1"/>
      <c r="R42" s="33">
        <f t="shared" si="0"/>
        <v>2</v>
      </c>
      <c r="S42" s="30">
        <f t="shared" si="1"/>
        <v>76</v>
      </c>
      <c r="T42" s="2" t="s">
        <v>199</v>
      </c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</row>
    <row r="43" spans="1:256" s="40" customFormat="1" ht="18" customHeight="1">
      <c r="A43" s="3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30"/>
      <c r="T43" s="2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</row>
    <row r="44" spans="1:256" s="40" customFormat="1" ht="18" customHeight="1">
      <c r="A44" s="70" t="s">
        <v>49</v>
      </c>
      <c r="B44" s="1"/>
      <c r="C44" s="1">
        <f t="shared" ref="C44:R44" si="12">COUNT(C4:C42)</f>
        <v>19</v>
      </c>
      <c r="D44" s="1">
        <f t="shared" si="12"/>
        <v>24</v>
      </c>
      <c r="E44" s="1">
        <f t="shared" si="12"/>
        <v>25</v>
      </c>
      <c r="F44" s="1">
        <f t="shared" si="12"/>
        <v>18</v>
      </c>
      <c r="G44" s="1">
        <f t="shared" si="12"/>
        <v>27</v>
      </c>
      <c r="H44" s="1">
        <f t="shared" si="12"/>
        <v>18</v>
      </c>
      <c r="I44" s="1">
        <f t="shared" si="12"/>
        <v>18</v>
      </c>
      <c r="J44" s="1">
        <f t="shared" si="12"/>
        <v>0</v>
      </c>
      <c r="K44" s="1">
        <f t="shared" si="12"/>
        <v>22</v>
      </c>
      <c r="L44" s="1">
        <f t="shared" si="12"/>
        <v>20</v>
      </c>
      <c r="M44" s="1">
        <f t="shared" si="12"/>
        <v>16</v>
      </c>
      <c r="N44" s="1">
        <f t="shared" si="12"/>
        <v>23</v>
      </c>
      <c r="O44" s="1">
        <f t="shared" si="12"/>
        <v>16</v>
      </c>
      <c r="P44" s="1">
        <f t="shared" si="12"/>
        <v>24</v>
      </c>
      <c r="Q44" s="1">
        <f t="shared" si="12"/>
        <v>15</v>
      </c>
      <c r="R44" s="1">
        <f t="shared" si="12"/>
        <v>39</v>
      </c>
      <c r="S44" s="1"/>
      <c r="T44" s="2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</row>
    <row r="45" spans="1:256" s="40" customFormat="1" ht="18" customHeight="1">
      <c r="A45" s="3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2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</row>
    <row r="46" spans="1:256" s="40" customFormat="1" ht="18" customHeight="1">
      <c r="A46" s="36" t="s">
        <v>50</v>
      </c>
      <c r="B46" s="1"/>
      <c r="C46" s="1">
        <f t="shared" ref="C46:Q46" si="13">C44*2</f>
        <v>38</v>
      </c>
      <c r="D46" s="1">
        <f t="shared" si="13"/>
        <v>48</v>
      </c>
      <c r="E46" s="1">
        <f t="shared" si="13"/>
        <v>50</v>
      </c>
      <c r="F46" s="1">
        <f t="shared" si="13"/>
        <v>36</v>
      </c>
      <c r="G46" s="1">
        <f t="shared" si="13"/>
        <v>54</v>
      </c>
      <c r="H46" s="1">
        <f t="shared" si="13"/>
        <v>36</v>
      </c>
      <c r="I46" s="1">
        <f t="shared" si="13"/>
        <v>36</v>
      </c>
      <c r="J46" s="1">
        <f t="shared" si="13"/>
        <v>0</v>
      </c>
      <c r="K46" s="1">
        <f t="shared" si="13"/>
        <v>44</v>
      </c>
      <c r="L46" s="1">
        <f t="shared" si="13"/>
        <v>40</v>
      </c>
      <c r="M46" s="1">
        <f t="shared" si="13"/>
        <v>32</v>
      </c>
      <c r="N46" s="1">
        <f t="shared" si="13"/>
        <v>46</v>
      </c>
      <c r="O46" s="1">
        <f t="shared" si="13"/>
        <v>32</v>
      </c>
      <c r="P46" s="1">
        <f t="shared" si="13"/>
        <v>48</v>
      </c>
      <c r="Q46" s="1">
        <f t="shared" si="13"/>
        <v>30</v>
      </c>
      <c r="R46" s="36"/>
      <c r="S46" s="1"/>
      <c r="T46" s="2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</row>
    <row r="49" spans="2:20" s="27" customFormat="1" ht="18" customHeight="1">
      <c r="B49" s="29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S49" s="1"/>
      <c r="T49" s="15"/>
    </row>
  </sheetData>
  <sortState xmlns:xlrd2="http://schemas.microsoft.com/office/spreadsheetml/2017/richdata2" ref="A4:T42">
    <sortCondition ref="A4:A42"/>
  </sortState>
  <conditionalFormatting sqref="B3:B7 B8:Q12 C13:Q13 B14:Q41">
    <cfRule type="cellIs" dxfId="34" priority="2" stopIfTrue="1" operator="equal">
      <formula>50</formula>
    </cfRule>
  </conditionalFormatting>
  <conditionalFormatting sqref="A8:Q42">
    <cfRule type="cellIs" dxfId="33" priority="1" operator="equal">
      <formula>50</formula>
    </cfRule>
  </conditionalFormatting>
  <printOptions horizontalCentered="1"/>
  <pageMargins left="0.25" right="0.25" top="0.75" bottom="0.25" header="0.3" footer="0.05"/>
  <pageSetup scale="80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DC8D-0C03-436E-A63C-88FA463988D8}">
  <dimension ref="A1:IV5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3" width="5.25" style="1" customWidth="1"/>
    <col min="4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6" t="s">
        <v>11</v>
      </c>
      <c r="D2" s="17" t="s">
        <v>12</v>
      </c>
      <c r="E2" s="18" t="s">
        <v>13</v>
      </c>
      <c r="F2" s="19" t="s">
        <v>14</v>
      </c>
      <c r="G2" s="20" t="s">
        <v>15</v>
      </c>
      <c r="H2" s="19" t="s">
        <v>16</v>
      </c>
      <c r="I2" s="21" t="s">
        <v>17</v>
      </c>
      <c r="K2" s="23" t="s">
        <v>11</v>
      </c>
      <c r="L2" s="19" t="s">
        <v>12</v>
      </c>
      <c r="M2" s="24" t="s">
        <v>13</v>
      </c>
      <c r="N2" s="17" t="s">
        <v>14</v>
      </c>
      <c r="O2" s="25" t="s">
        <v>15</v>
      </c>
      <c r="P2" s="17" t="s">
        <v>16</v>
      </c>
      <c r="Q2" s="26" t="s">
        <v>17</v>
      </c>
      <c r="S2" s="2"/>
    </row>
    <row r="3" spans="1:256" s="27" customFormat="1" ht="18" customHeight="1">
      <c r="A3" s="28" t="s">
        <v>18</v>
      </c>
      <c r="B3" s="29"/>
      <c r="C3" s="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27" customFormat="1" ht="18" customHeight="1">
      <c r="A4" s="31" t="s">
        <v>19</v>
      </c>
      <c r="B4" s="32" t="s">
        <v>20</v>
      </c>
      <c r="C4" s="1">
        <v>40</v>
      </c>
      <c r="D4" s="1">
        <v>43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33">
        <f t="shared" ref="R4:R36" si="0">COUNT(C4,D4,E4,F4,G4,H4,I4,K4,L4,M4,N4,O4,P4,Q4)</f>
        <v>2</v>
      </c>
      <c r="S4" s="30">
        <f t="shared" ref="S4:S36" si="1">AVERAGE(C4:Q4)*2</f>
        <v>83</v>
      </c>
      <c r="T4" s="2" t="s">
        <v>21</v>
      </c>
    </row>
    <row r="5" spans="1:256" s="27" customFormat="1" ht="18" customHeight="1">
      <c r="A5" s="31" t="s">
        <v>22</v>
      </c>
      <c r="B5" s="32" t="s">
        <v>20</v>
      </c>
      <c r="C5" s="1">
        <v>46</v>
      </c>
      <c r="D5" s="1">
        <v>41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33">
        <f t="shared" si="0"/>
        <v>2</v>
      </c>
      <c r="S5" s="30">
        <f t="shared" si="1"/>
        <v>87</v>
      </c>
      <c r="T5" s="2" t="s">
        <v>21</v>
      </c>
    </row>
    <row r="6" spans="1:256" s="27" customFormat="1" ht="18" customHeight="1">
      <c r="A6" s="31" t="s">
        <v>286</v>
      </c>
      <c r="B6" s="32" t="s">
        <v>25</v>
      </c>
      <c r="C6" s="1">
        <v>44</v>
      </c>
      <c r="D6" s="1"/>
      <c r="E6" s="1"/>
      <c r="F6" s="1"/>
      <c r="G6" s="1"/>
      <c r="H6" s="1">
        <v>44</v>
      </c>
      <c r="I6" s="1"/>
      <c r="J6" s="1"/>
      <c r="K6" s="1">
        <v>34</v>
      </c>
      <c r="L6" s="1"/>
      <c r="M6" s="1">
        <v>39</v>
      </c>
      <c r="N6" s="1"/>
      <c r="O6" s="1"/>
      <c r="P6" s="1"/>
      <c r="Q6" s="1"/>
      <c r="R6" s="33">
        <f t="shared" ref="R6:R10" si="2">COUNT(C6,D6,E6,F6,G6,H6,I6,K6,L6,M6,N6,O6,P6,Q6)</f>
        <v>4</v>
      </c>
      <c r="S6" s="30">
        <f t="shared" ref="S6:S10" si="3">AVERAGE(C6:Q6)*2</f>
        <v>80.5</v>
      </c>
      <c r="T6" s="2" t="s">
        <v>21</v>
      </c>
    </row>
    <row r="7" spans="1:256" s="36" customFormat="1" ht="18" customHeight="1">
      <c r="A7" s="34" t="s">
        <v>24</v>
      </c>
      <c r="B7" s="35" t="s">
        <v>25</v>
      </c>
      <c r="C7" s="1">
        <v>42</v>
      </c>
      <c r="D7" s="22">
        <v>44</v>
      </c>
      <c r="E7" s="22">
        <v>40</v>
      </c>
      <c r="F7" s="22"/>
      <c r="G7" s="22"/>
      <c r="H7" s="22">
        <v>44</v>
      </c>
      <c r="I7" s="22">
        <v>46</v>
      </c>
      <c r="J7" s="22"/>
      <c r="K7" s="22">
        <v>44</v>
      </c>
      <c r="L7" s="22">
        <v>44</v>
      </c>
      <c r="M7" s="22">
        <v>44</v>
      </c>
      <c r="N7" s="22">
        <v>43</v>
      </c>
      <c r="O7" s="22">
        <v>42</v>
      </c>
      <c r="P7" s="22">
        <v>45</v>
      </c>
      <c r="Q7" s="22">
        <v>44</v>
      </c>
      <c r="R7" s="33">
        <f t="shared" si="2"/>
        <v>12</v>
      </c>
      <c r="S7" s="30">
        <f t="shared" si="3"/>
        <v>87</v>
      </c>
      <c r="T7" s="2" t="s">
        <v>21</v>
      </c>
    </row>
    <row r="8" spans="1:256" s="36" customFormat="1" ht="18" customHeight="1">
      <c r="A8" s="34" t="s">
        <v>317</v>
      </c>
      <c r="B8" s="35"/>
      <c r="C8" s="1"/>
      <c r="D8" s="22"/>
      <c r="E8" s="22">
        <v>46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33">
        <f t="shared" ref="R8" si="4">COUNT(C8,D8,E8,F8,G8,H8,I8,K8,L8,M8,N8,O8,P8,Q8)</f>
        <v>1</v>
      </c>
      <c r="S8" s="30">
        <f t="shared" ref="S8" si="5">AVERAGE(C8:Q8)*2</f>
        <v>92</v>
      </c>
      <c r="T8" s="2" t="s">
        <v>21</v>
      </c>
    </row>
    <row r="9" spans="1:256" s="36" customFormat="1" ht="18" customHeight="1">
      <c r="A9" s="34" t="s">
        <v>318</v>
      </c>
      <c r="B9" s="35"/>
      <c r="C9" s="1"/>
      <c r="D9" s="22"/>
      <c r="E9" s="22">
        <v>42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33">
        <f t="shared" ref="R9" si="6">COUNT(C9,D9,E9,F9,G9,H9,I9,K9,L9,M9,N9,O9,P9,Q9)</f>
        <v>1</v>
      </c>
      <c r="S9" s="30">
        <f t="shared" ref="S9" si="7">AVERAGE(C9:Q9)*2</f>
        <v>84</v>
      </c>
      <c r="T9" s="2" t="s">
        <v>21</v>
      </c>
    </row>
    <row r="10" spans="1:256" s="36" customFormat="1" ht="18" customHeight="1">
      <c r="A10" s="34" t="s">
        <v>287</v>
      </c>
      <c r="B10" s="35"/>
      <c r="C10" s="1">
        <v>39</v>
      </c>
      <c r="D10" s="22">
        <v>43</v>
      </c>
      <c r="E10" s="22">
        <v>32</v>
      </c>
      <c r="F10" s="22">
        <v>35</v>
      </c>
      <c r="G10" s="22">
        <v>41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33">
        <f t="shared" si="2"/>
        <v>5</v>
      </c>
      <c r="S10" s="30">
        <f t="shared" si="3"/>
        <v>76</v>
      </c>
      <c r="T10" s="2" t="s">
        <v>21</v>
      </c>
    </row>
    <row r="11" spans="1:256" s="36" customFormat="1" ht="18" customHeight="1">
      <c r="A11" s="34" t="s">
        <v>28</v>
      </c>
      <c r="B11" s="35" t="s">
        <v>26</v>
      </c>
      <c r="C11" s="1">
        <v>47</v>
      </c>
      <c r="D11" s="1">
        <v>47</v>
      </c>
      <c r="E11" s="1">
        <v>48</v>
      </c>
      <c r="F11" s="1">
        <v>49</v>
      </c>
      <c r="G11" s="1"/>
      <c r="H11" s="1">
        <v>49</v>
      </c>
      <c r="I11" s="1"/>
      <c r="J11" s="1"/>
      <c r="K11" s="1"/>
      <c r="L11" s="1">
        <v>48</v>
      </c>
      <c r="M11" s="1">
        <v>48</v>
      </c>
      <c r="N11" s="1">
        <v>50</v>
      </c>
      <c r="O11" s="1">
        <v>49</v>
      </c>
      <c r="P11" s="1">
        <v>49</v>
      </c>
      <c r="Q11" s="1">
        <v>48</v>
      </c>
      <c r="R11" s="33">
        <f t="shared" si="0"/>
        <v>11</v>
      </c>
      <c r="S11" s="30">
        <f t="shared" si="1"/>
        <v>96.727272727272734</v>
      </c>
      <c r="T11" s="2" t="s">
        <v>21</v>
      </c>
    </row>
    <row r="12" spans="1:256" s="36" customFormat="1" ht="18" customHeight="1">
      <c r="A12" s="34" t="s">
        <v>29</v>
      </c>
      <c r="B12" s="35" t="s">
        <v>23</v>
      </c>
      <c r="C12" s="1">
        <v>25</v>
      </c>
      <c r="D12" s="1">
        <v>26</v>
      </c>
      <c r="E12" s="1">
        <v>35</v>
      </c>
      <c r="F12" s="1">
        <v>34</v>
      </c>
      <c r="G12" s="1"/>
      <c r="H12" s="1">
        <v>35</v>
      </c>
      <c r="I12" s="1"/>
      <c r="J12" s="1"/>
      <c r="K12" s="1"/>
      <c r="L12" s="1">
        <v>40</v>
      </c>
      <c r="M12" s="1"/>
      <c r="N12" s="1"/>
      <c r="O12" s="1">
        <v>32</v>
      </c>
      <c r="P12" s="1">
        <v>36</v>
      </c>
      <c r="Q12" s="1">
        <v>41</v>
      </c>
      <c r="R12" s="33">
        <f t="shared" si="0"/>
        <v>9</v>
      </c>
      <c r="S12" s="30">
        <f t="shared" si="1"/>
        <v>67.555555555555557</v>
      </c>
      <c r="T12" s="2" t="s">
        <v>21</v>
      </c>
    </row>
    <row r="13" spans="1:256" s="36" customFormat="1" ht="18" customHeight="1">
      <c r="A13" s="34" t="s">
        <v>30</v>
      </c>
      <c r="B13" s="35"/>
      <c r="C13" s="1">
        <v>42</v>
      </c>
      <c r="D13" s="1">
        <v>47</v>
      </c>
      <c r="E13" s="1">
        <v>42</v>
      </c>
      <c r="F13" s="1">
        <v>43</v>
      </c>
      <c r="G13" s="1">
        <v>45</v>
      </c>
      <c r="H13" s="1">
        <v>47</v>
      </c>
      <c r="I13" s="1">
        <v>45</v>
      </c>
      <c r="J13" s="1"/>
      <c r="K13" s="1">
        <v>47</v>
      </c>
      <c r="L13" s="1">
        <v>44</v>
      </c>
      <c r="M13" s="1">
        <v>42</v>
      </c>
      <c r="N13" s="1">
        <v>47</v>
      </c>
      <c r="O13" s="1">
        <v>46</v>
      </c>
      <c r="P13" s="1">
        <v>47</v>
      </c>
      <c r="Q13" s="1">
        <v>46</v>
      </c>
      <c r="R13" s="33">
        <f t="shared" si="0"/>
        <v>14</v>
      </c>
      <c r="S13" s="30">
        <f t="shared" si="1"/>
        <v>90</v>
      </c>
      <c r="T13" s="2" t="s">
        <v>21</v>
      </c>
    </row>
    <row r="14" spans="1:256" s="36" customFormat="1" ht="18" customHeight="1">
      <c r="A14" s="34" t="s">
        <v>335</v>
      </c>
      <c r="B14" s="35"/>
      <c r="C14" s="1"/>
      <c r="D14" s="1"/>
      <c r="E14" s="1"/>
      <c r="F14" s="1"/>
      <c r="G14" s="1"/>
      <c r="H14" s="1">
        <v>45</v>
      </c>
      <c r="I14" s="1"/>
      <c r="J14" s="1"/>
      <c r="K14" s="1">
        <v>48</v>
      </c>
      <c r="L14" s="1">
        <v>44</v>
      </c>
      <c r="M14" s="1">
        <v>42</v>
      </c>
      <c r="N14" s="1">
        <v>23</v>
      </c>
      <c r="O14" s="1"/>
      <c r="P14" s="1"/>
      <c r="Q14" s="1"/>
      <c r="R14" s="33">
        <f t="shared" ref="R14" si="8">COUNT(C14,D14,E14,F14,G14,H14,I14,K14,L14,M14,N14,O14,P14,Q14)</f>
        <v>5</v>
      </c>
      <c r="S14" s="30">
        <f t="shared" ref="S14" si="9">AVERAGE(C14:Q14)*2</f>
        <v>80.8</v>
      </c>
      <c r="T14" s="2" t="s">
        <v>21</v>
      </c>
    </row>
    <row r="15" spans="1:256" s="36" customFormat="1" ht="18" customHeight="1">
      <c r="A15" s="34" t="s">
        <v>336</v>
      </c>
      <c r="B15" s="35"/>
      <c r="C15" s="1"/>
      <c r="D15" s="1"/>
      <c r="E15" s="1"/>
      <c r="F15" s="1"/>
      <c r="G15" s="1"/>
      <c r="H15" s="1">
        <v>48</v>
      </c>
      <c r="I15" s="1">
        <v>46</v>
      </c>
      <c r="J15" s="1"/>
      <c r="K15" s="1">
        <v>40</v>
      </c>
      <c r="L15" s="1"/>
      <c r="M15" s="1">
        <v>38</v>
      </c>
      <c r="N15" s="1"/>
      <c r="O15" s="1"/>
      <c r="P15" s="1"/>
      <c r="Q15" s="1"/>
      <c r="R15" s="33">
        <f t="shared" ref="R15" si="10">COUNT(C15,D15,E15,F15,G15,H15,I15,K15,L15,M15,N15,O15,P15,Q15)</f>
        <v>4</v>
      </c>
      <c r="S15" s="30">
        <f t="shared" ref="S15" si="11">AVERAGE(C15:Q15)*2</f>
        <v>86</v>
      </c>
      <c r="T15" s="2" t="s">
        <v>21</v>
      </c>
    </row>
    <row r="16" spans="1:256" s="36" customFormat="1" ht="18" customHeight="1">
      <c r="A16" s="34" t="s">
        <v>31</v>
      </c>
      <c r="B16" s="35" t="s">
        <v>25</v>
      </c>
      <c r="C16" s="1"/>
      <c r="D16" s="1">
        <v>35</v>
      </c>
      <c r="E16" s="1">
        <v>26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33">
        <f t="shared" si="0"/>
        <v>2</v>
      </c>
      <c r="S16" s="30">
        <f t="shared" si="1"/>
        <v>61</v>
      </c>
      <c r="T16" s="2" t="s">
        <v>21</v>
      </c>
    </row>
    <row r="17" spans="1:27" s="36" customFormat="1" ht="18" customHeight="1">
      <c r="A17" s="34" t="s">
        <v>32</v>
      </c>
      <c r="B17" s="35" t="s">
        <v>20</v>
      </c>
      <c r="C17" s="1">
        <v>43</v>
      </c>
      <c r="D17" s="1">
        <v>48</v>
      </c>
      <c r="E17" s="1">
        <v>49</v>
      </c>
      <c r="F17" s="1"/>
      <c r="G17" s="1"/>
      <c r="H17" s="1"/>
      <c r="I17" s="1"/>
      <c r="J17" s="1"/>
      <c r="K17" s="1"/>
      <c r="L17" s="1">
        <v>45</v>
      </c>
      <c r="M17" s="1"/>
      <c r="N17" s="1"/>
      <c r="O17" s="1">
        <v>43</v>
      </c>
      <c r="P17" s="1"/>
      <c r="Q17" s="1"/>
      <c r="R17" s="33">
        <f t="shared" si="0"/>
        <v>5</v>
      </c>
      <c r="S17" s="30">
        <f t="shared" si="1"/>
        <v>91.2</v>
      </c>
      <c r="T17" s="2" t="s">
        <v>21</v>
      </c>
    </row>
    <row r="18" spans="1:27" s="36" customFormat="1" ht="18" customHeight="1">
      <c r="A18" s="34" t="s">
        <v>33</v>
      </c>
      <c r="B18" s="35" t="s">
        <v>34</v>
      </c>
      <c r="C18" s="1">
        <v>40</v>
      </c>
      <c r="D18" s="1">
        <v>43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3">
        <f t="shared" si="0"/>
        <v>2</v>
      </c>
      <c r="S18" s="30">
        <f t="shared" si="1"/>
        <v>83</v>
      </c>
      <c r="T18" s="2" t="s">
        <v>21</v>
      </c>
    </row>
    <row r="19" spans="1:27" s="36" customFormat="1" ht="18" customHeight="1">
      <c r="A19" s="34" t="s">
        <v>35</v>
      </c>
      <c r="B19" s="35" t="s">
        <v>36</v>
      </c>
      <c r="C19" s="1">
        <v>39</v>
      </c>
      <c r="D19" s="1">
        <v>42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3">
        <f t="shared" si="0"/>
        <v>2</v>
      </c>
      <c r="S19" s="30">
        <f t="shared" si="1"/>
        <v>81</v>
      </c>
      <c r="T19" s="2" t="s">
        <v>21</v>
      </c>
    </row>
    <row r="20" spans="1:27" s="36" customFormat="1" ht="18" customHeight="1">
      <c r="A20" s="34" t="s">
        <v>284</v>
      </c>
      <c r="B20" s="35"/>
      <c r="C20" s="1">
        <v>32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3">
        <f t="shared" ref="R20" si="12">COUNT(C20,D20,E20,F20,G20,H20,I20,K20,L20,M20,N20,O20,P20,Q20)</f>
        <v>1</v>
      </c>
      <c r="S20" s="30">
        <f t="shared" ref="S20" si="13">AVERAGE(C20:Q20)*2</f>
        <v>64</v>
      </c>
      <c r="T20" s="2" t="s">
        <v>21</v>
      </c>
    </row>
    <row r="21" spans="1:27" s="36" customFormat="1" ht="18" customHeight="1">
      <c r="A21" s="34" t="s">
        <v>37</v>
      </c>
      <c r="B21" s="35" t="s">
        <v>34</v>
      </c>
      <c r="C21" s="1"/>
      <c r="D21" s="1">
        <v>47</v>
      </c>
      <c r="E21" s="1">
        <v>48</v>
      </c>
      <c r="F21" s="1">
        <v>48</v>
      </c>
      <c r="G21" s="1">
        <v>48</v>
      </c>
      <c r="H21" s="1">
        <v>48</v>
      </c>
      <c r="I21" s="1"/>
      <c r="J21" s="1"/>
      <c r="K21" s="1"/>
      <c r="L21" s="1">
        <v>49</v>
      </c>
      <c r="M21" s="1">
        <v>47</v>
      </c>
      <c r="N21" s="1">
        <v>47</v>
      </c>
      <c r="O21" s="1"/>
      <c r="P21" s="1">
        <v>50</v>
      </c>
      <c r="Q21" s="1">
        <v>46</v>
      </c>
      <c r="R21" s="33">
        <f t="shared" si="0"/>
        <v>10</v>
      </c>
      <c r="S21" s="30">
        <f t="shared" si="1"/>
        <v>95.6</v>
      </c>
      <c r="T21" s="2" t="s">
        <v>21</v>
      </c>
    </row>
    <row r="22" spans="1:27" s="36" customFormat="1" ht="18" customHeight="1">
      <c r="A22" s="34" t="s">
        <v>38</v>
      </c>
      <c r="B22" s="35" t="s">
        <v>34</v>
      </c>
      <c r="C22" s="1"/>
      <c r="D22" s="1">
        <v>47</v>
      </c>
      <c r="E22" s="1">
        <v>42</v>
      </c>
      <c r="F22" s="1">
        <v>45</v>
      </c>
      <c r="G22" s="1">
        <v>39</v>
      </c>
      <c r="H22" s="1">
        <v>42</v>
      </c>
      <c r="I22" s="1">
        <v>43</v>
      </c>
      <c r="J22" s="1"/>
      <c r="K22" s="1">
        <v>45</v>
      </c>
      <c r="L22" s="1">
        <v>44</v>
      </c>
      <c r="M22" s="1">
        <v>47</v>
      </c>
      <c r="N22" s="1">
        <v>44</v>
      </c>
      <c r="O22" s="1">
        <v>42</v>
      </c>
      <c r="P22" s="1">
        <v>43</v>
      </c>
      <c r="Q22" s="1">
        <v>49</v>
      </c>
      <c r="R22" s="33">
        <f t="shared" si="0"/>
        <v>13</v>
      </c>
      <c r="S22" s="30">
        <f t="shared" si="1"/>
        <v>88</v>
      </c>
      <c r="T22" s="2" t="s">
        <v>21</v>
      </c>
    </row>
    <row r="23" spans="1:27" s="36" customFormat="1" ht="18" customHeight="1">
      <c r="A23" s="34" t="s">
        <v>39</v>
      </c>
      <c r="B23" s="35"/>
      <c r="C23" s="1">
        <v>37</v>
      </c>
      <c r="D23" s="1">
        <v>43</v>
      </c>
      <c r="E23" s="1">
        <v>44</v>
      </c>
      <c r="F23" s="1">
        <v>40</v>
      </c>
      <c r="G23" s="1">
        <v>46</v>
      </c>
      <c r="H23" s="1">
        <v>42</v>
      </c>
      <c r="I23" s="1">
        <v>39</v>
      </c>
      <c r="J23" s="1"/>
      <c r="K23" s="1">
        <v>43</v>
      </c>
      <c r="L23" s="1">
        <v>43</v>
      </c>
      <c r="M23" s="1">
        <v>44</v>
      </c>
      <c r="N23" s="1"/>
      <c r="O23" s="1">
        <v>42</v>
      </c>
      <c r="P23" s="1">
        <v>45</v>
      </c>
      <c r="Q23" s="1"/>
      <c r="R23" s="33">
        <f t="shared" si="0"/>
        <v>12</v>
      </c>
      <c r="S23" s="30">
        <f t="shared" si="1"/>
        <v>84.666666666666671</v>
      </c>
      <c r="T23" s="2" t="s">
        <v>21</v>
      </c>
    </row>
    <row r="24" spans="1:27" s="37" customFormat="1" ht="18" customHeight="1">
      <c r="A24" s="34" t="s">
        <v>40</v>
      </c>
      <c r="B24" s="35" t="s">
        <v>20</v>
      </c>
      <c r="C24" s="1">
        <v>30</v>
      </c>
      <c r="D24" s="1">
        <v>36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>
        <f t="shared" si="0"/>
        <v>2</v>
      </c>
      <c r="S24" s="30">
        <f t="shared" si="1"/>
        <v>66</v>
      </c>
      <c r="T24" s="2" t="s">
        <v>21</v>
      </c>
      <c r="U24" s="36"/>
      <c r="V24" s="36"/>
      <c r="W24" s="36"/>
      <c r="X24" s="36"/>
      <c r="Y24" s="36"/>
      <c r="Z24" s="36"/>
      <c r="AA24" s="36"/>
    </row>
    <row r="25" spans="1:27" s="37" customFormat="1" ht="18" customHeight="1">
      <c r="A25" s="34" t="s">
        <v>288</v>
      </c>
      <c r="B25" s="35"/>
      <c r="C25" s="1">
        <v>42</v>
      </c>
      <c r="D25" s="1">
        <v>37</v>
      </c>
      <c r="E25" s="1"/>
      <c r="F25" s="1">
        <v>39</v>
      </c>
      <c r="G25" s="1"/>
      <c r="H25" s="1"/>
      <c r="I25" s="1">
        <v>40</v>
      </c>
      <c r="J25" s="1"/>
      <c r="K25" s="1">
        <v>42</v>
      </c>
      <c r="L25" s="1">
        <v>40</v>
      </c>
      <c r="M25" s="1"/>
      <c r="N25" s="1"/>
      <c r="O25" s="1"/>
      <c r="P25" s="1"/>
      <c r="Q25" s="1"/>
      <c r="R25" s="33">
        <f t="shared" ref="R25:R26" si="14">COUNT(C25,D25,E25,F25,G25,H25,I25,K25,L25,M25,N25,O25,P25,Q25)</f>
        <v>6</v>
      </c>
      <c r="S25" s="30">
        <f t="shared" ref="S25:S26" si="15">AVERAGE(C25:Q25)*2</f>
        <v>80</v>
      </c>
      <c r="T25" s="2" t="s">
        <v>21</v>
      </c>
      <c r="U25" s="36"/>
      <c r="V25" s="36"/>
      <c r="W25" s="36"/>
      <c r="X25" s="36"/>
      <c r="Y25" s="36"/>
      <c r="Z25" s="36"/>
      <c r="AA25" s="36"/>
    </row>
    <row r="26" spans="1:27" s="13" customFormat="1" ht="18" customHeight="1">
      <c r="A26" s="34" t="s">
        <v>41</v>
      </c>
      <c r="B26" s="35" t="s">
        <v>34</v>
      </c>
      <c r="C26" s="1">
        <v>42</v>
      </c>
      <c r="D26" s="1">
        <v>48</v>
      </c>
      <c r="E26" s="1">
        <v>47</v>
      </c>
      <c r="F26" s="1">
        <v>45</v>
      </c>
      <c r="G26" s="1">
        <v>49</v>
      </c>
      <c r="H26" s="1">
        <v>47</v>
      </c>
      <c r="I26" s="1">
        <v>47</v>
      </c>
      <c r="J26" s="1"/>
      <c r="K26" s="1">
        <v>48</v>
      </c>
      <c r="L26" s="1">
        <v>47</v>
      </c>
      <c r="M26" s="1">
        <v>47</v>
      </c>
      <c r="N26" s="1">
        <v>46</v>
      </c>
      <c r="O26" s="1">
        <v>48</v>
      </c>
      <c r="P26" s="1">
        <v>48</v>
      </c>
      <c r="Q26" s="1">
        <v>47</v>
      </c>
      <c r="R26" s="33">
        <f t="shared" si="14"/>
        <v>14</v>
      </c>
      <c r="S26" s="30">
        <f t="shared" si="15"/>
        <v>93.714285714285708</v>
      </c>
      <c r="T26" s="2" t="s">
        <v>21</v>
      </c>
      <c r="U26" s="36"/>
      <c r="V26" s="36"/>
      <c r="W26" s="36"/>
      <c r="X26" s="36"/>
      <c r="Y26" s="36"/>
      <c r="Z26" s="36"/>
      <c r="AA26" s="36"/>
    </row>
    <row r="27" spans="1:27" s="13" customFormat="1" ht="18" customHeight="1">
      <c r="A27" s="34" t="s">
        <v>351</v>
      </c>
      <c r="B27" s="35"/>
      <c r="C27" s="1"/>
      <c r="D27" s="1"/>
      <c r="E27" s="1"/>
      <c r="F27" s="1"/>
      <c r="G27" s="1"/>
      <c r="H27" s="1"/>
      <c r="I27" s="1"/>
      <c r="J27" s="1"/>
      <c r="K27" s="1"/>
      <c r="L27" s="1">
        <v>21</v>
      </c>
      <c r="M27" s="1"/>
      <c r="N27" s="1"/>
      <c r="O27" s="1"/>
      <c r="P27" s="1"/>
      <c r="Q27" s="1"/>
      <c r="R27" s="33">
        <f t="shared" ref="R27" si="16">COUNT(C27,D27,E27,F27,G27,H27,I27,K27,L27,M27,N27,O27,P27,Q27)</f>
        <v>1</v>
      </c>
      <c r="S27" s="30">
        <f t="shared" ref="S27" si="17">AVERAGE(C27:Q27)*2</f>
        <v>42</v>
      </c>
      <c r="T27" s="2" t="s">
        <v>21</v>
      </c>
      <c r="U27" s="36"/>
      <c r="V27" s="36"/>
      <c r="W27" s="36"/>
      <c r="X27" s="36"/>
      <c r="Y27" s="36"/>
      <c r="Z27" s="36"/>
      <c r="AA27" s="36"/>
    </row>
    <row r="28" spans="1:27" s="1" customFormat="1" ht="18" customHeight="1">
      <c r="A28" s="34" t="s">
        <v>42</v>
      </c>
      <c r="B28" s="35"/>
      <c r="C28" s="1">
        <v>46</v>
      </c>
      <c r="D28" s="1">
        <v>43</v>
      </c>
      <c r="F28" s="1">
        <v>44</v>
      </c>
      <c r="H28" s="1">
        <v>47</v>
      </c>
      <c r="I28" s="1">
        <v>48</v>
      </c>
      <c r="K28" s="1">
        <v>45</v>
      </c>
      <c r="L28" s="1">
        <v>43</v>
      </c>
      <c r="M28" s="1">
        <v>48</v>
      </c>
      <c r="O28" s="1">
        <v>44</v>
      </c>
      <c r="P28" s="1">
        <v>47</v>
      </c>
      <c r="Q28" s="1">
        <v>43</v>
      </c>
      <c r="R28" s="33">
        <f t="shared" si="0"/>
        <v>11</v>
      </c>
      <c r="S28" s="30">
        <f t="shared" si="1"/>
        <v>90.545454545454547</v>
      </c>
      <c r="T28" s="2" t="s">
        <v>21</v>
      </c>
    </row>
    <row r="29" spans="1:27" s="1" customFormat="1" ht="18" customHeight="1">
      <c r="A29" s="34" t="s">
        <v>319</v>
      </c>
      <c r="B29" s="35"/>
      <c r="E29" s="1">
        <v>40</v>
      </c>
      <c r="H29" s="1">
        <v>33</v>
      </c>
      <c r="R29" s="33">
        <f t="shared" ref="R29" si="18">COUNT(C29,D29,E29,F29,G29,H29,I29,K29,L29,M29,N29,O29,P29,Q29)</f>
        <v>2</v>
      </c>
      <c r="S29" s="30">
        <f t="shared" ref="S29" si="19">AVERAGE(C29:Q29)*2</f>
        <v>73</v>
      </c>
      <c r="T29" s="2" t="s">
        <v>21</v>
      </c>
    </row>
    <row r="30" spans="1:27" s="36" customFormat="1" ht="18" customHeight="1">
      <c r="A30" s="34" t="s">
        <v>43</v>
      </c>
      <c r="B30" s="35" t="s">
        <v>36</v>
      </c>
      <c r="C30" s="1"/>
      <c r="D30" s="1"/>
      <c r="E30" s="1">
        <v>38</v>
      </c>
      <c r="F30" s="1">
        <v>38</v>
      </c>
      <c r="G30" s="1"/>
      <c r="H30" s="1">
        <v>31</v>
      </c>
      <c r="I30" s="1">
        <v>39</v>
      </c>
      <c r="J30" s="1"/>
      <c r="K30" s="1">
        <v>37</v>
      </c>
      <c r="L30" s="1"/>
      <c r="M30" s="1">
        <v>35</v>
      </c>
      <c r="N30" s="1">
        <v>35</v>
      </c>
      <c r="O30" s="1">
        <v>40</v>
      </c>
      <c r="P30" s="1">
        <v>36</v>
      </c>
      <c r="Q30" s="1">
        <v>40</v>
      </c>
      <c r="R30" s="33">
        <f t="shared" si="0"/>
        <v>10</v>
      </c>
      <c r="S30" s="30">
        <f t="shared" si="1"/>
        <v>73.8</v>
      </c>
      <c r="T30" s="2" t="s">
        <v>21</v>
      </c>
    </row>
    <row r="31" spans="1:27" s="36" customFormat="1" ht="18" customHeight="1">
      <c r="A31" s="34" t="s">
        <v>44</v>
      </c>
      <c r="B31" s="35" t="s">
        <v>25</v>
      </c>
      <c r="C31" s="1">
        <v>44</v>
      </c>
      <c r="D31" s="1">
        <v>44</v>
      </c>
      <c r="E31" s="1">
        <v>44</v>
      </c>
      <c r="F31" s="1">
        <v>43</v>
      </c>
      <c r="G31" s="1"/>
      <c r="H31" s="1">
        <v>47</v>
      </c>
      <c r="I31" s="1">
        <v>40</v>
      </c>
      <c r="J31" s="1"/>
      <c r="K31" s="1">
        <v>43</v>
      </c>
      <c r="L31" s="1"/>
      <c r="M31" s="1">
        <v>33</v>
      </c>
      <c r="N31" s="1">
        <v>43</v>
      </c>
      <c r="O31" s="1">
        <v>42</v>
      </c>
      <c r="P31" s="1">
        <v>44</v>
      </c>
      <c r="Q31" s="1">
        <v>41</v>
      </c>
      <c r="R31" s="33">
        <f t="shared" si="0"/>
        <v>12</v>
      </c>
      <c r="S31" s="30">
        <f t="shared" si="1"/>
        <v>84.666666666666671</v>
      </c>
      <c r="T31" s="2" t="s">
        <v>21</v>
      </c>
    </row>
    <row r="32" spans="1:27" s="36" customFormat="1" ht="18" customHeight="1">
      <c r="A32" s="34" t="s">
        <v>45</v>
      </c>
      <c r="B32" s="35" t="s">
        <v>34</v>
      </c>
      <c r="C32" s="1">
        <v>37</v>
      </c>
      <c r="D32" s="1">
        <v>45</v>
      </c>
      <c r="E32" s="1">
        <v>44</v>
      </c>
      <c r="F32" s="1">
        <v>47</v>
      </c>
      <c r="G32" s="1">
        <v>43</v>
      </c>
      <c r="H32" s="1">
        <v>45</v>
      </c>
      <c r="I32" s="1"/>
      <c r="J32" s="1"/>
      <c r="K32" s="1">
        <v>46</v>
      </c>
      <c r="L32" s="1">
        <v>45</v>
      </c>
      <c r="M32" s="1">
        <v>49</v>
      </c>
      <c r="N32" s="1"/>
      <c r="O32" s="1">
        <v>45</v>
      </c>
      <c r="P32" s="1">
        <v>45</v>
      </c>
      <c r="Q32" s="1">
        <v>42</v>
      </c>
      <c r="R32" s="33">
        <f t="shared" si="0"/>
        <v>12</v>
      </c>
      <c r="S32" s="30">
        <f t="shared" si="1"/>
        <v>88.833333333333329</v>
      </c>
      <c r="T32" s="2" t="s">
        <v>21</v>
      </c>
    </row>
    <row r="33" spans="1:256" s="36" customFormat="1" ht="18" customHeight="1">
      <c r="A33" s="34" t="s">
        <v>285</v>
      </c>
      <c r="B33" s="35"/>
      <c r="C33" s="1">
        <v>34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3">
        <f t="shared" ref="R33" si="20">COUNT(C33,D33,E33,F33,G33,H33,I33,K33,L33,M33,N33,O33,P33,Q33)</f>
        <v>1</v>
      </c>
      <c r="S33" s="30">
        <f t="shared" ref="S33" si="21">AVERAGE(C33:Q33)*2</f>
        <v>68</v>
      </c>
      <c r="T33" s="2" t="s">
        <v>21</v>
      </c>
    </row>
    <row r="34" spans="1:256" s="36" customFormat="1" ht="18" customHeight="1">
      <c r="A34" s="34" t="s">
        <v>46</v>
      </c>
      <c r="B34" s="35"/>
      <c r="C34" s="1">
        <v>38</v>
      </c>
      <c r="D34" s="1">
        <v>40</v>
      </c>
      <c r="E34" s="1">
        <v>42</v>
      </c>
      <c r="F34" s="1">
        <v>36</v>
      </c>
      <c r="G34" s="1">
        <v>39</v>
      </c>
      <c r="H34" s="1">
        <v>42</v>
      </c>
      <c r="I34" s="1">
        <v>35</v>
      </c>
      <c r="J34" s="1"/>
      <c r="K34" s="1">
        <v>41</v>
      </c>
      <c r="L34" s="1">
        <v>42</v>
      </c>
      <c r="M34" s="1"/>
      <c r="N34" s="1"/>
      <c r="O34" s="1">
        <v>37</v>
      </c>
      <c r="P34" s="1">
        <v>40</v>
      </c>
      <c r="Q34" s="1">
        <v>43</v>
      </c>
      <c r="R34" s="33">
        <f t="shared" si="0"/>
        <v>12</v>
      </c>
      <c r="S34" s="30">
        <f t="shared" si="1"/>
        <v>79.166666666666671</v>
      </c>
      <c r="T34" s="2" t="s">
        <v>21</v>
      </c>
    </row>
    <row r="35" spans="1:256" s="36" customFormat="1" ht="18" customHeight="1">
      <c r="A35" s="34" t="s">
        <v>365</v>
      </c>
      <c r="B35" s="35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>
        <v>45</v>
      </c>
      <c r="Q35" s="1"/>
      <c r="R35" s="33">
        <f t="shared" ref="R35" si="22">COUNT(C35,D35,E35,F35,G35,H35,I35,K35,L35,M35,N35,O35,P35,Q35)</f>
        <v>1</v>
      </c>
      <c r="S35" s="30">
        <f t="shared" ref="S35" si="23">AVERAGE(C35:Q35)*2</f>
        <v>90</v>
      </c>
      <c r="T35" s="2" t="s">
        <v>21</v>
      </c>
    </row>
    <row r="36" spans="1:256" s="36" customFormat="1" ht="18" customHeight="1">
      <c r="A36" s="34" t="s">
        <v>47</v>
      </c>
      <c r="B36" s="35"/>
      <c r="C36" s="1">
        <v>41</v>
      </c>
      <c r="D36" s="1">
        <v>45</v>
      </c>
      <c r="E36" s="1">
        <v>40</v>
      </c>
      <c r="F36" s="1">
        <v>41</v>
      </c>
      <c r="G36" s="1"/>
      <c r="H36" s="1"/>
      <c r="I36" s="1"/>
      <c r="J36" s="1"/>
      <c r="K36" s="1"/>
      <c r="L36" s="1">
        <v>39</v>
      </c>
      <c r="M36" s="1">
        <v>41</v>
      </c>
      <c r="N36" s="1">
        <v>39</v>
      </c>
      <c r="O36" s="1">
        <v>33</v>
      </c>
      <c r="P36" s="1">
        <v>43</v>
      </c>
      <c r="Q36" s="1">
        <v>42</v>
      </c>
      <c r="R36" s="33">
        <f t="shared" si="0"/>
        <v>10</v>
      </c>
      <c r="S36" s="30">
        <f t="shared" si="1"/>
        <v>80.8</v>
      </c>
      <c r="T36" s="2" t="s">
        <v>21</v>
      </c>
    </row>
    <row r="37" spans="1:256" s="37" customFormat="1" ht="18" customHeight="1">
      <c r="A37" s="38" t="s">
        <v>48</v>
      </c>
      <c r="B37" s="39" t="s">
        <v>26</v>
      </c>
      <c r="C37" s="1"/>
      <c r="D37" s="1">
        <v>37</v>
      </c>
      <c r="E37" s="1">
        <v>40</v>
      </c>
      <c r="F37" s="1">
        <v>41</v>
      </c>
      <c r="G37" s="1"/>
      <c r="H37" s="1"/>
      <c r="I37" s="1">
        <v>43</v>
      </c>
      <c r="J37" s="1"/>
      <c r="K37" s="1">
        <v>39</v>
      </c>
      <c r="L37" s="1"/>
      <c r="M37" s="1"/>
      <c r="N37" s="1"/>
      <c r="O37" s="1">
        <v>44</v>
      </c>
      <c r="P37" s="1">
        <v>48</v>
      </c>
      <c r="Q37" s="1">
        <v>40</v>
      </c>
      <c r="R37" s="33">
        <f t="shared" ref="R37:R39" si="24">COUNT(C37,D37,E37,F37,G37,H37,I37,K37,L37,M37,N37,O37,P37,Q37)</f>
        <v>8</v>
      </c>
      <c r="S37" s="30">
        <f t="shared" ref="S37:S39" si="25">AVERAGE(C37:Q37)*2</f>
        <v>83</v>
      </c>
      <c r="T37" s="2" t="s">
        <v>21</v>
      </c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37" customFormat="1" ht="18" customHeight="1">
      <c r="A38" s="38" t="s">
        <v>282</v>
      </c>
      <c r="B38" s="39"/>
      <c r="C38" s="1">
        <v>29</v>
      </c>
      <c r="D38" s="1">
        <v>23</v>
      </c>
      <c r="E38" s="1">
        <v>33</v>
      </c>
      <c r="F38" s="1">
        <v>37</v>
      </c>
      <c r="G38" s="1">
        <v>35</v>
      </c>
      <c r="H38" s="1">
        <v>31</v>
      </c>
      <c r="I38" s="1">
        <v>41</v>
      </c>
      <c r="J38" s="1"/>
      <c r="K38" s="1">
        <v>46</v>
      </c>
      <c r="L38" s="1"/>
      <c r="M38" s="1"/>
      <c r="N38" s="1"/>
      <c r="O38" s="1">
        <v>42</v>
      </c>
      <c r="P38" s="1"/>
      <c r="Q38" s="1"/>
      <c r="R38" s="33">
        <f t="shared" si="24"/>
        <v>9</v>
      </c>
      <c r="S38" s="30">
        <f t="shared" si="25"/>
        <v>70.444444444444443</v>
      </c>
      <c r="T38" s="2" t="s">
        <v>21</v>
      </c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39" spans="1:256" s="37" customFormat="1" ht="18" customHeight="1">
      <c r="A39" s="38" t="s">
        <v>283</v>
      </c>
      <c r="B39" s="39" t="s">
        <v>20</v>
      </c>
      <c r="C39" s="1">
        <v>27</v>
      </c>
      <c r="D39" s="1">
        <v>20</v>
      </c>
      <c r="E39" s="1">
        <v>20</v>
      </c>
      <c r="F39" s="1">
        <v>31</v>
      </c>
      <c r="G39" s="1">
        <v>28</v>
      </c>
      <c r="H39" s="1">
        <v>31</v>
      </c>
      <c r="I39" s="1">
        <v>39</v>
      </c>
      <c r="J39" s="1"/>
      <c r="K39" s="1">
        <v>28</v>
      </c>
      <c r="L39" s="1"/>
      <c r="M39" s="1"/>
      <c r="N39" s="1"/>
      <c r="O39" s="1">
        <v>32</v>
      </c>
      <c r="P39" s="1"/>
      <c r="Q39" s="1"/>
      <c r="R39" s="33">
        <f t="shared" si="24"/>
        <v>9</v>
      </c>
      <c r="S39" s="30">
        <f t="shared" si="25"/>
        <v>56.888888888888886</v>
      </c>
      <c r="T39" s="2" t="s">
        <v>21</v>
      </c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</row>
    <row r="40" spans="1:256" s="40" customFormat="1" ht="18" customHeight="1">
      <c r="A40" s="3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2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</row>
    <row r="41" spans="1:256" s="40" customFormat="1" ht="18" customHeight="1">
      <c r="A41" s="36" t="s">
        <v>49</v>
      </c>
      <c r="B41" s="1"/>
      <c r="C41" s="1">
        <f t="shared" ref="C41:Q41" si="26">COUNT(C4:C40)</f>
        <v>24</v>
      </c>
      <c r="D41" s="1">
        <f t="shared" si="26"/>
        <v>25</v>
      </c>
      <c r="E41" s="1">
        <f t="shared" si="26"/>
        <v>22</v>
      </c>
      <c r="F41" s="1">
        <f t="shared" si="26"/>
        <v>18</v>
      </c>
      <c r="G41" s="1">
        <f t="shared" si="26"/>
        <v>10</v>
      </c>
      <c r="H41" s="1">
        <f t="shared" si="26"/>
        <v>19</v>
      </c>
      <c r="I41" s="1">
        <f t="shared" si="26"/>
        <v>14</v>
      </c>
      <c r="J41" s="1">
        <f t="shared" si="26"/>
        <v>0</v>
      </c>
      <c r="K41" s="1">
        <f t="shared" si="26"/>
        <v>17</v>
      </c>
      <c r="L41" s="1">
        <f t="shared" si="26"/>
        <v>16</v>
      </c>
      <c r="M41" s="1">
        <f t="shared" si="26"/>
        <v>15</v>
      </c>
      <c r="N41" s="1">
        <f t="shared" si="26"/>
        <v>10</v>
      </c>
      <c r="O41" s="1">
        <f t="shared" si="26"/>
        <v>17</v>
      </c>
      <c r="P41" s="1">
        <f t="shared" si="26"/>
        <v>16</v>
      </c>
      <c r="Q41" s="1">
        <f t="shared" si="26"/>
        <v>14</v>
      </c>
      <c r="R41" s="1">
        <f>COUNT(R7:R40)</f>
        <v>33</v>
      </c>
      <c r="S41" s="1"/>
      <c r="T41" s="2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</row>
    <row r="42" spans="1:256" s="40" customFormat="1" ht="18" customHeight="1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2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</row>
    <row r="43" spans="1:256" s="40" customFormat="1" ht="18" customHeight="1">
      <c r="A43" s="36" t="s">
        <v>50</v>
      </c>
      <c r="B43" s="1"/>
      <c r="C43" s="1">
        <f t="shared" ref="C43:Q43" si="27">C41*2</f>
        <v>48</v>
      </c>
      <c r="D43" s="1">
        <f t="shared" si="27"/>
        <v>50</v>
      </c>
      <c r="E43" s="1">
        <f t="shared" si="27"/>
        <v>44</v>
      </c>
      <c r="F43" s="1">
        <f t="shared" si="27"/>
        <v>36</v>
      </c>
      <c r="G43" s="1">
        <f t="shared" si="27"/>
        <v>20</v>
      </c>
      <c r="H43" s="1">
        <f t="shared" si="27"/>
        <v>38</v>
      </c>
      <c r="I43" s="1">
        <f t="shared" si="27"/>
        <v>28</v>
      </c>
      <c r="J43" s="1">
        <f t="shared" si="27"/>
        <v>0</v>
      </c>
      <c r="K43" s="1">
        <f t="shared" si="27"/>
        <v>34</v>
      </c>
      <c r="L43" s="1">
        <f t="shared" si="27"/>
        <v>32</v>
      </c>
      <c r="M43" s="1">
        <f t="shared" si="27"/>
        <v>30</v>
      </c>
      <c r="N43" s="1">
        <f t="shared" si="27"/>
        <v>20</v>
      </c>
      <c r="O43" s="1">
        <f t="shared" si="27"/>
        <v>34</v>
      </c>
      <c r="P43" s="1">
        <f t="shared" si="27"/>
        <v>32</v>
      </c>
      <c r="Q43" s="1">
        <f t="shared" si="27"/>
        <v>28</v>
      </c>
      <c r="R43" s="36"/>
      <c r="S43" s="1"/>
      <c r="T43" s="2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</row>
    <row r="44" spans="1:256" ht="18" customHeight="1">
      <c r="A44" s="36"/>
    </row>
    <row r="47" spans="1:256" ht="18" customHeight="1"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</row>
    <row r="49" spans="29:48" ht="18" customHeight="1"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</row>
    <row r="51" spans="29:48" ht="18" customHeight="1"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</row>
    <row r="53" spans="29:48" ht="18" customHeight="1"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</row>
    <row r="55" spans="29:48" ht="18" customHeight="1"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</row>
  </sheetData>
  <conditionalFormatting sqref="C2:I2 S2:IV2 A2:B3 C3:IV4 A43:A65528 K2:Q2 B40:IV65527 B37:T39 A37:A41 U5:IV39 C5:T36">
    <cfRule type="cellIs" dxfId="32" priority="3" stopIfTrue="1" operator="equal">
      <formula>50</formula>
    </cfRule>
  </conditionalFormatting>
  <conditionalFormatting sqref="C7:Q39">
    <cfRule type="cellIs" dxfId="31" priority="2" operator="equal">
      <formula>50</formula>
    </cfRule>
  </conditionalFormatting>
  <conditionalFormatting sqref="B7:B36">
    <cfRule type="cellIs" dxfId="30" priority="1" stopIfTrue="1" operator="equal">
      <formula>50</formula>
    </cfRule>
  </conditionalFormatting>
  <printOptions horizontalCentered="1" headings="1" gridLines="1"/>
  <pageMargins left="0.25" right="0.25" top="0.5" bottom="0.5" header="0.05" footer="0.75"/>
  <pageSetup pageOrder="overThenDown" orientation="landscape" r:id="rId1"/>
  <headerFooter alignWithMargins="0"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3966F-B46A-453C-9545-F1E34D5BCD4E}">
  <dimension ref="A1:IV9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1" customWidth="1"/>
    <col min="3" max="17" width="5.25" style="1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2"/>
      <c r="C2" s="23" t="s">
        <v>14</v>
      </c>
      <c r="D2" s="3" t="s">
        <v>51</v>
      </c>
      <c r="E2" s="23" t="s">
        <v>15</v>
      </c>
      <c r="F2" s="3" t="s">
        <v>17</v>
      </c>
      <c r="G2" s="42" t="s">
        <v>52</v>
      </c>
      <c r="H2" s="3" t="s">
        <v>11</v>
      </c>
      <c r="I2" s="43" t="s">
        <v>53</v>
      </c>
      <c r="K2" s="3" t="s">
        <v>14</v>
      </c>
      <c r="L2" s="23" t="s">
        <v>51</v>
      </c>
      <c r="M2" s="3" t="s">
        <v>15</v>
      </c>
      <c r="N2" s="23" t="s">
        <v>17</v>
      </c>
      <c r="O2" s="3" t="s">
        <v>52</v>
      </c>
      <c r="P2" s="42" t="s">
        <v>11</v>
      </c>
      <c r="Q2" s="3" t="s">
        <v>53</v>
      </c>
      <c r="S2" s="2"/>
    </row>
    <row r="3" spans="1:256" s="27" customFormat="1" ht="18" customHeight="1">
      <c r="A3" s="28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S3" s="30"/>
      <c r="T3" s="15"/>
    </row>
    <row r="4" spans="1:256" s="27" customFormat="1" ht="18" customHeight="1">
      <c r="A4" s="44" t="s">
        <v>54</v>
      </c>
      <c r="B4" s="1"/>
      <c r="C4" s="1">
        <v>48</v>
      </c>
      <c r="D4" s="1">
        <v>41</v>
      </c>
      <c r="E4" s="1">
        <v>43</v>
      </c>
      <c r="F4" s="1">
        <v>41</v>
      </c>
      <c r="G4" s="1">
        <v>41</v>
      </c>
      <c r="H4" s="1">
        <v>40</v>
      </c>
      <c r="I4" s="1">
        <v>44</v>
      </c>
      <c r="J4" s="1"/>
      <c r="K4" s="1">
        <v>46</v>
      </c>
      <c r="L4" s="1"/>
      <c r="M4" s="1">
        <v>41</v>
      </c>
      <c r="N4" s="1">
        <v>45</v>
      </c>
      <c r="O4" s="1">
        <v>45</v>
      </c>
      <c r="P4" s="1"/>
      <c r="Q4" s="1">
        <v>42</v>
      </c>
      <c r="R4" s="33">
        <f t="shared" ref="R4:R75" si="0">COUNT(C4,D4,E4,F4,G4,H4,I4,K4,L4,M4,N4,O4,P4,Q4)</f>
        <v>12</v>
      </c>
      <c r="S4" s="30">
        <f t="shared" ref="S4:S75" si="1">AVERAGE(C4:Q4)*2</f>
        <v>86.166666666666671</v>
      </c>
      <c r="T4" s="2" t="s">
        <v>12</v>
      </c>
    </row>
    <row r="5" spans="1:256" s="27" customFormat="1" ht="18" customHeight="1">
      <c r="A5" s="44" t="s">
        <v>337</v>
      </c>
      <c r="B5" s="1"/>
      <c r="C5" s="1"/>
      <c r="D5" s="1"/>
      <c r="E5" s="1"/>
      <c r="F5" s="1"/>
      <c r="G5" s="1"/>
      <c r="H5" s="1">
        <v>48</v>
      </c>
      <c r="I5" s="1">
        <v>50</v>
      </c>
      <c r="J5" s="1"/>
      <c r="K5" s="1">
        <v>46</v>
      </c>
      <c r="L5" s="1"/>
      <c r="M5" s="1">
        <v>45</v>
      </c>
      <c r="N5" s="1"/>
      <c r="O5" s="1">
        <v>47</v>
      </c>
      <c r="P5" s="1">
        <v>47</v>
      </c>
      <c r="Q5" s="1">
        <v>47</v>
      </c>
      <c r="R5" s="33">
        <f t="shared" ref="R5" si="2">COUNT(C5,D5,E5,F5,G5,H5,I5,K5,L5,M5,N5,O5,P5,Q5)</f>
        <v>7</v>
      </c>
      <c r="S5" s="30">
        <f t="shared" ref="S5" si="3">AVERAGE(C5:Q5)*2</f>
        <v>94.285714285714292</v>
      </c>
      <c r="T5" s="2" t="s">
        <v>12</v>
      </c>
    </row>
    <row r="6" spans="1:256" s="27" customFormat="1" ht="18" customHeight="1">
      <c r="A6" s="44" t="s">
        <v>55</v>
      </c>
      <c r="B6" s="1" t="s">
        <v>25</v>
      </c>
      <c r="C6" s="1"/>
      <c r="D6" s="1">
        <v>45</v>
      </c>
      <c r="E6" s="1"/>
      <c r="F6" s="1">
        <v>41</v>
      </c>
      <c r="G6" s="1"/>
      <c r="H6" s="1"/>
      <c r="I6" s="1">
        <v>47</v>
      </c>
      <c r="J6" s="1"/>
      <c r="K6" s="1"/>
      <c r="L6" s="1">
        <v>45</v>
      </c>
      <c r="M6" s="1">
        <v>44</v>
      </c>
      <c r="N6" s="1">
        <v>43</v>
      </c>
      <c r="O6" s="1">
        <v>43</v>
      </c>
      <c r="P6" s="1">
        <v>47</v>
      </c>
      <c r="Q6" s="1">
        <v>49</v>
      </c>
      <c r="R6" s="33">
        <f t="shared" si="0"/>
        <v>9</v>
      </c>
      <c r="S6" s="30">
        <f t="shared" si="1"/>
        <v>89.777777777777771</v>
      </c>
      <c r="T6" s="2" t="s">
        <v>12</v>
      </c>
    </row>
    <row r="7" spans="1:256" s="27" customFormat="1" ht="18" customHeight="1">
      <c r="A7" s="44" t="s">
        <v>56</v>
      </c>
      <c r="B7" s="1"/>
      <c r="C7" s="1"/>
      <c r="D7" s="1">
        <v>40</v>
      </c>
      <c r="E7" s="1"/>
      <c r="F7" s="1">
        <v>36</v>
      </c>
      <c r="G7" s="1"/>
      <c r="H7" s="1">
        <v>40</v>
      </c>
      <c r="I7" s="1"/>
      <c r="J7" s="1"/>
      <c r="K7" s="1"/>
      <c r="L7" s="1"/>
      <c r="M7" s="1"/>
      <c r="N7" s="1"/>
      <c r="O7" s="1"/>
      <c r="P7" s="1"/>
      <c r="Q7" s="1"/>
      <c r="R7" s="33">
        <f t="shared" si="0"/>
        <v>3</v>
      </c>
      <c r="S7" s="30">
        <f t="shared" si="1"/>
        <v>77.333333333333329</v>
      </c>
      <c r="T7" s="2" t="s">
        <v>12</v>
      </c>
    </row>
    <row r="8" spans="1:256" s="27" customFormat="1" ht="18" customHeight="1">
      <c r="A8" s="44" t="s">
        <v>289</v>
      </c>
      <c r="B8" s="1"/>
      <c r="C8" s="1"/>
      <c r="D8" s="1">
        <v>39</v>
      </c>
      <c r="E8" s="1">
        <v>38</v>
      </c>
      <c r="F8" s="1">
        <v>38</v>
      </c>
      <c r="G8" s="1">
        <v>42</v>
      </c>
      <c r="H8" s="1">
        <v>41</v>
      </c>
      <c r="I8" s="1">
        <v>44</v>
      </c>
      <c r="J8" s="1"/>
      <c r="K8" s="1">
        <v>42</v>
      </c>
      <c r="L8" s="1">
        <v>37</v>
      </c>
      <c r="M8" s="1">
        <v>42</v>
      </c>
      <c r="N8" s="1">
        <v>39</v>
      </c>
      <c r="O8" s="1">
        <v>36</v>
      </c>
      <c r="P8" s="1"/>
      <c r="Q8" s="1"/>
      <c r="R8" s="33">
        <f t="shared" ref="R8" si="4">COUNT(C8,D8,E8,F8,G8,H8,I8,K8,L8,M8,N8,O8,P8,Q8)</f>
        <v>11</v>
      </c>
      <c r="S8" s="30">
        <f t="shared" ref="S8" si="5">AVERAGE(C8:Q8)*2</f>
        <v>79.63636363636364</v>
      </c>
      <c r="T8" s="2" t="s">
        <v>12</v>
      </c>
    </row>
    <row r="9" spans="1:256" s="36" customFormat="1" ht="18" customHeight="1">
      <c r="A9" s="45" t="s">
        <v>57</v>
      </c>
      <c r="B9" s="1" t="s">
        <v>25</v>
      </c>
      <c r="C9" s="1">
        <v>33</v>
      </c>
      <c r="D9" s="1">
        <v>46</v>
      </c>
      <c r="E9" s="1"/>
      <c r="F9" s="1">
        <v>41</v>
      </c>
      <c r="G9" s="1">
        <v>40</v>
      </c>
      <c r="H9" s="1">
        <v>45</v>
      </c>
      <c r="I9" s="1">
        <v>43</v>
      </c>
      <c r="J9" s="1"/>
      <c r="K9" s="1"/>
      <c r="L9" s="1">
        <v>44</v>
      </c>
      <c r="M9" s="1">
        <v>41</v>
      </c>
      <c r="N9" s="1"/>
      <c r="O9" s="1">
        <v>46</v>
      </c>
      <c r="P9" s="1">
        <v>47</v>
      </c>
      <c r="Q9" s="1">
        <v>46</v>
      </c>
      <c r="R9" s="33">
        <f t="shared" si="0"/>
        <v>11</v>
      </c>
      <c r="S9" s="30">
        <f t="shared" si="1"/>
        <v>85.818181818181813</v>
      </c>
      <c r="T9" s="2" t="s">
        <v>12</v>
      </c>
    </row>
    <row r="10" spans="1:256" s="36" customFormat="1" ht="18" customHeight="1">
      <c r="A10" s="45" t="s">
        <v>342</v>
      </c>
      <c r="B10" s="1"/>
      <c r="C10" s="1"/>
      <c r="D10" s="1"/>
      <c r="E10" s="1"/>
      <c r="F10" s="1"/>
      <c r="G10" s="1"/>
      <c r="H10" s="1"/>
      <c r="I10" s="1">
        <v>45</v>
      </c>
      <c r="J10" s="1"/>
      <c r="K10" s="1"/>
      <c r="L10" s="1"/>
      <c r="M10" s="1"/>
      <c r="N10" s="1"/>
      <c r="O10" s="1"/>
      <c r="P10" s="1"/>
      <c r="Q10" s="1"/>
      <c r="R10" s="33">
        <f t="shared" ref="R10" si="6">COUNT(C10,D10,E10,F10,G10,H10,I10,K10,L10,M10,N10,O10,P10,Q10)</f>
        <v>1</v>
      </c>
      <c r="S10" s="30">
        <f t="shared" ref="S10" si="7">AVERAGE(C10:Q10)*2</f>
        <v>90</v>
      </c>
      <c r="T10" s="2" t="s">
        <v>12</v>
      </c>
    </row>
    <row r="11" spans="1:256" s="36" customFormat="1" ht="18" customHeight="1">
      <c r="A11" s="45" t="s">
        <v>269</v>
      </c>
      <c r="B11" s="1" t="s">
        <v>25</v>
      </c>
      <c r="C11" s="1">
        <v>48</v>
      </c>
      <c r="D11" s="1">
        <v>43</v>
      </c>
      <c r="E11" s="1"/>
      <c r="F11" s="1">
        <v>42</v>
      </c>
      <c r="G11" s="1">
        <v>47</v>
      </c>
      <c r="H11" s="1">
        <v>44</v>
      </c>
      <c r="I11" s="1">
        <v>46</v>
      </c>
      <c r="J11" s="1"/>
      <c r="K11" s="1">
        <v>42</v>
      </c>
      <c r="L11" s="1"/>
      <c r="M11" s="1"/>
      <c r="N11" s="1">
        <v>45</v>
      </c>
      <c r="O11" s="1">
        <v>36</v>
      </c>
      <c r="P11" s="1"/>
      <c r="Q11" s="1"/>
      <c r="R11" s="33">
        <f t="shared" ref="R11:R14" si="8">COUNT(C11,D11,E11,F11,G11,H11,I11,K11,L11,M11,N11,O11,P11,Q11)</f>
        <v>9</v>
      </c>
      <c r="S11" s="30">
        <f t="shared" ref="S11:S14" si="9">AVERAGE(C11:Q11)*2</f>
        <v>87.333333333333329</v>
      </c>
      <c r="T11" s="2" t="s">
        <v>12</v>
      </c>
    </row>
    <row r="12" spans="1:256" s="36" customFormat="1" ht="18" customHeight="1">
      <c r="A12" s="45" t="s">
        <v>276</v>
      </c>
      <c r="B12" s="1"/>
      <c r="C12" s="1">
        <v>44</v>
      </c>
      <c r="D12" s="1">
        <v>45</v>
      </c>
      <c r="E12" s="1"/>
      <c r="F12" s="1">
        <v>45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33">
        <f t="shared" ref="R12" si="10">COUNT(C12,D12,E12,F12,G12,H12,I12,K12,L12,M12,N12,O12,P12,Q12)</f>
        <v>3</v>
      </c>
      <c r="S12" s="30">
        <f t="shared" ref="S12" si="11">AVERAGE(C12:Q12)*2</f>
        <v>89.333333333333329</v>
      </c>
      <c r="T12" s="2" t="s">
        <v>12</v>
      </c>
    </row>
    <row r="13" spans="1:256" s="36" customFormat="1" ht="18" customHeight="1">
      <c r="A13" s="36" t="s">
        <v>58</v>
      </c>
      <c r="B13" s="1" t="s">
        <v>36</v>
      </c>
      <c r="C13" s="1"/>
      <c r="D13" s="1">
        <v>48</v>
      </c>
      <c r="E13" s="1">
        <v>46</v>
      </c>
      <c r="F13" s="1">
        <v>45</v>
      </c>
      <c r="G13" s="1">
        <v>41</v>
      </c>
      <c r="H13" s="1">
        <v>47</v>
      </c>
      <c r="I13" s="1">
        <v>49</v>
      </c>
      <c r="J13" s="1"/>
      <c r="K13" s="1">
        <v>48</v>
      </c>
      <c r="L13" s="1">
        <v>48</v>
      </c>
      <c r="M13" s="1">
        <v>47</v>
      </c>
      <c r="N13" s="1">
        <v>48</v>
      </c>
      <c r="O13" s="1">
        <v>48</v>
      </c>
      <c r="P13" s="1">
        <v>48</v>
      </c>
      <c r="Q13" s="1">
        <v>48</v>
      </c>
      <c r="R13" s="33">
        <f t="shared" si="8"/>
        <v>13</v>
      </c>
      <c r="S13" s="30">
        <f t="shared" si="9"/>
        <v>94</v>
      </c>
      <c r="T13" s="2" t="s">
        <v>12</v>
      </c>
    </row>
    <row r="14" spans="1:256" s="36" customFormat="1" ht="18" customHeight="1">
      <c r="A14" s="36" t="s">
        <v>267</v>
      </c>
      <c r="B14" s="1" t="s">
        <v>34</v>
      </c>
      <c r="C14" s="1">
        <v>47</v>
      </c>
      <c r="D14" s="1">
        <v>44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33">
        <f t="shared" si="8"/>
        <v>2</v>
      </c>
      <c r="S14" s="30">
        <f t="shared" si="9"/>
        <v>91</v>
      </c>
      <c r="T14" s="2" t="s">
        <v>12</v>
      </c>
    </row>
    <row r="15" spans="1:256" s="36" customFormat="1" ht="18" customHeight="1">
      <c r="A15" s="36" t="s">
        <v>59</v>
      </c>
      <c r="B15" s="1"/>
      <c r="C15" s="1">
        <v>46</v>
      </c>
      <c r="D15" s="1">
        <v>47</v>
      </c>
      <c r="E15" s="1">
        <v>47</v>
      </c>
      <c r="F15" s="1">
        <v>44</v>
      </c>
      <c r="G15" s="1">
        <v>45</v>
      </c>
      <c r="H15" s="1">
        <v>45</v>
      </c>
      <c r="I15" s="1">
        <v>46</v>
      </c>
      <c r="J15" s="1"/>
      <c r="K15" s="1">
        <v>43</v>
      </c>
      <c r="L15" s="1">
        <v>48</v>
      </c>
      <c r="M15" s="1">
        <v>49</v>
      </c>
      <c r="N15" s="1">
        <v>46</v>
      </c>
      <c r="O15" s="1">
        <v>48</v>
      </c>
      <c r="P15" s="1">
        <v>48</v>
      </c>
      <c r="Q15" s="1">
        <v>48</v>
      </c>
      <c r="R15" s="33">
        <f t="shared" si="0"/>
        <v>14</v>
      </c>
      <c r="S15" s="30">
        <f t="shared" si="1"/>
        <v>92.857142857142861</v>
      </c>
      <c r="T15" s="2" t="s">
        <v>12</v>
      </c>
    </row>
    <row r="16" spans="1:256" s="36" customFormat="1" ht="18" customHeight="1">
      <c r="A16" s="36" t="s">
        <v>60</v>
      </c>
      <c r="B16" s="1" t="s">
        <v>26</v>
      </c>
      <c r="C16" s="1">
        <v>46</v>
      </c>
      <c r="D16" s="1">
        <v>46</v>
      </c>
      <c r="E16" s="1"/>
      <c r="F16" s="1">
        <v>44</v>
      </c>
      <c r="G16" s="1"/>
      <c r="H16" s="1">
        <v>48</v>
      </c>
      <c r="I16" s="1">
        <v>44</v>
      </c>
      <c r="J16" s="1"/>
      <c r="K16" s="1">
        <v>38</v>
      </c>
      <c r="L16" s="1">
        <v>41</v>
      </c>
      <c r="M16" s="1"/>
      <c r="N16" s="1"/>
      <c r="O16" s="1">
        <v>46</v>
      </c>
      <c r="P16" s="1">
        <v>45</v>
      </c>
      <c r="Q16" s="1">
        <v>39</v>
      </c>
      <c r="R16" s="33">
        <f t="shared" si="0"/>
        <v>10</v>
      </c>
      <c r="S16" s="30">
        <f t="shared" si="1"/>
        <v>87.4</v>
      </c>
      <c r="T16" s="2" t="s">
        <v>12</v>
      </c>
    </row>
    <row r="17" spans="1:20" s="36" customFormat="1" ht="18" customHeight="1">
      <c r="A17" s="36" t="s">
        <v>61</v>
      </c>
      <c r="B17" s="1"/>
      <c r="C17" s="1">
        <v>45</v>
      </c>
      <c r="D17" s="1">
        <v>44</v>
      </c>
      <c r="E17" s="1"/>
      <c r="F17" s="1">
        <v>45</v>
      </c>
      <c r="G17" s="1"/>
      <c r="H17" s="1">
        <v>45</v>
      </c>
      <c r="I17" s="1">
        <v>42</v>
      </c>
      <c r="J17" s="1"/>
      <c r="K17" s="1"/>
      <c r="L17" s="1">
        <v>45</v>
      </c>
      <c r="M17" s="1"/>
      <c r="N17" s="1"/>
      <c r="O17" s="1"/>
      <c r="P17" s="1"/>
      <c r="Q17" s="1"/>
      <c r="R17" s="33">
        <f t="shared" si="0"/>
        <v>6</v>
      </c>
      <c r="S17" s="30">
        <f t="shared" si="1"/>
        <v>88.666666666666671</v>
      </c>
      <c r="T17" s="2" t="s">
        <v>12</v>
      </c>
    </row>
    <row r="18" spans="1:20" s="36" customFormat="1" ht="18" customHeight="1">
      <c r="A18" s="36" t="s">
        <v>62</v>
      </c>
      <c r="B18" s="1"/>
      <c r="C18" s="1">
        <v>43</v>
      </c>
      <c r="D18" s="1">
        <v>47</v>
      </c>
      <c r="E18" s="1"/>
      <c r="F18" s="1">
        <v>46</v>
      </c>
      <c r="G18" s="1"/>
      <c r="H18" s="1">
        <v>38</v>
      </c>
      <c r="I18" s="1">
        <v>45</v>
      </c>
      <c r="J18" s="1"/>
      <c r="K18" s="1">
        <v>47</v>
      </c>
      <c r="L18" s="1">
        <v>45</v>
      </c>
      <c r="M18" s="1"/>
      <c r="N18" s="1"/>
      <c r="O18" s="1">
        <v>47</v>
      </c>
      <c r="P18" s="1">
        <v>43</v>
      </c>
      <c r="Q18" s="1">
        <v>46</v>
      </c>
      <c r="R18" s="33">
        <f t="shared" si="0"/>
        <v>10</v>
      </c>
      <c r="S18" s="30">
        <f t="shared" si="1"/>
        <v>89.4</v>
      </c>
      <c r="T18" s="2" t="s">
        <v>12</v>
      </c>
    </row>
    <row r="19" spans="1:20" s="36" customFormat="1" ht="18" customHeight="1">
      <c r="A19" s="36" t="s">
        <v>63</v>
      </c>
      <c r="B19" s="1"/>
      <c r="C19" s="1">
        <v>46</v>
      </c>
      <c r="D19" s="1">
        <v>49</v>
      </c>
      <c r="E19" s="1">
        <v>48</v>
      </c>
      <c r="F19" s="1">
        <v>50</v>
      </c>
      <c r="G19" s="1">
        <v>50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33">
        <f t="shared" si="0"/>
        <v>5</v>
      </c>
      <c r="S19" s="30">
        <f t="shared" si="1"/>
        <v>97.2</v>
      </c>
      <c r="T19" s="2" t="s">
        <v>12</v>
      </c>
    </row>
    <row r="20" spans="1:20" s="36" customFormat="1" ht="18" customHeight="1">
      <c r="A20" s="36" t="s">
        <v>64</v>
      </c>
      <c r="B20" s="1"/>
      <c r="C20" s="1">
        <v>39</v>
      </c>
      <c r="D20" s="1">
        <v>44</v>
      </c>
      <c r="E20" s="1">
        <v>45</v>
      </c>
      <c r="F20" s="1">
        <v>48</v>
      </c>
      <c r="G20" s="1">
        <v>43</v>
      </c>
      <c r="H20" s="1">
        <v>46</v>
      </c>
      <c r="I20" s="1">
        <v>49</v>
      </c>
      <c r="J20" s="1"/>
      <c r="K20" s="1">
        <v>49</v>
      </c>
      <c r="L20" s="1">
        <v>46</v>
      </c>
      <c r="M20" s="1">
        <v>49</v>
      </c>
      <c r="N20" s="1">
        <v>46</v>
      </c>
      <c r="O20" s="1">
        <v>47</v>
      </c>
      <c r="P20" s="1">
        <v>47</v>
      </c>
      <c r="Q20" s="1">
        <v>46</v>
      </c>
      <c r="R20" s="33">
        <f t="shared" si="0"/>
        <v>14</v>
      </c>
      <c r="S20" s="30">
        <f t="shared" si="1"/>
        <v>92</v>
      </c>
      <c r="T20" s="2" t="s">
        <v>12</v>
      </c>
    </row>
    <row r="21" spans="1:20" s="36" customFormat="1" ht="18" customHeight="1">
      <c r="A21" s="36" t="s">
        <v>27</v>
      </c>
      <c r="B21" s="1"/>
      <c r="C21" s="1">
        <v>49</v>
      </c>
      <c r="D21" s="1">
        <v>41</v>
      </c>
      <c r="E21" s="1"/>
      <c r="F21" s="1"/>
      <c r="G21" s="1">
        <v>39</v>
      </c>
      <c r="H21" s="1">
        <v>39</v>
      </c>
      <c r="I21" s="1">
        <v>44</v>
      </c>
      <c r="J21" s="1"/>
      <c r="K21" s="1">
        <v>46</v>
      </c>
      <c r="L21" s="1">
        <v>40</v>
      </c>
      <c r="M21" s="1">
        <v>46</v>
      </c>
      <c r="N21" s="1">
        <v>46</v>
      </c>
      <c r="O21" s="1">
        <v>44</v>
      </c>
      <c r="P21" s="1">
        <v>45</v>
      </c>
      <c r="Q21" s="1">
        <v>43</v>
      </c>
      <c r="R21" s="33">
        <f t="shared" ref="R21" si="12">COUNT(C21,D21,E21,F21,G21,H21,I21,K21,L21,M21,N21,O21,P21,Q21)</f>
        <v>12</v>
      </c>
      <c r="S21" s="30">
        <f t="shared" ref="S21" si="13">AVERAGE(C21:Q21)*2</f>
        <v>87</v>
      </c>
      <c r="T21" s="2" t="s">
        <v>12</v>
      </c>
    </row>
    <row r="22" spans="1:20" s="36" customFormat="1" ht="18" customHeight="1">
      <c r="A22" s="36" t="s">
        <v>65</v>
      </c>
      <c r="B22" s="1"/>
      <c r="C22" s="1">
        <v>46</v>
      </c>
      <c r="D22" s="1">
        <v>48</v>
      </c>
      <c r="E22" s="1">
        <v>44</v>
      </c>
      <c r="F22" s="1">
        <v>45</v>
      </c>
      <c r="G22" s="1">
        <v>47</v>
      </c>
      <c r="H22" s="1">
        <v>46</v>
      </c>
      <c r="I22" s="1">
        <v>48</v>
      </c>
      <c r="J22" s="1"/>
      <c r="K22" s="1">
        <v>49</v>
      </c>
      <c r="L22" s="1">
        <v>46</v>
      </c>
      <c r="M22" s="1">
        <v>49</v>
      </c>
      <c r="N22" s="1">
        <v>48</v>
      </c>
      <c r="O22" s="1">
        <v>50</v>
      </c>
      <c r="P22" s="1">
        <v>49</v>
      </c>
      <c r="Q22" s="1">
        <v>49</v>
      </c>
      <c r="R22" s="33">
        <f t="shared" si="0"/>
        <v>14</v>
      </c>
      <c r="S22" s="30">
        <f t="shared" si="1"/>
        <v>94.857142857142861</v>
      </c>
      <c r="T22" s="2" t="s">
        <v>12</v>
      </c>
    </row>
    <row r="23" spans="1:20" s="36" customFormat="1" ht="18" customHeight="1">
      <c r="A23" s="36" t="s">
        <v>273</v>
      </c>
      <c r="B23" s="1" t="s">
        <v>23</v>
      </c>
      <c r="C23" s="1">
        <v>38</v>
      </c>
      <c r="D23" s="1">
        <v>44</v>
      </c>
      <c r="E23" s="1">
        <v>44</v>
      </c>
      <c r="F23" s="1"/>
      <c r="G23" s="1">
        <v>42</v>
      </c>
      <c r="H23" s="1">
        <v>39</v>
      </c>
      <c r="I23" s="1">
        <v>47</v>
      </c>
      <c r="J23" s="1"/>
      <c r="K23" s="1">
        <v>48</v>
      </c>
      <c r="L23" s="1">
        <v>47</v>
      </c>
      <c r="M23" s="1">
        <v>49</v>
      </c>
      <c r="N23" s="1">
        <v>47</v>
      </c>
      <c r="O23" s="1">
        <v>48</v>
      </c>
      <c r="P23" s="1">
        <v>49</v>
      </c>
      <c r="Q23" s="1">
        <v>49</v>
      </c>
      <c r="R23" s="33">
        <f t="shared" ref="R23:R24" si="14">COUNT(C23,D23,E23,F23,G23,H23,I23,K23,L23,M23,N23,O23,P23,Q23)</f>
        <v>13</v>
      </c>
      <c r="S23" s="30">
        <f t="shared" ref="S23:S24" si="15">AVERAGE(C23:Q23)*2</f>
        <v>90.92307692307692</v>
      </c>
      <c r="T23" s="2" t="s">
        <v>12</v>
      </c>
    </row>
    <row r="24" spans="1:20" s="36" customFormat="1" ht="18" customHeight="1">
      <c r="A24" s="36" t="s">
        <v>66</v>
      </c>
      <c r="B24" s="1" t="s">
        <v>23</v>
      </c>
      <c r="C24" s="1"/>
      <c r="D24" s="1">
        <v>39</v>
      </c>
      <c r="E24" s="1">
        <v>33</v>
      </c>
      <c r="F24" s="1">
        <v>33</v>
      </c>
      <c r="G24" s="1"/>
      <c r="H24" s="1"/>
      <c r="I24" s="1"/>
      <c r="J24" s="1"/>
      <c r="K24" s="1"/>
      <c r="L24" s="1"/>
      <c r="M24" s="1"/>
      <c r="N24" s="1"/>
      <c r="O24" s="1">
        <v>39</v>
      </c>
      <c r="P24" s="1"/>
      <c r="Q24" s="1"/>
      <c r="R24" s="33">
        <f t="shared" si="14"/>
        <v>4</v>
      </c>
      <c r="S24" s="30">
        <f t="shared" si="15"/>
        <v>72</v>
      </c>
      <c r="T24" s="2" t="s">
        <v>12</v>
      </c>
    </row>
    <row r="25" spans="1:20" s="36" customFormat="1" ht="18" customHeight="1">
      <c r="A25" s="36" t="s">
        <v>363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>
        <v>38</v>
      </c>
      <c r="P25" s="1"/>
      <c r="Q25" s="1"/>
      <c r="R25" s="33">
        <f t="shared" ref="R25" si="16">COUNT(C25,D25,E25,F25,G25,H25,I25,K25,L25,M25,N25,O25,P25,Q25)</f>
        <v>1</v>
      </c>
      <c r="S25" s="30">
        <f t="shared" ref="S25" si="17">AVERAGE(C25:Q25)*2</f>
        <v>76</v>
      </c>
      <c r="T25" s="2" t="s">
        <v>12</v>
      </c>
    </row>
    <row r="26" spans="1:20" s="36" customFormat="1" ht="18" customHeight="1">
      <c r="A26" s="36" t="s">
        <v>291</v>
      </c>
      <c r="B26" s="1" t="s">
        <v>23</v>
      </c>
      <c r="C26" s="1"/>
      <c r="D26" s="1">
        <v>36</v>
      </c>
      <c r="E26" s="1">
        <v>44</v>
      </c>
      <c r="F26" s="1">
        <v>38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>
        <v>46</v>
      </c>
      <c r="R26" s="33">
        <f t="shared" ref="R26" si="18">COUNT(C26,D26,E26,F26,G26,H26,I26,K26,L26,M26,N26,O26,P26,Q26)</f>
        <v>4</v>
      </c>
      <c r="S26" s="30">
        <f t="shared" ref="S26" si="19">AVERAGE(C26:Q26)*2</f>
        <v>82</v>
      </c>
      <c r="T26" s="2" t="s">
        <v>12</v>
      </c>
    </row>
    <row r="27" spans="1:20" s="36" customFormat="1" ht="18" customHeight="1">
      <c r="A27" s="36" t="s">
        <v>67</v>
      </c>
      <c r="B27" s="1"/>
      <c r="C27" s="1"/>
      <c r="D27" s="1">
        <v>46</v>
      </c>
      <c r="E27" s="1">
        <v>42</v>
      </c>
      <c r="F27" s="1">
        <v>46</v>
      </c>
      <c r="G27" s="1"/>
      <c r="H27" s="1"/>
      <c r="I27" s="1"/>
      <c r="J27" s="1"/>
      <c r="K27" s="1"/>
      <c r="L27" s="1"/>
      <c r="M27" s="1"/>
      <c r="N27" s="1"/>
      <c r="O27" s="1">
        <v>49</v>
      </c>
      <c r="P27" s="1">
        <v>47</v>
      </c>
      <c r="Q27" s="1">
        <v>47</v>
      </c>
      <c r="R27" s="33">
        <f t="shared" si="0"/>
        <v>6</v>
      </c>
      <c r="S27" s="30">
        <f t="shared" si="1"/>
        <v>92.333333333333329</v>
      </c>
      <c r="T27" s="2" t="s">
        <v>12</v>
      </c>
    </row>
    <row r="28" spans="1:20" s="36" customFormat="1" ht="18" customHeight="1">
      <c r="A28" s="36" t="s">
        <v>290</v>
      </c>
      <c r="B28" s="1"/>
      <c r="C28" s="1"/>
      <c r="D28" s="1">
        <v>43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>
        <f t="shared" ref="R28" si="20">COUNT(C28,D28,E28,F28,G28,H28,I28,K28,L28,M28,N28,O28,P28,Q28)</f>
        <v>1</v>
      </c>
      <c r="S28" s="30">
        <f t="shared" ref="S28" si="21">AVERAGE(C28:Q28)*2</f>
        <v>86</v>
      </c>
      <c r="T28" s="2" t="s">
        <v>12</v>
      </c>
    </row>
    <row r="29" spans="1:20" s="36" customFormat="1" ht="18" customHeight="1">
      <c r="A29" s="36" t="s">
        <v>266</v>
      </c>
      <c r="B29" s="1" t="s">
        <v>36</v>
      </c>
      <c r="C29" s="1">
        <v>35</v>
      </c>
      <c r="D29" s="1">
        <v>36</v>
      </c>
      <c r="E29" s="1">
        <v>34</v>
      </c>
      <c r="F29" s="1">
        <v>38</v>
      </c>
      <c r="G29" s="1">
        <v>35</v>
      </c>
      <c r="H29" s="1">
        <v>36</v>
      </c>
      <c r="I29" s="1">
        <v>37</v>
      </c>
      <c r="J29" s="1"/>
      <c r="K29" s="1">
        <v>42</v>
      </c>
      <c r="L29" s="1">
        <v>35</v>
      </c>
      <c r="M29" s="1">
        <v>32</v>
      </c>
      <c r="N29" s="1">
        <v>39</v>
      </c>
      <c r="O29" s="1">
        <v>41</v>
      </c>
      <c r="P29" s="1">
        <v>39</v>
      </c>
      <c r="Q29" s="1">
        <v>37</v>
      </c>
      <c r="R29" s="33">
        <f t="shared" ref="R29:R30" si="22">COUNT(C29,D29,E29,F29,G29,H29,I29,K29,L29,M29,N29,O29,P29,Q29)</f>
        <v>14</v>
      </c>
      <c r="S29" s="30">
        <f t="shared" ref="S29:S30" si="23">AVERAGE(C29:Q29)*2</f>
        <v>73.714285714285708</v>
      </c>
      <c r="T29" s="2" t="s">
        <v>12</v>
      </c>
    </row>
    <row r="30" spans="1:20" s="36" customFormat="1" ht="18" customHeight="1">
      <c r="A30" s="36" t="s">
        <v>268</v>
      </c>
      <c r="B30" s="1" t="s">
        <v>26</v>
      </c>
      <c r="C30" s="1">
        <v>38</v>
      </c>
      <c r="D30" s="1">
        <v>44</v>
      </c>
      <c r="E30" s="1">
        <v>48</v>
      </c>
      <c r="F30" s="1">
        <v>38</v>
      </c>
      <c r="G30" s="1">
        <v>44</v>
      </c>
      <c r="H30" s="1">
        <v>48</v>
      </c>
      <c r="I30" s="1">
        <v>49</v>
      </c>
      <c r="J30" s="1"/>
      <c r="K30" s="1">
        <v>46</v>
      </c>
      <c r="L30" s="1">
        <v>45</v>
      </c>
      <c r="M30" s="1">
        <v>46</v>
      </c>
      <c r="N30" s="1">
        <v>48</v>
      </c>
      <c r="O30" s="1">
        <v>48</v>
      </c>
      <c r="P30" s="1">
        <v>48</v>
      </c>
      <c r="Q30" s="1">
        <v>45</v>
      </c>
      <c r="R30" s="33">
        <f t="shared" si="22"/>
        <v>14</v>
      </c>
      <c r="S30" s="30">
        <f t="shared" si="23"/>
        <v>90.714285714285708</v>
      </c>
      <c r="T30" s="2" t="s">
        <v>12</v>
      </c>
    </row>
    <row r="31" spans="1:20" s="36" customFormat="1" ht="18" customHeight="1">
      <c r="A31" s="36" t="s">
        <v>68</v>
      </c>
      <c r="B31" s="1" t="s">
        <v>0</v>
      </c>
      <c r="C31" s="1">
        <v>44</v>
      </c>
      <c r="D31" s="1">
        <v>44</v>
      </c>
      <c r="E31" s="1">
        <v>46</v>
      </c>
      <c r="F31" s="1">
        <v>43</v>
      </c>
      <c r="G31" s="1">
        <v>45</v>
      </c>
      <c r="H31" s="1">
        <v>46</v>
      </c>
      <c r="I31" s="1">
        <v>46</v>
      </c>
      <c r="J31" s="1"/>
      <c r="K31" s="1">
        <v>47</v>
      </c>
      <c r="L31" s="1">
        <v>44</v>
      </c>
      <c r="M31" s="1">
        <v>47</v>
      </c>
      <c r="N31" s="1">
        <v>46</v>
      </c>
      <c r="O31" s="1">
        <v>44</v>
      </c>
      <c r="P31" s="1">
        <v>47</v>
      </c>
      <c r="Q31" s="1">
        <v>46</v>
      </c>
      <c r="R31" s="33">
        <f t="shared" si="0"/>
        <v>14</v>
      </c>
      <c r="S31" s="30">
        <f t="shared" si="1"/>
        <v>90.714285714285708</v>
      </c>
      <c r="T31" s="2" t="s">
        <v>12</v>
      </c>
    </row>
    <row r="32" spans="1:20" s="36" customFormat="1" ht="18" customHeight="1">
      <c r="A32" s="36" t="s">
        <v>265</v>
      </c>
      <c r="B32" s="1"/>
      <c r="C32" s="1">
        <v>30</v>
      </c>
      <c r="D32" s="1">
        <v>28</v>
      </c>
      <c r="E32" s="1">
        <v>24</v>
      </c>
      <c r="F32" s="1">
        <v>27</v>
      </c>
      <c r="G32" s="1">
        <v>31</v>
      </c>
      <c r="H32" s="1">
        <v>38</v>
      </c>
      <c r="I32" s="1">
        <v>29</v>
      </c>
      <c r="J32" s="1"/>
      <c r="K32" s="1">
        <v>44</v>
      </c>
      <c r="L32" s="1">
        <v>36</v>
      </c>
      <c r="M32" s="1">
        <v>30</v>
      </c>
      <c r="N32" s="1">
        <v>39</v>
      </c>
      <c r="O32" s="1"/>
      <c r="P32" s="1"/>
      <c r="Q32" s="1"/>
      <c r="R32" s="33">
        <f t="shared" ref="R32" si="24">COUNT(C32,D32,E32,F32,G32,H32,I32,K32,L32,M32,N32,O32,P32,Q32)</f>
        <v>11</v>
      </c>
      <c r="S32" s="30">
        <f t="shared" ref="S32" si="25">AVERAGE(C32:Q32)*2</f>
        <v>64.727272727272734</v>
      </c>
      <c r="T32" s="2" t="s">
        <v>12</v>
      </c>
    </row>
    <row r="33" spans="1:27" s="36" customFormat="1" ht="18" customHeight="1">
      <c r="A33" s="36" t="s">
        <v>69</v>
      </c>
      <c r="B33" s="1" t="s">
        <v>34</v>
      </c>
      <c r="C33" s="1">
        <v>48</v>
      </c>
      <c r="D33" s="1">
        <v>48</v>
      </c>
      <c r="E33" s="1">
        <v>47</v>
      </c>
      <c r="F33" s="1">
        <v>46</v>
      </c>
      <c r="G33" s="1">
        <v>48</v>
      </c>
      <c r="H33" s="1">
        <v>49</v>
      </c>
      <c r="I33" s="1">
        <v>47</v>
      </c>
      <c r="J33" s="1"/>
      <c r="K33" s="1">
        <v>48</v>
      </c>
      <c r="L33" s="1">
        <v>48</v>
      </c>
      <c r="M33" s="1">
        <v>47</v>
      </c>
      <c r="N33" s="1">
        <v>48</v>
      </c>
      <c r="O33" s="1">
        <v>45</v>
      </c>
      <c r="P33" s="1">
        <v>47</v>
      </c>
      <c r="Q33" s="1">
        <v>43</v>
      </c>
      <c r="R33" s="33">
        <f t="shared" si="0"/>
        <v>14</v>
      </c>
      <c r="S33" s="30">
        <f t="shared" si="1"/>
        <v>94.142857142857139</v>
      </c>
      <c r="T33" s="2" t="s">
        <v>12</v>
      </c>
    </row>
    <row r="34" spans="1:27" s="36" customFormat="1" ht="18" customHeight="1">
      <c r="A34" s="36" t="s">
        <v>322</v>
      </c>
      <c r="B34" s="1" t="s">
        <v>323</v>
      </c>
      <c r="C34" s="1"/>
      <c r="D34" s="1"/>
      <c r="E34" s="1"/>
      <c r="F34" s="1">
        <v>26</v>
      </c>
      <c r="G34" s="1">
        <v>23</v>
      </c>
      <c r="H34" s="1">
        <v>32</v>
      </c>
      <c r="I34" s="1">
        <v>24</v>
      </c>
      <c r="J34" s="1"/>
      <c r="K34" s="1">
        <v>27</v>
      </c>
      <c r="L34" s="1">
        <v>18</v>
      </c>
      <c r="M34" s="1">
        <v>18</v>
      </c>
      <c r="N34" s="1">
        <v>28</v>
      </c>
      <c r="O34" s="1"/>
      <c r="P34" s="1"/>
      <c r="Q34" s="1"/>
      <c r="R34" s="33">
        <f t="shared" ref="R34" si="26">COUNT(C34,D34,E34,F34,G34,H34,I34,K34,L34,M34,N34,O34,P34,Q34)</f>
        <v>8</v>
      </c>
      <c r="S34" s="30">
        <f t="shared" ref="S34" si="27">AVERAGE(C34:Q34)*2</f>
        <v>49</v>
      </c>
      <c r="T34" s="2" t="s">
        <v>12</v>
      </c>
    </row>
    <row r="35" spans="1:27" s="36" customFormat="1" ht="18" customHeight="1">
      <c r="A35" s="36" t="s">
        <v>343</v>
      </c>
      <c r="B35" s="1"/>
      <c r="C35" s="1"/>
      <c r="D35" s="1"/>
      <c r="E35" s="1"/>
      <c r="F35" s="1"/>
      <c r="G35" s="1"/>
      <c r="H35" s="1"/>
      <c r="I35" s="1">
        <v>45</v>
      </c>
      <c r="J35" s="1"/>
      <c r="K35" s="1"/>
      <c r="L35" s="1"/>
      <c r="M35" s="1"/>
      <c r="N35" s="1"/>
      <c r="O35" s="1"/>
      <c r="P35" s="1"/>
      <c r="Q35" s="1"/>
      <c r="R35" s="33">
        <f t="shared" ref="R35" si="28">COUNT(C35,D35,E35,F35,G35,H35,I35,K35,L35,M35,N35,O35,P35,Q35)</f>
        <v>1</v>
      </c>
      <c r="S35" s="30">
        <f t="shared" ref="S35" si="29">AVERAGE(C35:Q35)*2</f>
        <v>90</v>
      </c>
      <c r="T35" s="2" t="s">
        <v>12</v>
      </c>
    </row>
    <row r="36" spans="1:27" s="36" customFormat="1" ht="18" customHeight="1">
      <c r="A36" s="36" t="s">
        <v>70</v>
      </c>
      <c r="B36" s="1"/>
      <c r="C36" s="1">
        <v>46</v>
      </c>
      <c r="D36" s="1">
        <v>47</v>
      </c>
      <c r="E36" s="1">
        <v>47</v>
      </c>
      <c r="F36" s="1">
        <v>49</v>
      </c>
      <c r="G36" s="1"/>
      <c r="H36" s="1">
        <v>46</v>
      </c>
      <c r="I36" s="1">
        <v>46</v>
      </c>
      <c r="J36" s="1"/>
      <c r="K36" s="1">
        <v>42</v>
      </c>
      <c r="L36" s="1">
        <v>48</v>
      </c>
      <c r="M36" s="1">
        <v>50</v>
      </c>
      <c r="N36" s="1">
        <v>49</v>
      </c>
      <c r="O36" s="1">
        <v>48</v>
      </c>
      <c r="P36" s="1">
        <v>49</v>
      </c>
      <c r="Q36" s="1">
        <v>49</v>
      </c>
      <c r="R36" s="33">
        <f t="shared" si="0"/>
        <v>13</v>
      </c>
      <c r="S36" s="30">
        <f t="shared" si="1"/>
        <v>94.769230769230774</v>
      </c>
      <c r="T36" s="2" t="s">
        <v>12</v>
      </c>
    </row>
    <row r="37" spans="1:27" s="36" customFormat="1" ht="18" customHeight="1">
      <c r="A37" s="36" t="s">
        <v>71</v>
      </c>
      <c r="B37" s="1" t="s">
        <v>34</v>
      </c>
      <c r="C37" s="1">
        <v>46</v>
      </c>
      <c r="D37" s="1">
        <v>47</v>
      </c>
      <c r="E37" s="1">
        <v>47</v>
      </c>
      <c r="F37" s="1">
        <v>47</v>
      </c>
      <c r="G37" s="1">
        <v>46</v>
      </c>
      <c r="H37" s="1">
        <v>49</v>
      </c>
      <c r="I37" s="1">
        <v>48</v>
      </c>
      <c r="J37" s="1"/>
      <c r="K37" s="1">
        <v>47</v>
      </c>
      <c r="L37" s="1">
        <v>47</v>
      </c>
      <c r="M37" s="1">
        <v>48</v>
      </c>
      <c r="N37" s="1">
        <v>50</v>
      </c>
      <c r="O37" s="1">
        <v>48</v>
      </c>
      <c r="P37" s="1">
        <v>48</v>
      </c>
      <c r="Q37" s="1">
        <v>47</v>
      </c>
      <c r="R37" s="33">
        <f t="shared" si="0"/>
        <v>14</v>
      </c>
      <c r="S37" s="30">
        <f t="shared" si="1"/>
        <v>95</v>
      </c>
      <c r="T37" s="2" t="s">
        <v>12</v>
      </c>
    </row>
    <row r="38" spans="1:27" s="36" customFormat="1" ht="18" customHeight="1">
      <c r="A38" s="36" t="s">
        <v>72</v>
      </c>
      <c r="B38" s="1" t="s">
        <v>34</v>
      </c>
      <c r="C38" s="1"/>
      <c r="D38" s="1">
        <v>45</v>
      </c>
      <c r="E38" s="1"/>
      <c r="F38" s="1">
        <v>44</v>
      </c>
      <c r="G38" s="1">
        <v>39</v>
      </c>
      <c r="H38" s="1">
        <v>46</v>
      </c>
      <c r="I38" s="1">
        <v>48</v>
      </c>
      <c r="J38" s="1"/>
      <c r="K38" s="1">
        <v>43</v>
      </c>
      <c r="L38" s="1">
        <v>44</v>
      </c>
      <c r="M38" s="1">
        <v>44</v>
      </c>
      <c r="N38" s="1">
        <v>40</v>
      </c>
      <c r="O38" s="1">
        <v>50</v>
      </c>
      <c r="P38" s="1">
        <v>46</v>
      </c>
      <c r="Q38" s="1">
        <v>48</v>
      </c>
      <c r="R38" s="33">
        <f t="shared" si="0"/>
        <v>12</v>
      </c>
      <c r="S38" s="30">
        <f t="shared" si="1"/>
        <v>89.5</v>
      </c>
      <c r="T38" s="2" t="s">
        <v>12</v>
      </c>
    </row>
    <row r="39" spans="1:27" s="36" customFormat="1" ht="18" customHeight="1">
      <c r="A39" s="36" t="s">
        <v>272</v>
      </c>
      <c r="B39" s="1"/>
      <c r="C39" s="1">
        <v>40</v>
      </c>
      <c r="D39" s="1">
        <v>43</v>
      </c>
      <c r="E39" s="1">
        <v>41</v>
      </c>
      <c r="F39" s="1">
        <v>39</v>
      </c>
      <c r="G39" s="1">
        <v>43</v>
      </c>
      <c r="H39" s="1">
        <v>45</v>
      </c>
      <c r="I39" s="1">
        <v>47</v>
      </c>
      <c r="J39" s="1"/>
      <c r="K39" s="1">
        <v>47</v>
      </c>
      <c r="L39" s="1">
        <v>43</v>
      </c>
      <c r="M39" s="1">
        <v>44</v>
      </c>
      <c r="N39" s="1">
        <v>44</v>
      </c>
      <c r="O39" s="1">
        <v>45</v>
      </c>
      <c r="P39" s="1">
        <v>47</v>
      </c>
      <c r="Q39" s="1">
        <v>44</v>
      </c>
      <c r="R39" s="33">
        <f t="shared" ref="R39" si="30">COUNT(C39,D39,E39,F39,G39,H39,I39,K39,L39,M39,N39,O39,P39,Q39)</f>
        <v>14</v>
      </c>
      <c r="S39" s="30">
        <f t="shared" ref="S39" si="31">AVERAGE(C39:Q39)*2</f>
        <v>87.428571428571431</v>
      </c>
      <c r="T39" s="2" t="s">
        <v>12</v>
      </c>
    </row>
    <row r="40" spans="1:27" s="36" customFormat="1" ht="17.25" customHeight="1">
      <c r="A40" s="36" t="s">
        <v>73</v>
      </c>
      <c r="B40" s="1" t="s">
        <v>36</v>
      </c>
      <c r="C40" s="1">
        <v>44</v>
      </c>
      <c r="D40" s="1">
        <v>42</v>
      </c>
      <c r="E40" s="1">
        <v>42</v>
      </c>
      <c r="F40" s="1">
        <v>42</v>
      </c>
      <c r="G40" s="1">
        <v>44</v>
      </c>
      <c r="H40" s="1">
        <v>42</v>
      </c>
      <c r="I40" s="1">
        <v>38</v>
      </c>
      <c r="J40" s="1"/>
      <c r="K40" s="1">
        <v>47</v>
      </c>
      <c r="L40" s="1">
        <v>45</v>
      </c>
      <c r="M40" s="1">
        <v>42</v>
      </c>
      <c r="N40" s="1">
        <v>41</v>
      </c>
      <c r="O40" s="1">
        <v>46</v>
      </c>
      <c r="P40" s="1">
        <v>43</v>
      </c>
      <c r="Q40" s="1">
        <v>44</v>
      </c>
      <c r="R40" s="33">
        <f t="shared" si="0"/>
        <v>14</v>
      </c>
      <c r="S40" s="30">
        <f t="shared" si="1"/>
        <v>86</v>
      </c>
      <c r="T40" s="2" t="s">
        <v>12</v>
      </c>
    </row>
    <row r="41" spans="1:27" s="36" customFormat="1" ht="17.25" customHeight="1">
      <c r="A41" s="36" t="s">
        <v>74</v>
      </c>
      <c r="B41" s="1"/>
      <c r="C41" s="1">
        <v>37</v>
      </c>
      <c r="D41" s="1">
        <v>37</v>
      </c>
      <c r="E41" s="1">
        <v>35</v>
      </c>
      <c r="F41" s="1">
        <v>41</v>
      </c>
      <c r="G41" s="1">
        <v>44</v>
      </c>
      <c r="H41" s="1">
        <v>38</v>
      </c>
      <c r="I41" s="1">
        <v>29</v>
      </c>
      <c r="J41" s="1"/>
      <c r="K41" s="1">
        <v>37</v>
      </c>
      <c r="L41" s="1">
        <v>42</v>
      </c>
      <c r="M41" s="1">
        <v>47</v>
      </c>
      <c r="N41" s="1">
        <v>46</v>
      </c>
      <c r="O41" s="1">
        <v>43</v>
      </c>
      <c r="P41" s="1">
        <v>46</v>
      </c>
      <c r="Q41" s="1">
        <v>45</v>
      </c>
      <c r="R41" s="33">
        <f t="shared" si="0"/>
        <v>14</v>
      </c>
      <c r="S41" s="30">
        <f t="shared" si="1"/>
        <v>81</v>
      </c>
      <c r="T41" s="2" t="s">
        <v>12</v>
      </c>
    </row>
    <row r="42" spans="1:27" s="36" customFormat="1" ht="18" customHeight="1">
      <c r="A42" s="36" t="s">
        <v>75</v>
      </c>
      <c r="B42" s="1" t="s">
        <v>25</v>
      </c>
      <c r="C42" s="1"/>
      <c r="D42" s="1"/>
      <c r="E42" s="1">
        <v>46</v>
      </c>
      <c r="F42" s="1">
        <v>49</v>
      </c>
      <c r="G42" s="1">
        <v>48</v>
      </c>
      <c r="H42" s="1">
        <v>48</v>
      </c>
      <c r="I42" s="1">
        <v>49</v>
      </c>
      <c r="J42" s="1"/>
      <c r="K42" s="1">
        <v>49</v>
      </c>
      <c r="L42" s="1"/>
      <c r="M42" s="1">
        <v>46</v>
      </c>
      <c r="N42" s="1">
        <v>45</v>
      </c>
      <c r="O42" s="1">
        <v>49</v>
      </c>
      <c r="P42" s="1">
        <v>48</v>
      </c>
      <c r="Q42" s="1">
        <v>46</v>
      </c>
      <c r="R42" s="33">
        <f t="shared" si="0"/>
        <v>11</v>
      </c>
      <c r="S42" s="30">
        <f t="shared" si="1"/>
        <v>95.090909090909093</v>
      </c>
      <c r="T42" s="2" t="s">
        <v>12</v>
      </c>
    </row>
    <row r="43" spans="1:27" s="36" customFormat="1" ht="18" customHeight="1">
      <c r="A43" s="36" t="s">
        <v>76</v>
      </c>
      <c r="B43" s="1"/>
      <c r="C43" s="1">
        <v>50</v>
      </c>
      <c r="D43" s="1">
        <v>49</v>
      </c>
      <c r="E43" s="1">
        <v>48</v>
      </c>
      <c r="F43" s="1">
        <v>47</v>
      </c>
      <c r="G43" s="1">
        <v>49</v>
      </c>
      <c r="H43" s="1">
        <v>48</v>
      </c>
      <c r="I43" s="1">
        <v>50</v>
      </c>
      <c r="J43" s="1"/>
      <c r="K43" s="1">
        <v>50</v>
      </c>
      <c r="L43" s="1">
        <v>50</v>
      </c>
      <c r="M43" s="1">
        <v>50</v>
      </c>
      <c r="N43" s="1">
        <v>50</v>
      </c>
      <c r="O43" s="1">
        <v>50</v>
      </c>
      <c r="P43" s="1">
        <v>49</v>
      </c>
      <c r="Q43" s="1">
        <v>49</v>
      </c>
      <c r="R43" s="33">
        <f t="shared" si="0"/>
        <v>14</v>
      </c>
      <c r="S43" s="30">
        <f t="shared" si="1"/>
        <v>98.428571428571431</v>
      </c>
      <c r="T43" s="2" t="s">
        <v>12</v>
      </c>
    </row>
    <row r="44" spans="1:27" s="1" customFormat="1" ht="18" customHeight="1">
      <c r="A44" s="46" t="s">
        <v>77</v>
      </c>
      <c r="B44" s="1" t="s">
        <v>26</v>
      </c>
      <c r="D44" s="1">
        <v>49</v>
      </c>
      <c r="E44" s="1">
        <v>49</v>
      </c>
      <c r="F44" s="1">
        <v>49</v>
      </c>
      <c r="G44" s="1">
        <v>48</v>
      </c>
      <c r="H44" s="1">
        <v>47</v>
      </c>
      <c r="I44" s="1">
        <v>48</v>
      </c>
      <c r="K44" s="1">
        <v>50</v>
      </c>
      <c r="L44" s="1">
        <v>49</v>
      </c>
      <c r="M44" s="1">
        <v>49</v>
      </c>
      <c r="N44" s="1">
        <v>47</v>
      </c>
      <c r="O44" s="1">
        <v>46</v>
      </c>
      <c r="P44" s="1">
        <v>49</v>
      </c>
      <c r="Q44" s="1">
        <v>48</v>
      </c>
      <c r="R44" s="33">
        <f t="shared" si="0"/>
        <v>13</v>
      </c>
      <c r="S44" s="30">
        <f t="shared" si="1"/>
        <v>96.615384615384613</v>
      </c>
      <c r="T44" s="2" t="s">
        <v>12</v>
      </c>
    </row>
    <row r="45" spans="1:27" s="1" customFormat="1" ht="18" customHeight="1">
      <c r="A45" s="46" t="s">
        <v>78</v>
      </c>
      <c r="B45" s="1" t="s">
        <v>36</v>
      </c>
      <c r="C45" s="1">
        <v>40</v>
      </c>
      <c r="D45" s="1">
        <v>43</v>
      </c>
      <c r="F45" s="1">
        <v>42</v>
      </c>
      <c r="G45" s="1">
        <v>47</v>
      </c>
      <c r="H45" s="1">
        <v>45</v>
      </c>
      <c r="L45" s="1">
        <v>43</v>
      </c>
      <c r="M45" s="1">
        <v>43</v>
      </c>
      <c r="N45" s="1">
        <v>46</v>
      </c>
      <c r="O45" s="1">
        <v>41</v>
      </c>
      <c r="P45" s="1">
        <v>45</v>
      </c>
      <c r="R45" s="33">
        <f t="shared" si="0"/>
        <v>10</v>
      </c>
      <c r="S45" s="30">
        <f t="shared" si="1"/>
        <v>87</v>
      </c>
      <c r="T45" s="2" t="s">
        <v>12</v>
      </c>
    </row>
    <row r="46" spans="1:27" s="36" customFormat="1" ht="18" customHeight="1">
      <c r="A46" s="36" t="s">
        <v>79</v>
      </c>
      <c r="B46" s="1"/>
      <c r="C46" s="1">
        <v>43</v>
      </c>
      <c r="D46" s="1">
        <v>49</v>
      </c>
      <c r="E46" s="1">
        <v>46</v>
      </c>
      <c r="F46" s="1">
        <v>46</v>
      </c>
      <c r="G46" s="1">
        <v>45</v>
      </c>
      <c r="H46" s="1">
        <v>48</v>
      </c>
      <c r="I46" s="1">
        <v>46</v>
      </c>
      <c r="J46" s="1"/>
      <c r="K46" s="1">
        <v>47</v>
      </c>
      <c r="L46" s="1">
        <v>45</v>
      </c>
      <c r="M46" s="1">
        <v>46</v>
      </c>
      <c r="N46" s="1">
        <v>47</v>
      </c>
      <c r="O46" s="1">
        <v>47</v>
      </c>
      <c r="P46" s="1">
        <v>47</v>
      </c>
      <c r="Q46" s="1">
        <v>48</v>
      </c>
      <c r="R46" s="33">
        <f t="shared" si="0"/>
        <v>14</v>
      </c>
      <c r="S46" s="30">
        <f t="shared" si="1"/>
        <v>92.857142857142861</v>
      </c>
      <c r="T46" s="2" t="s">
        <v>12</v>
      </c>
    </row>
    <row r="47" spans="1:27" s="100" customFormat="1" ht="18" customHeight="1">
      <c r="A47" s="36" t="s">
        <v>345</v>
      </c>
      <c r="B47" s="1"/>
      <c r="C47" s="1"/>
      <c r="D47" s="1"/>
      <c r="E47" s="1"/>
      <c r="F47" s="1"/>
      <c r="G47" s="1"/>
      <c r="H47" s="1"/>
      <c r="I47" s="1">
        <v>30</v>
      </c>
      <c r="J47" s="1"/>
      <c r="K47" s="1"/>
      <c r="L47" s="1"/>
      <c r="M47" s="1"/>
      <c r="N47" s="1"/>
      <c r="O47" s="1"/>
      <c r="P47" s="1"/>
      <c r="Q47" s="1"/>
      <c r="R47" s="33">
        <f t="shared" ref="R47" si="32">COUNT(C47,D47,E47,F47,G47,H47,I47,K47,L47,M47,N47,O47,P47,Q47)</f>
        <v>1</v>
      </c>
      <c r="S47" s="30">
        <f t="shared" ref="S47" si="33">AVERAGE(C47:Q47)*2</f>
        <v>60</v>
      </c>
      <c r="T47" s="2" t="s">
        <v>12</v>
      </c>
      <c r="U47" s="36"/>
      <c r="V47" s="36"/>
      <c r="W47" s="36"/>
      <c r="X47" s="36"/>
      <c r="Y47" s="36"/>
      <c r="Z47" s="36"/>
      <c r="AA47" s="36"/>
    </row>
    <row r="48" spans="1:27" s="100" customFormat="1" ht="18" customHeight="1">
      <c r="A48" s="36" t="s">
        <v>344</v>
      </c>
      <c r="B48" s="1"/>
      <c r="C48" s="1"/>
      <c r="D48" s="1"/>
      <c r="E48" s="1"/>
      <c r="F48" s="1"/>
      <c r="G48" s="1"/>
      <c r="H48" s="1"/>
      <c r="I48" s="1">
        <v>49</v>
      </c>
      <c r="J48" s="1"/>
      <c r="K48" s="1"/>
      <c r="L48" s="1"/>
      <c r="M48" s="1"/>
      <c r="N48" s="1"/>
      <c r="O48" s="1"/>
      <c r="P48" s="1"/>
      <c r="Q48" s="1"/>
      <c r="R48" s="33">
        <f t="shared" ref="R48" si="34">COUNT(C48,D48,E48,F48,G48,H48,I48,K48,L48,M48,N48,O48,P48,Q48)</f>
        <v>1</v>
      </c>
      <c r="S48" s="30">
        <f t="shared" ref="S48" si="35">AVERAGE(C48:Q48)*2</f>
        <v>98</v>
      </c>
      <c r="T48" s="2" t="s">
        <v>12</v>
      </c>
      <c r="U48" s="36"/>
      <c r="V48" s="36"/>
      <c r="W48" s="36"/>
      <c r="X48" s="36"/>
      <c r="Y48" s="36"/>
      <c r="Z48" s="36"/>
      <c r="AA48" s="36"/>
    </row>
    <row r="49" spans="1:27" s="37" customFormat="1" ht="18" customHeight="1">
      <c r="A49" s="36" t="s">
        <v>80</v>
      </c>
      <c r="B49" s="1" t="s">
        <v>34</v>
      </c>
      <c r="C49" s="1">
        <v>45</v>
      </c>
      <c r="D49" s="1">
        <v>46</v>
      </c>
      <c r="E49" s="1">
        <v>45</v>
      </c>
      <c r="F49" s="1">
        <v>49</v>
      </c>
      <c r="G49" s="1">
        <v>47</v>
      </c>
      <c r="H49" s="1">
        <v>50</v>
      </c>
      <c r="I49" s="1">
        <v>46</v>
      </c>
      <c r="J49" s="1"/>
      <c r="K49" s="1">
        <v>47</v>
      </c>
      <c r="L49" s="1">
        <v>49</v>
      </c>
      <c r="M49" s="1">
        <v>48</v>
      </c>
      <c r="N49" s="1">
        <v>48</v>
      </c>
      <c r="O49" s="1">
        <v>50</v>
      </c>
      <c r="P49" s="1">
        <v>47</v>
      </c>
      <c r="Q49" s="1">
        <v>49</v>
      </c>
      <c r="R49" s="33">
        <f t="shared" si="0"/>
        <v>14</v>
      </c>
      <c r="S49" s="30">
        <f t="shared" si="1"/>
        <v>95.142857142857139</v>
      </c>
      <c r="T49" s="2" t="s">
        <v>12</v>
      </c>
      <c r="U49" s="36"/>
      <c r="V49" s="36"/>
      <c r="W49" s="36"/>
      <c r="X49" s="36"/>
      <c r="Y49" s="36"/>
      <c r="Z49" s="36"/>
      <c r="AA49" s="36"/>
    </row>
    <row r="50" spans="1:27" s="37" customFormat="1" ht="18" customHeight="1">
      <c r="A50" s="36" t="s">
        <v>81</v>
      </c>
      <c r="B50" s="1"/>
      <c r="C50" s="1">
        <v>47</v>
      </c>
      <c r="D50" s="1">
        <v>47</v>
      </c>
      <c r="E50" s="1"/>
      <c r="F50" s="1">
        <v>45</v>
      </c>
      <c r="G50" s="1"/>
      <c r="H50" s="1">
        <v>45</v>
      </c>
      <c r="I50" s="1">
        <v>44</v>
      </c>
      <c r="J50" s="1"/>
      <c r="K50" s="1">
        <v>42</v>
      </c>
      <c r="L50" s="1">
        <v>46</v>
      </c>
      <c r="M50" s="1">
        <v>46</v>
      </c>
      <c r="N50" s="1"/>
      <c r="O50" s="1">
        <v>45</v>
      </c>
      <c r="P50" s="1">
        <v>48</v>
      </c>
      <c r="Q50" s="1">
        <v>45</v>
      </c>
      <c r="R50" s="33">
        <f t="shared" si="0"/>
        <v>11</v>
      </c>
      <c r="S50" s="30">
        <f t="shared" si="1"/>
        <v>90.909090909090907</v>
      </c>
      <c r="T50" s="2" t="s">
        <v>12</v>
      </c>
      <c r="U50" s="36"/>
      <c r="V50" s="36"/>
      <c r="W50" s="36"/>
      <c r="X50" s="36"/>
      <c r="Y50" s="36"/>
      <c r="Z50" s="36"/>
      <c r="AA50" s="36"/>
    </row>
    <row r="51" spans="1:27" s="37" customFormat="1" ht="18" customHeight="1">
      <c r="A51" s="36" t="s">
        <v>271</v>
      </c>
      <c r="B51" s="1" t="s">
        <v>36</v>
      </c>
      <c r="C51" s="1">
        <v>40</v>
      </c>
      <c r="D51" s="1">
        <v>32</v>
      </c>
      <c r="E51" s="1">
        <v>33</v>
      </c>
      <c r="F51" s="1"/>
      <c r="G51" s="1">
        <v>33</v>
      </c>
      <c r="H51" s="1">
        <v>41</v>
      </c>
      <c r="I51" s="1">
        <v>28</v>
      </c>
      <c r="J51" s="1"/>
      <c r="K51" s="1">
        <v>35</v>
      </c>
      <c r="L51" s="1">
        <v>37</v>
      </c>
      <c r="M51" s="1">
        <v>37</v>
      </c>
      <c r="N51" s="1">
        <v>37</v>
      </c>
      <c r="O51" s="1">
        <v>45</v>
      </c>
      <c r="P51" s="1">
        <v>44</v>
      </c>
      <c r="Q51" s="1">
        <v>31</v>
      </c>
      <c r="R51" s="33">
        <f t="shared" ref="R51:R52" si="36">COUNT(C51,D51,E51,F51,G51,H51,I51,K51,L51,M51,N51,O51,P51,Q51)</f>
        <v>13</v>
      </c>
      <c r="S51" s="30">
        <f t="shared" ref="S51:S52" si="37">AVERAGE(C51:Q51)*2</f>
        <v>72.769230769230774</v>
      </c>
      <c r="T51" s="2" t="s">
        <v>12</v>
      </c>
      <c r="U51" s="36"/>
      <c r="V51" s="36"/>
      <c r="W51" s="36"/>
      <c r="X51" s="36"/>
      <c r="Y51" s="36"/>
      <c r="Z51" s="36"/>
      <c r="AA51" s="36"/>
    </row>
    <row r="52" spans="1:27" s="37" customFormat="1" ht="18" customHeight="1">
      <c r="A52" s="36" t="s">
        <v>82</v>
      </c>
      <c r="B52" s="1" t="s">
        <v>23</v>
      </c>
      <c r="C52" s="1"/>
      <c r="D52" s="1">
        <v>45</v>
      </c>
      <c r="E52" s="1"/>
      <c r="F52" s="1"/>
      <c r="G52" s="1"/>
      <c r="H52" s="1">
        <v>40</v>
      </c>
      <c r="I52" s="1"/>
      <c r="J52" s="1"/>
      <c r="K52" s="1"/>
      <c r="L52" s="1">
        <v>40</v>
      </c>
      <c r="M52" s="1"/>
      <c r="N52" s="1">
        <v>41</v>
      </c>
      <c r="O52" s="1"/>
      <c r="P52" s="1">
        <v>28</v>
      </c>
      <c r="Q52" s="1"/>
      <c r="R52" s="33">
        <f t="shared" si="36"/>
        <v>5</v>
      </c>
      <c r="S52" s="30">
        <f t="shared" si="37"/>
        <v>77.599999999999994</v>
      </c>
      <c r="T52" s="2" t="s">
        <v>12</v>
      </c>
      <c r="U52" s="36"/>
      <c r="V52" s="36"/>
      <c r="W52" s="36"/>
      <c r="X52" s="36"/>
      <c r="Y52" s="36"/>
      <c r="Z52" s="36"/>
      <c r="AA52" s="36"/>
    </row>
    <row r="53" spans="1:27" s="37" customFormat="1" ht="18" customHeight="1">
      <c r="A53" s="36" t="s">
        <v>83</v>
      </c>
      <c r="B53" s="1"/>
      <c r="C53" s="1"/>
      <c r="D53" s="1">
        <v>46</v>
      </c>
      <c r="E53" s="1">
        <v>45</v>
      </c>
      <c r="F53" s="1"/>
      <c r="G53" s="1">
        <v>45</v>
      </c>
      <c r="H53" s="1">
        <v>43</v>
      </c>
      <c r="I53" s="1"/>
      <c r="J53" s="1"/>
      <c r="K53" s="1"/>
      <c r="L53" s="1">
        <v>43</v>
      </c>
      <c r="M53" s="1"/>
      <c r="N53" s="1">
        <v>45</v>
      </c>
      <c r="O53" s="1"/>
      <c r="P53" s="1">
        <v>43</v>
      </c>
      <c r="Q53" s="1">
        <v>45</v>
      </c>
      <c r="R53" s="33">
        <f t="shared" si="0"/>
        <v>8</v>
      </c>
      <c r="S53" s="30">
        <f t="shared" si="1"/>
        <v>88.75</v>
      </c>
      <c r="T53" s="2" t="s">
        <v>12</v>
      </c>
      <c r="U53" s="36"/>
      <c r="V53" s="36"/>
      <c r="W53" s="36"/>
      <c r="X53" s="36"/>
      <c r="Y53" s="36"/>
      <c r="Z53" s="36"/>
      <c r="AA53" s="36"/>
    </row>
    <row r="54" spans="1:27" s="37" customFormat="1" ht="18" customHeight="1">
      <c r="A54" s="36" t="s">
        <v>84</v>
      </c>
      <c r="B54" s="1" t="s">
        <v>26</v>
      </c>
      <c r="C54" s="1"/>
      <c r="D54" s="1">
        <v>47</v>
      </c>
      <c r="E54" s="1">
        <v>47</v>
      </c>
      <c r="F54" s="1">
        <v>46</v>
      </c>
      <c r="G54" s="1"/>
      <c r="H54" s="1">
        <v>45</v>
      </c>
      <c r="I54" s="1">
        <v>46</v>
      </c>
      <c r="J54" s="1"/>
      <c r="K54" s="1">
        <v>47</v>
      </c>
      <c r="L54" s="1">
        <v>45</v>
      </c>
      <c r="M54" s="1">
        <v>41</v>
      </c>
      <c r="N54" s="1"/>
      <c r="O54" s="1">
        <v>46</v>
      </c>
      <c r="P54" s="1">
        <v>46</v>
      </c>
      <c r="Q54" s="1">
        <v>46</v>
      </c>
      <c r="R54" s="33">
        <f t="shared" si="0"/>
        <v>11</v>
      </c>
      <c r="S54" s="30">
        <f t="shared" si="1"/>
        <v>91.272727272727266</v>
      </c>
      <c r="T54" s="2" t="s">
        <v>12</v>
      </c>
      <c r="U54" s="36"/>
      <c r="V54" s="36"/>
      <c r="W54" s="36"/>
      <c r="X54" s="36"/>
      <c r="Y54" s="36"/>
      <c r="Z54" s="36"/>
      <c r="AA54" s="36"/>
    </row>
    <row r="55" spans="1:27" s="36" customFormat="1" ht="18" customHeight="1">
      <c r="A55" s="36" t="s">
        <v>85</v>
      </c>
      <c r="B55" s="1"/>
      <c r="C55" s="1"/>
      <c r="D55" s="1">
        <v>43</v>
      </c>
      <c r="E55" s="1"/>
      <c r="F55" s="1">
        <v>37</v>
      </c>
      <c r="G55" s="1"/>
      <c r="H55" s="1"/>
      <c r="I55" s="1">
        <v>42</v>
      </c>
      <c r="J55" s="1"/>
      <c r="K55" s="1">
        <v>47</v>
      </c>
      <c r="L55" s="1">
        <v>42</v>
      </c>
      <c r="M55" s="1">
        <v>45</v>
      </c>
      <c r="N55" s="1">
        <v>42</v>
      </c>
      <c r="O55" s="1">
        <v>45</v>
      </c>
      <c r="P55" s="1">
        <v>45</v>
      </c>
      <c r="Q55" s="1">
        <v>46</v>
      </c>
      <c r="R55" s="33">
        <f t="shared" si="0"/>
        <v>10</v>
      </c>
      <c r="S55" s="30">
        <f t="shared" si="1"/>
        <v>86.8</v>
      </c>
      <c r="T55" s="2" t="s">
        <v>12</v>
      </c>
    </row>
    <row r="56" spans="1:27" s="36" customFormat="1" ht="18" customHeight="1">
      <c r="A56" s="36" t="s">
        <v>86</v>
      </c>
      <c r="B56" s="1"/>
      <c r="C56" s="1">
        <v>48</v>
      </c>
      <c r="D56" s="1">
        <v>44</v>
      </c>
      <c r="E56" s="1"/>
      <c r="F56" s="1">
        <v>45</v>
      </c>
      <c r="G56" s="1">
        <v>43</v>
      </c>
      <c r="H56" s="1">
        <v>49</v>
      </c>
      <c r="I56" s="1">
        <v>46</v>
      </c>
      <c r="J56" s="1"/>
      <c r="K56" s="1">
        <v>49</v>
      </c>
      <c r="L56" s="1">
        <v>44</v>
      </c>
      <c r="M56" s="1">
        <v>48</v>
      </c>
      <c r="N56" s="1">
        <v>45</v>
      </c>
      <c r="O56" s="1"/>
      <c r="P56" s="1">
        <v>45</v>
      </c>
      <c r="Q56" s="1">
        <v>46</v>
      </c>
      <c r="R56" s="33">
        <f t="shared" si="0"/>
        <v>12</v>
      </c>
      <c r="S56" s="30">
        <f t="shared" si="1"/>
        <v>92</v>
      </c>
      <c r="T56" s="2" t="s">
        <v>12</v>
      </c>
    </row>
    <row r="57" spans="1:27" s="36" customFormat="1" ht="18" customHeight="1">
      <c r="A57" s="36" t="s">
        <v>275</v>
      </c>
      <c r="B57" s="1"/>
      <c r="C57" s="1">
        <v>48</v>
      </c>
      <c r="D57" s="1"/>
      <c r="E57" s="1"/>
      <c r="F57" s="1">
        <v>49</v>
      </c>
      <c r="G57" s="1"/>
      <c r="H57" s="1">
        <v>50</v>
      </c>
      <c r="I57" s="1"/>
      <c r="J57" s="1"/>
      <c r="K57" s="1"/>
      <c r="L57" s="1">
        <v>47</v>
      </c>
      <c r="M57" s="1">
        <v>48</v>
      </c>
      <c r="N57" s="1"/>
      <c r="O57" s="1">
        <v>50</v>
      </c>
      <c r="P57" s="1"/>
      <c r="Q57" s="1">
        <v>48</v>
      </c>
      <c r="R57" s="33">
        <f t="shared" si="0"/>
        <v>7</v>
      </c>
      <c r="S57" s="30">
        <f t="shared" si="1"/>
        <v>97.142857142857139</v>
      </c>
      <c r="T57" s="2" t="s">
        <v>12</v>
      </c>
    </row>
    <row r="58" spans="1:27" s="36" customFormat="1" ht="18" customHeight="1">
      <c r="A58" s="36" t="s">
        <v>87</v>
      </c>
      <c r="B58" s="1" t="s">
        <v>26</v>
      </c>
      <c r="C58" s="1">
        <v>42</v>
      </c>
      <c r="D58" s="1">
        <v>42</v>
      </c>
      <c r="E58" s="1">
        <v>40</v>
      </c>
      <c r="F58" s="1">
        <v>44</v>
      </c>
      <c r="G58" s="1">
        <v>45</v>
      </c>
      <c r="H58" s="1">
        <v>40</v>
      </c>
      <c r="I58" s="1">
        <v>42</v>
      </c>
      <c r="J58" s="1"/>
      <c r="K58" s="1">
        <v>46</v>
      </c>
      <c r="L58" s="1">
        <v>42</v>
      </c>
      <c r="M58" s="1">
        <v>47</v>
      </c>
      <c r="N58" s="1">
        <v>47</v>
      </c>
      <c r="O58" s="1">
        <v>44</v>
      </c>
      <c r="P58" s="1">
        <v>49</v>
      </c>
      <c r="Q58" s="1">
        <v>44</v>
      </c>
      <c r="R58" s="33">
        <f t="shared" si="0"/>
        <v>14</v>
      </c>
      <c r="S58" s="30">
        <f t="shared" si="1"/>
        <v>87.714285714285708</v>
      </c>
      <c r="T58" s="2" t="s">
        <v>12</v>
      </c>
    </row>
    <row r="59" spans="1:27" s="36" customFormat="1" ht="18" customHeight="1">
      <c r="A59" s="36" t="s">
        <v>270</v>
      </c>
      <c r="B59" s="1" t="s">
        <v>34</v>
      </c>
      <c r="C59" s="1">
        <v>40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33">
        <f t="shared" ref="R59:R69" si="38">COUNT(C59,D59,E59,F59,G59,H59,I59,K59,L59,M59,N59,O59,P59,Q59)</f>
        <v>1</v>
      </c>
      <c r="S59" s="30">
        <f t="shared" ref="S59:S69" si="39">AVERAGE(C59:Q59)*2</f>
        <v>80</v>
      </c>
      <c r="T59" s="2" t="s">
        <v>12</v>
      </c>
    </row>
    <row r="60" spans="1:27" s="36" customFormat="1" ht="18" customHeight="1">
      <c r="A60" s="36" t="s">
        <v>293</v>
      </c>
      <c r="B60" s="1"/>
      <c r="C60" s="1"/>
      <c r="D60" s="1">
        <v>43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3">
        <f t="shared" ref="R60" si="40">COUNT(C60,D60,E60,F60,G60,H60,I60,K60,L60,M60,N60,O60,P60,Q60)</f>
        <v>1</v>
      </c>
      <c r="S60" s="30">
        <f t="shared" ref="S60" si="41">AVERAGE(C60:Q60)*2</f>
        <v>86</v>
      </c>
      <c r="T60" s="2" t="s">
        <v>12</v>
      </c>
    </row>
    <row r="61" spans="1:27" s="36" customFormat="1" ht="18" customHeight="1">
      <c r="A61" s="36" t="s">
        <v>292</v>
      </c>
      <c r="B61" s="1"/>
      <c r="C61" s="1"/>
      <c r="D61" s="1">
        <v>35</v>
      </c>
      <c r="E61" s="1"/>
      <c r="F61" s="1">
        <v>41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33">
        <f t="shared" ref="R61" si="42">COUNT(C61,D61,E61,F61,G61,H61,I61,K61,L61,M61,N61,O61,P61,Q61)</f>
        <v>2</v>
      </c>
      <c r="S61" s="30">
        <f t="shared" ref="S61" si="43">AVERAGE(C61:Q61)*2</f>
        <v>76</v>
      </c>
      <c r="T61" s="2" t="s">
        <v>12</v>
      </c>
    </row>
    <row r="62" spans="1:27" s="36" customFormat="1" ht="18" customHeight="1">
      <c r="A62" s="36" t="s">
        <v>373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>
        <v>43</v>
      </c>
      <c r="Q62" s="1"/>
      <c r="R62" s="33">
        <f t="shared" ref="R62" si="44">COUNT(C62,D62,E62,F62,G62,H62,I62,K62,L62,M62,N62,O62,P62,Q62)</f>
        <v>1</v>
      </c>
      <c r="S62" s="30">
        <f t="shared" ref="S62" si="45">AVERAGE(C62:Q62)*2</f>
        <v>86</v>
      </c>
      <c r="T62" s="2" t="s">
        <v>12</v>
      </c>
    </row>
    <row r="63" spans="1:27" s="36" customFormat="1" ht="18" customHeight="1">
      <c r="A63" s="36" t="s">
        <v>88</v>
      </c>
      <c r="B63" s="1" t="s">
        <v>34</v>
      </c>
      <c r="C63" s="1">
        <v>46</v>
      </c>
      <c r="D63" s="1">
        <v>47</v>
      </c>
      <c r="E63" s="1"/>
      <c r="F63" s="1">
        <v>41</v>
      </c>
      <c r="G63" s="1"/>
      <c r="H63" s="1"/>
      <c r="I63" s="1"/>
      <c r="J63" s="1"/>
      <c r="K63" s="1"/>
      <c r="L63" s="1"/>
      <c r="M63" s="1">
        <v>45</v>
      </c>
      <c r="N63" s="1"/>
      <c r="O63" s="1">
        <v>45</v>
      </c>
      <c r="P63" s="1">
        <v>48</v>
      </c>
      <c r="Q63" s="1">
        <v>45</v>
      </c>
      <c r="R63" s="33">
        <f t="shared" si="38"/>
        <v>7</v>
      </c>
      <c r="S63" s="30">
        <f t="shared" si="39"/>
        <v>90.571428571428569</v>
      </c>
      <c r="T63" s="2" t="s">
        <v>12</v>
      </c>
    </row>
    <row r="64" spans="1:27" s="36" customFormat="1" ht="18" customHeight="1">
      <c r="A64" s="36" t="s">
        <v>89</v>
      </c>
      <c r="B64" s="1" t="s">
        <v>26</v>
      </c>
      <c r="C64" s="1">
        <v>40</v>
      </c>
      <c r="D64" s="1">
        <v>45</v>
      </c>
      <c r="E64" s="1"/>
      <c r="F64" s="1">
        <v>43</v>
      </c>
      <c r="G64" s="1"/>
      <c r="H64" s="1"/>
      <c r="I64" s="1">
        <v>46</v>
      </c>
      <c r="J64" s="1"/>
      <c r="K64" s="1">
        <v>36</v>
      </c>
      <c r="L64" s="1">
        <v>43</v>
      </c>
      <c r="M64" s="1">
        <v>46</v>
      </c>
      <c r="N64" s="1"/>
      <c r="O64" s="1">
        <v>38</v>
      </c>
      <c r="P64" s="1">
        <v>40</v>
      </c>
      <c r="Q64" s="1">
        <v>37</v>
      </c>
      <c r="R64" s="33">
        <f t="shared" si="38"/>
        <v>10</v>
      </c>
      <c r="S64" s="30">
        <f t="shared" si="39"/>
        <v>82.8</v>
      </c>
      <c r="T64" s="2" t="s">
        <v>12</v>
      </c>
      <c r="U64" s="37"/>
    </row>
    <row r="65" spans="1:256" s="36" customFormat="1" ht="18" customHeight="1">
      <c r="A65" s="36" t="s">
        <v>90</v>
      </c>
      <c r="B65" s="1" t="s">
        <v>34</v>
      </c>
      <c r="C65" s="1">
        <v>45</v>
      </c>
      <c r="D65" s="1">
        <v>46</v>
      </c>
      <c r="E65" s="1">
        <v>47</v>
      </c>
      <c r="F65" s="1">
        <v>42</v>
      </c>
      <c r="G65" s="1">
        <v>48</v>
      </c>
      <c r="H65" s="1">
        <v>48</v>
      </c>
      <c r="I65" s="1">
        <v>43</v>
      </c>
      <c r="J65" s="1"/>
      <c r="K65" s="1">
        <v>45</v>
      </c>
      <c r="L65" s="1">
        <v>45</v>
      </c>
      <c r="M65" s="1">
        <v>45</v>
      </c>
      <c r="N65" s="1">
        <v>46</v>
      </c>
      <c r="O65" s="1">
        <v>48</v>
      </c>
      <c r="P65" s="1">
        <v>48</v>
      </c>
      <c r="Q65" s="1">
        <v>44</v>
      </c>
      <c r="R65" s="33">
        <f t="shared" si="38"/>
        <v>14</v>
      </c>
      <c r="S65" s="30">
        <f t="shared" si="39"/>
        <v>91.428571428571431</v>
      </c>
      <c r="T65" s="2" t="s">
        <v>12</v>
      </c>
    </row>
    <row r="66" spans="1:256" s="36" customFormat="1" ht="18" customHeight="1">
      <c r="A66" s="36" t="s">
        <v>91</v>
      </c>
      <c r="B66" s="1" t="s">
        <v>36</v>
      </c>
      <c r="C66" s="1"/>
      <c r="D66" s="1"/>
      <c r="E66" s="1">
        <v>50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3">
        <f t="shared" si="38"/>
        <v>1</v>
      </c>
      <c r="S66" s="30">
        <f t="shared" si="39"/>
        <v>100</v>
      </c>
      <c r="T66" s="2" t="s">
        <v>12</v>
      </c>
    </row>
    <row r="67" spans="1:256" s="36" customFormat="1" ht="18" customHeight="1">
      <c r="A67" s="36" t="s">
        <v>92</v>
      </c>
      <c r="B67" s="1"/>
      <c r="C67" s="1"/>
      <c r="D67" s="1"/>
      <c r="E67" s="1"/>
      <c r="F67" s="1">
        <v>42</v>
      </c>
      <c r="G67" s="1">
        <v>47</v>
      </c>
      <c r="H67" s="1"/>
      <c r="I67" s="1"/>
      <c r="J67" s="1"/>
      <c r="K67" s="1"/>
      <c r="L67" s="1"/>
      <c r="M67" s="1">
        <v>43</v>
      </c>
      <c r="N67" s="1"/>
      <c r="O67" s="1">
        <v>47</v>
      </c>
      <c r="P67" s="1">
        <v>49</v>
      </c>
      <c r="Q67" s="1">
        <v>46</v>
      </c>
      <c r="R67" s="33">
        <f t="shared" si="38"/>
        <v>6</v>
      </c>
      <c r="S67" s="30">
        <f t="shared" si="39"/>
        <v>91.333333333333329</v>
      </c>
      <c r="T67" s="2" t="s">
        <v>12</v>
      </c>
    </row>
    <row r="68" spans="1:256" s="36" customFormat="1" ht="18" customHeight="1">
      <c r="A68" s="36" t="s">
        <v>93</v>
      </c>
      <c r="B68" s="1" t="s">
        <v>26</v>
      </c>
      <c r="C68" s="1">
        <v>45</v>
      </c>
      <c r="D68" s="1">
        <v>48</v>
      </c>
      <c r="E68" s="1">
        <v>44</v>
      </c>
      <c r="F68" s="1">
        <v>44</v>
      </c>
      <c r="G68" s="1">
        <v>49</v>
      </c>
      <c r="H68" s="1">
        <v>46</v>
      </c>
      <c r="I68" s="1">
        <v>48</v>
      </c>
      <c r="J68" s="1"/>
      <c r="K68" s="1">
        <v>48</v>
      </c>
      <c r="L68" s="1">
        <v>49</v>
      </c>
      <c r="M68" s="1">
        <v>47</v>
      </c>
      <c r="N68" s="1">
        <v>45</v>
      </c>
      <c r="O68" s="1">
        <v>49</v>
      </c>
      <c r="P68" s="1">
        <v>42</v>
      </c>
      <c r="Q68" s="1">
        <v>45</v>
      </c>
      <c r="R68" s="33">
        <f t="shared" si="38"/>
        <v>14</v>
      </c>
      <c r="S68" s="30">
        <f t="shared" si="39"/>
        <v>92.714285714285708</v>
      </c>
      <c r="T68" s="2" t="s">
        <v>12</v>
      </c>
    </row>
    <row r="69" spans="1:256" s="36" customFormat="1" ht="18" customHeight="1">
      <c r="A69" s="36" t="s">
        <v>274</v>
      </c>
      <c r="B69" s="1" t="s">
        <v>36</v>
      </c>
      <c r="C69" s="1">
        <v>44</v>
      </c>
      <c r="D69" s="1"/>
      <c r="E69" s="1">
        <v>41</v>
      </c>
      <c r="F69" s="1">
        <v>40</v>
      </c>
      <c r="G69" s="1">
        <v>38</v>
      </c>
      <c r="H69" s="1"/>
      <c r="I69" s="1">
        <v>44</v>
      </c>
      <c r="J69" s="1"/>
      <c r="K69" s="1">
        <v>43</v>
      </c>
      <c r="L69" s="1">
        <v>44</v>
      </c>
      <c r="M69" s="1">
        <v>43</v>
      </c>
      <c r="N69" s="1">
        <v>38</v>
      </c>
      <c r="O69" s="1"/>
      <c r="P69" s="1">
        <v>43</v>
      </c>
      <c r="Q69" s="1"/>
      <c r="R69" s="33">
        <f t="shared" si="38"/>
        <v>10</v>
      </c>
      <c r="S69" s="30">
        <f t="shared" si="39"/>
        <v>83.6</v>
      </c>
      <c r="T69" s="2" t="s">
        <v>12</v>
      </c>
    </row>
    <row r="70" spans="1:256" s="36" customFormat="1" ht="18" customHeight="1">
      <c r="A70" s="36" t="s">
        <v>94</v>
      </c>
      <c r="B70" s="1" t="s">
        <v>34</v>
      </c>
      <c r="C70" s="1">
        <v>47</v>
      </c>
      <c r="D70" s="1"/>
      <c r="E70" s="1">
        <v>48</v>
      </c>
      <c r="F70" s="1">
        <v>49</v>
      </c>
      <c r="G70" s="1">
        <v>47</v>
      </c>
      <c r="H70" s="1">
        <v>48</v>
      </c>
      <c r="I70" s="1">
        <v>49</v>
      </c>
      <c r="J70" s="1"/>
      <c r="K70" s="1">
        <v>48</v>
      </c>
      <c r="L70" s="1">
        <v>47</v>
      </c>
      <c r="M70" s="1">
        <v>49</v>
      </c>
      <c r="N70" s="1">
        <v>47</v>
      </c>
      <c r="O70" s="1"/>
      <c r="P70" s="1">
        <v>45</v>
      </c>
      <c r="Q70" s="1">
        <v>50</v>
      </c>
      <c r="R70" s="33">
        <f t="shared" si="0"/>
        <v>12</v>
      </c>
      <c r="S70" s="30">
        <f t="shared" si="1"/>
        <v>95.666666666666671</v>
      </c>
      <c r="T70" s="2" t="s">
        <v>12</v>
      </c>
    </row>
    <row r="71" spans="1:256" s="100" customFormat="1" ht="18" customHeight="1">
      <c r="A71" s="36" t="s">
        <v>294</v>
      </c>
      <c r="B71" s="1"/>
      <c r="C71" s="1"/>
      <c r="D71" s="1">
        <v>32</v>
      </c>
      <c r="E71" s="1"/>
      <c r="F71" s="1">
        <v>44</v>
      </c>
      <c r="G71" s="1"/>
      <c r="H71" s="1">
        <v>38</v>
      </c>
      <c r="I71" s="1"/>
      <c r="J71" s="1"/>
      <c r="K71" s="1"/>
      <c r="L71" s="1"/>
      <c r="M71" s="1">
        <v>47</v>
      </c>
      <c r="N71" s="1"/>
      <c r="O71" s="1"/>
      <c r="P71" s="1"/>
      <c r="Q71" s="1"/>
      <c r="R71" s="33">
        <f t="shared" ref="R71:R72" si="46">COUNT(C71,D71,E71,F71,G71,H71,I71,K71,L71,M71,N71,O71,P71,Q71)</f>
        <v>4</v>
      </c>
      <c r="S71" s="30">
        <f t="shared" ref="S71:S72" si="47">AVERAGE(C71:Q71)*2</f>
        <v>80.5</v>
      </c>
      <c r="T71" s="2" t="s">
        <v>12</v>
      </c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6"/>
      <c r="DL71" s="36"/>
      <c r="DM71" s="36"/>
      <c r="DN71" s="36"/>
      <c r="DO71" s="36"/>
      <c r="DP71" s="36"/>
      <c r="DQ71" s="36"/>
      <c r="DR71" s="36"/>
      <c r="DS71" s="36"/>
      <c r="DT71" s="36"/>
      <c r="DU71" s="36"/>
      <c r="DV71" s="36"/>
      <c r="DW71" s="36"/>
      <c r="DX71" s="36"/>
      <c r="DY71" s="36"/>
      <c r="DZ71" s="36"/>
      <c r="EA71" s="36"/>
      <c r="EB71" s="36"/>
      <c r="EC71" s="36"/>
      <c r="ED71" s="36"/>
      <c r="EE71" s="36"/>
      <c r="EF71" s="36"/>
      <c r="EG71" s="36"/>
      <c r="EH71" s="36"/>
      <c r="EI71" s="36"/>
      <c r="EJ71" s="36"/>
      <c r="EK71" s="36"/>
      <c r="EL71" s="36"/>
      <c r="EM71" s="36"/>
      <c r="EN71" s="36"/>
      <c r="EO71" s="36"/>
      <c r="EP71" s="36"/>
      <c r="EQ71" s="36"/>
      <c r="ER71" s="36"/>
      <c r="ES71" s="36"/>
      <c r="ET71" s="36"/>
      <c r="EU71" s="36"/>
      <c r="EV71" s="36"/>
      <c r="EW71" s="36"/>
      <c r="EX71" s="36"/>
      <c r="EY71" s="36"/>
      <c r="EZ71" s="36"/>
      <c r="FA71" s="36"/>
      <c r="FB71" s="36"/>
      <c r="FC71" s="36"/>
      <c r="FD71" s="36"/>
      <c r="FE71" s="36"/>
      <c r="FF71" s="36"/>
      <c r="FG71" s="36"/>
      <c r="FH71" s="36"/>
      <c r="FI71" s="36"/>
      <c r="FJ71" s="36"/>
      <c r="FK71" s="36"/>
      <c r="FL71" s="36"/>
      <c r="FM71" s="36"/>
      <c r="FN71" s="36"/>
      <c r="FO71" s="36"/>
      <c r="FP71" s="36"/>
      <c r="FQ71" s="36"/>
      <c r="FR71" s="36"/>
      <c r="FS71" s="36"/>
      <c r="FT71" s="36"/>
      <c r="FU71" s="36"/>
      <c r="FV71" s="36"/>
      <c r="FW71" s="36"/>
      <c r="FX71" s="36"/>
      <c r="FY71" s="36"/>
      <c r="FZ71" s="36"/>
      <c r="GA71" s="36"/>
      <c r="GB71" s="36"/>
      <c r="GC71" s="36"/>
      <c r="GD71" s="36"/>
      <c r="GE71" s="36"/>
      <c r="GF71" s="36"/>
      <c r="GG71" s="36"/>
      <c r="GH71" s="36"/>
      <c r="GI71" s="36"/>
      <c r="GJ71" s="36"/>
      <c r="GK71" s="36"/>
      <c r="GL71" s="36"/>
      <c r="GM71" s="36"/>
      <c r="GN71" s="36"/>
      <c r="GO71" s="36"/>
      <c r="GP71" s="36"/>
      <c r="GQ71" s="36"/>
      <c r="GR71" s="36"/>
      <c r="GS71" s="36"/>
      <c r="GT71" s="36"/>
      <c r="GU71" s="36"/>
      <c r="GV71" s="36"/>
      <c r="GW71" s="36"/>
      <c r="GX71" s="36"/>
      <c r="GY71" s="36"/>
      <c r="GZ71" s="36"/>
      <c r="HA71" s="36"/>
      <c r="HB71" s="36"/>
      <c r="HC71" s="36"/>
      <c r="HD71" s="36"/>
      <c r="HE71" s="36"/>
      <c r="HF71" s="36"/>
      <c r="HG71" s="36"/>
      <c r="HH71" s="36"/>
      <c r="HI71" s="36"/>
      <c r="HJ71" s="36"/>
      <c r="HK71" s="36"/>
      <c r="HL71" s="36"/>
      <c r="HM71" s="36"/>
      <c r="HN71" s="36"/>
      <c r="HO71" s="36"/>
      <c r="HP71" s="36"/>
      <c r="HQ71" s="36"/>
      <c r="HR71" s="36"/>
      <c r="HS71" s="36"/>
      <c r="HT71" s="36"/>
      <c r="HU71" s="36"/>
      <c r="HV71" s="36"/>
      <c r="HW71" s="36"/>
      <c r="HX71" s="36"/>
      <c r="HY71" s="36"/>
      <c r="HZ71" s="36"/>
      <c r="IA71" s="36"/>
      <c r="IB71" s="36"/>
      <c r="IC71" s="36"/>
      <c r="ID71" s="36"/>
      <c r="IE71" s="36"/>
      <c r="IF71" s="36"/>
      <c r="IG71" s="36"/>
      <c r="IH71" s="36"/>
      <c r="II71" s="36"/>
      <c r="IJ71" s="36"/>
      <c r="IK71" s="36"/>
      <c r="IL71" s="36"/>
      <c r="IM71" s="36"/>
      <c r="IN71" s="36"/>
      <c r="IO71" s="36"/>
      <c r="IP71" s="36"/>
      <c r="IQ71" s="36"/>
      <c r="IR71" s="36"/>
      <c r="IS71" s="36"/>
      <c r="IT71" s="36"/>
      <c r="IU71" s="36"/>
      <c r="IV71" s="36"/>
    </row>
    <row r="72" spans="1:256" s="37" customFormat="1" ht="18" customHeight="1">
      <c r="A72" s="36" t="s">
        <v>95</v>
      </c>
      <c r="B72" s="1"/>
      <c r="C72" s="1">
        <v>40</v>
      </c>
      <c r="D72" s="1">
        <v>42</v>
      </c>
      <c r="E72" s="1">
        <v>41</v>
      </c>
      <c r="F72" s="1">
        <v>41</v>
      </c>
      <c r="G72" s="1">
        <v>40</v>
      </c>
      <c r="H72" s="1">
        <v>41</v>
      </c>
      <c r="I72" s="1"/>
      <c r="J72" s="1"/>
      <c r="K72" s="1">
        <v>44</v>
      </c>
      <c r="L72" s="1">
        <v>40</v>
      </c>
      <c r="M72" s="1">
        <v>44</v>
      </c>
      <c r="N72" s="1">
        <v>48</v>
      </c>
      <c r="O72" s="1"/>
      <c r="P72" s="1">
        <v>48</v>
      </c>
      <c r="Q72" s="1">
        <v>48</v>
      </c>
      <c r="R72" s="33">
        <f t="shared" si="46"/>
        <v>12</v>
      </c>
      <c r="S72" s="30">
        <f t="shared" si="47"/>
        <v>86.166666666666671</v>
      </c>
      <c r="T72" s="2" t="s">
        <v>12</v>
      </c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36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/>
      <c r="CR72" s="36"/>
      <c r="CS72" s="36"/>
      <c r="CT72" s="36"/>
      <c r="CU72" s="36"/>
      <c r="CV72" s="36"/>
      <c r="CW72" s="36"/>
      <c r="CX72" s="36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6"/>
      <c r="DL72" s="36"/>
      <c r="DM72" s="36"/>
      <c r="DN72" s="36"/>
      <c r="DO72" s="36"/>
      <c r="DP72" s="36"/>
      <c r="DQ72" s="36"/>
      <c r="DR72" s="36"/>
      <c r="DS72" s="36"/>
      <c r="DT72" s="36"/>
      <c r="DU72" s="36"/>
      <c r="DV72" s="36"/>
      <c r="DW72" s="36"/>
      <c r="DX72" s="36"/>
      <c r="DY72" s="36"/>
      <c r="DZ72" s="36"/>
      <c r="EA72" s="36"/>
      <c r="EB72" s="36"/>
      <c r="EC72" s="36"/>
      <c r="ED72" s="36"/>
      <c r="EE72" s="36"/>
      <c r="EF72" s="36"/>
      <c r="EG72" s="36"/>
      <c r="EH72" s="36"/>
      <c r="EI72" s="36"/>
      <c r="EJ72" s="36"/>
      <c r="EK72" s="36"/>
      <c r="EL72" s="36"/>
      <c r="EM72" s="36"/>
      <c r="EN72" s="36"/>
      <c r="EO72" s="36"/>
      <c r="EP72" s="36"/>
      <c r="EQ72" s="36"/>
      <c r="ER72" s="36"/>
      <c r="ES72" s="36"/>
      <c r="ET72" s="36"/>
      <c r="EU72" s="36"/>
      <c r="EV72" s="36"/>
      <c r="EW72" s="36"/>
      <c r="EX72" s="36"/>
      <c r="EY72" s="36"/>
      <c r="EZ72" s="36"/>
      <c r="FA72" s="36"/>
      <c r="FB72" s="36"/>
      <c r="FC72" s="36"/>
      <c r="FD72" s="36"/>
      <c r="FE72" s="36"/>
      <c r="FF72" s="36"/>
      <c r="FG72" s="36"/>
      <c r="FH72" s="36"/>
      <c r="FI72" s="36"/>
      <c r="FJ72" s="36"/>
      <c r="FK72" s="36"/>
      <c r="FL72" s="36"/>
      <c r="FM72" s="36"/>
      <c r="FN72" s="36"/>
      <c r="FO72" s="36"/>
      <c r="FP72" s="36"/>
      <c r="FQ72" s="36"/>
      <c r="FR72" s="36"/>
      <c r="FS72" s="36"/>
      <c r="FT72" s="36"/>
      <c r="FU72" s="36"/>
      <c r="FV72" s="36"/>
      <c r="FW72" s="36"/>
      <c r="FX72" s="36"/>
      <c r="FY72" s="36"/>
      <c r="FZ72" s="36"/>
      <c r="GA72" s="36"/>
      <c r="GB72" s="36"/>
      <c r="GC72" s="36"/>
      <c r="GD72" s="36"/>
      <c r="GE72" s="36"/>
      <c r="GF72" s="36"/>
      <c r="GG72" s="36"/>
      <c r="GH72" s="36"/>
      <c r="GI72" s="36"/>
      <c r="GJ72" s="36"/>
      <c r="GK72" s="36"/>
      <c r="GL72" s="36"/>
      <c r="GM72" s="36"/>
      <c r="GN72" s="36"/>
      <c r="GO72" s="36"/>
      <c r="GP72" s="36"/>
      <c r="GQ72" s="36"/>
      <c r="GR72" s="36"/>
      <c r="GS72" s="36"/>
      <c r="GT72" s="36"/>
      <c r="GU72" s="36"/>
      <c r="GV72" s="36"/>
      <c r="GW72" s="36"/>
      <c r="GX72" s="36"/>
      <c r="GY72" s="36"/>
      <c r="GZ72" s="36"/>
      <c r="HA72" s="36"/>
      <c r="HB72" s="36"/>
      <c r="HC72" s="36"/>
      <c r="HD72" s="36"/>
      <c r="HE72" s="36"/>
      <c r="HF72" s="36"/>
      <c r="HG72" s="36"/>
      <c r="HH72" s="36"/>
      <c r="HI72" s="36"/>
      <c r="HJ72" s="36"/>
      <c r="HK72" s="36"/>
      <c r="HL72" s="36"/>
      <c r="HM72" s="36"/>
      <c r="HN72" s="36"/>
      <c r="HO72" s="36"/>
      <c r="HP72" s="36"/>
      <c r="HQ72" s="36"/>
      <c r="HR72" s="36"/>
      <c r="HS72" s="36"/>
      <c r="HT72" s="36"/>
      <c r="HU72" s="36"/>
      <c r="HV72" s="36"/>
      <c r="HW72" s="36"/>
      <c r="HX72" s="36"/>
      <c r="HY72" s="36"/>
      <c r="HZ72" s="36"/>
      <c r="IA72" s="36"/>
      <c r="IB72" s="36"/>
      <c r="IC72" s="36"/>
      <c r="ID72" s="36"/>
      <c r="IE72" s="36"/>
      <c r="IF72" s="36"/>
      <c r="IG72" s="36"/>
      <c r="IH72" s="36"/>
      <c r="II72" s="36"/>
      <c r="IJ72" s="36"/>
      <c r="IK72" s="36"/>
      <c r="IL72" s="36"/>
      <c r="IM72" s="36"/>
      <c r="IN72" s="36"/>
      <c r="IO72" s="36"/>
      <c r="IP72" s="36"/>
      <c r="IQ72" s="36"/>
      <c r="IR72" s="36"/>
      <c r="IS72" s="36"/>
      <c r="IT72" s="36"/>
      <c r="IU72" s="36"/>
      <c r="IV72" s="36"/>
    </row>
    <row r="73" spans="1:256" s="40" customFormat="1" ht="18" customHeight="1">
      <c r="A73" s="36" t="s">
        <v>96</v>
      </c>
      <c r="B73" s="1" t="s">
        <v>25</v>
      </c>
      <c r="C73" s="1"/>
      <c r="D73" s="1">
        <v>45</v>
      </c>
      <c r="E73" s="1">
        <v>42</v>
      </c>
      <c r="F73" s="1">
        <v>40</v>
      </c>
      <c r="G73" s="1">
        <v>44</v>
      </c>
      <c r="H73" s="1">
        <v>46</v>
      </c>
      <c r="I73" s="1">
        <v>47</v>
      </c>
      <c r="J73" s="1"/>
      <c r="K73" s="1">
        <v>47</v>
      </c>
      <c r="L73" s="1">
        <v>46</v>
      </c>
      <c r="M73" s="1">
        <v>44</v>
      </c>
      <c r="N73" s="1">
        <v>45</v>
      </c>
      <c r="O73" s="1">
        <v>45</v>
      </c>
      <c r="P73" s="1">
        <v>48</v>
      </c>
      <c r="Q73" s="1">
        <v>46</v>
      </c>
      <c r="R73" s="33">
        <f t="shared" si="0"/>
        <v>13</v>
      </c>
      <c r="S73" s="30">
        <f t="shared" si="1"/>
        <v>90</v>
      </c>
      <c r="T73" s="2" t="s">
        <v>12</v>
      </c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36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/>
      <c r="CR73" s="36"/>
      <c r="CS73" s="36"/>
      <c r="CT73" s="36"/>
      <c r="CU73" s="36"/>
      <c r="CV73" s="36"/>
      <c r="CW73" s="36"/>
      <c r="CX73" s="36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6"/>
      <c r="DL73" s="36"/>
      <c r="DM73" s="36"/>
      <c r="DN73" s="36"/>
      <c r="DO73" s="36"/>
      <c r="DP73" s="36"/>
      <c r="DQ73" s="36"/>
      <c r="DR73" s="36"/>
      <c r="DS73" s="36"/>
      <c r="DT73" s="36"/>
      <c r="DU73" s="36"/>
      <c r="DV73" s="36"/>
      <c r="DW73" s="36"/>
      <c r="DX73" s="36"/>
      <c r="DY73" s="36"/>
      <c r="DZ73" s="36"/>
      <c r="EA73" s="36"/>
      <c r="EB73" s="36"/>
      <c r="EC73" s="36"/>
      <c r="ED73" s="36"/>
      <c r="EE73" s="36"/>
      <c r="EF73" s="36"/>
      <c r="EG73" s="36"/>
      <c r="EH73" s="36"/>
      <c r="EI73" s="36"/>
      <c r="EJ73" s="36"/>
      <c r="EK73" s="36"/>
      <c r="EL73" s="36"/>
      <c r="EM73" s="36"/>
      <c r="EN73" s="36"/>
      <c r="EO73" s="36"/>
      <c r="EP73" s="36"/>
      <c r="EQ73" s="36"/>
      <c r="ER73" s="36"/>
      <c r="ES73" s="36"/>
      <c r="ET73" s="36"/>
      <c r="EU73" s="36"/>
      <c r="EV73" s="36"/>
      <c r="EW73" s="36"/>
      <c r="EX73" s="36"/>
      <c r="EY73" s="36"/>
      <c r="EZ73" s="36"/>
      <c r="FA73" s="36"/>
      <c r="FB73" s="36"/>
      <c r="FC73" s="36"/>
      <c r="FD73" s="36"/>
      <c r="FE73" s="36"/>
      <c r="FF73" s="36"/>
      <c r="FG73" s="36"/>
      <c r="FH73" s="36"/>
      <c r="FI73" s="36"/>
      <c r="FJ73" s="36"/>
      <c r="FK73" s="36"/>
      <c r="FL73" s="36"/>
      <c r="FM73" s="36"/>
      <c r="FN73" s="36"/>
      <c r="FO73" s="36"/>
      <c r="FP73" s="36"/>
      <c r="FQ73" s="36"/>
      <c r="FR73" s="36"/>
      <c r="FS73" s="36"/>
      <c r="FT73" s="36"/>
      <c r="FU73" s="36"/>
      <c r="FV73" s="36"/>
      <c r="FW73" s="36"/>
      <c r="FX73" s="36"/>
      <c r="FY73" s="36"/>
      <c r="FZ73" s="36"/>
      <c r="GA73" s="36"/>
      <c r="GB73" s="36"/>
      <c r="GC73" s="36"/>
      <c r="GD73" s="36"/>
      <c r="GE73" s="36"/>
      <c r="GF73" s="36"/>
      <c r="GG73" s="36"/>
      <c r="GH73" s="36"/>
      <c r="GI73" s="36"/>
      <c r="GJ73" s="36"/>
      <c r="GK73" s="36"/>
      <c r="GL73" s="36"/>
      <c r="GM73" s="36"/>
      <c r="GN73" s="36"/>
      <c r="GO73" s="36"/>
      <c r="GP73" s="36"/>
      <c r="GQ73" s="36"/>
      <c r="GR73" s="36"/>
      <c r="GS73" s="36"/>
      <c r="GT73" s="36"/>
      <c r="GU73" s="36"/>
      <c r="GV73" s="36"/>
      <c r="GW73" s="36"/>
      <c r="GX73" s="36"/>
      <c r="GY73" s="36"/>
      <c r="GZ73" s="36"/>
      <c r="HA73" s="36"/>
      <c r="HB73" s="36"/>
      <c r="HC73" s="36"/>
      <c r="HD73" s="36"/>
      <c r="HE73" s="36"/>
      <c r="HF73" s="36"/>
      <c r="HG73" s="36"/>
      <c r="HH73" s="36"/>
      <c r="HI73" s="36"/>
      <c r="HJ73" s="36"/>
      <c r="HK73" s="36"/>
      <c r="HL73" s="36"/>
      <c r="HM73" s="36"/>
      <c r="HN73" s="36"/>
      <c r="HO73" s="36"/>
      <c r="HP73" s="36"/>
      <c r="HQ73" s="36"/>
      <c r="HR73" s="36"/>
      <c r="HS73" s="36"/>
      <c r="HT73" s="36"/>
      <c r="HU73" s="36"/>
      <c r="HV73" s="36"/>
      <c r="HW73" s="36"/>
      <c r="HX73" s="36"/>
      <c r="HY73" s="36"/>
      <c r="HZ73" s="36"/>
      <c r="IA73" s="36"/>
      <c r="IB73" s="36"/>
      <c r="IC73" s="36"/>
      <c r="ID73" s="36"/>
      <c r="IE73" s="36"/>
      <c r="IF73" s="36"/>
      <c r="IG73" s="36"/>
      <c r="IH73" s="36"/>
      <c r="II73" s="36"/>
      <c r="IJ73" s="36"/>
      <c r="IK73" s="36"/>
      <c r="IL73" s="36"/>
      <c r="IM73" s="36"/>
      <c r="IN73" s="36"/>
      <c r="IO73" s="36"/>
      <c r="IP73" s="36"/>
      <c r="IQ73" s="36"/>
      <c r="IR73" s="36"/>
      <c r="IS73" s="36"/>
      <c r="IT73" s="36"/>
      <c r="IU73" s="36"/>
      <c r="IV73" s="36"/>
    </row>
    <row r="74" spans="1:256" s="40" customFormat="1" ht="18" customHeight="1">
      <c r="A74" s="36" t="s">
        <v>97</v>
      </c>
      <c r="B74" s="1" t="s">
        <v>25</v>
      </c>
      <c r="C74" s="1">
        <v>42</v>
      </c>
      <c r="D74" s="1">
        <v>46</v>
      </c>
      <c r="E74" s="1">
        <v>46</v>
      </c>
      <c r="F74" s="1">
        <v>44</v>
      </c>
      <c r="G74" s="1"/>
      <c r="H74" s="1">
        <v>48</v>
      </c>
      <c r="I74" s="1">
        <v>50</v>
      </c>
      <c r="J74" s="1"/>
      <c r="K74" s="1">
        <v>48</v>
      </c>
      <c r="L74" s="1">
        <v>49</v>
      </c>
      <c r="M74" s="1">
        <v>47</v>
      </c>
      <c r="N74" s="1">
        <v>48</v>
      </c>
      <c r="O74" s="1">
        <v>47</v>
      </c>
      <c r="P74" s="1">
        <v>50</v>
      </c>
      <c r="Q74" s="1">
        <v>45</v>
      </c>
      <c r="R74" s="33">
        <f t="shared" si="0"/>
        <v>13</v>
      </c>
      <c r="S74" s="30">
        <f t="shared" si="1"/>
        <v>93.84615384615384</v>
      </c>
      <c r="T74" s="2" t="s">
        <v>12</v>
      </c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6"/>
      <c r="EA74" s="36"/>
      <c r="EB74" s="36"/>
      <c r="EC74" s="36"/>
      <c r="ED74" s="36"/>
      <c r="EE74" s="36"/>
      <c r="EF74" s="36"/>
      <c r="EG74" s="36"/>
      <c r="EH74" s="36"/>
      <c r="EI74" s="36"/>
      <c r="EJ74" s="36"/>
      <c r="EK74" s="36"/>
      <c r="EL74" s="36"/>
      <c r="EM74" s="36"/>
      <c r="EN74" s="36"/>
      <c r="EO74" s="36"/>
      <c r="EP74" s="36"/>
      <c r="EQ74" s="36"/>
      <c r="ER74" s="36"/>
      <c r="ES74" s="36"/>
      <c r="ET74" s="36"/>
      <c r="EU74" s="36"/>
      <c r="EV74" s="36"/>
      <c r="EW74" s="36"/>
      <c r="EX74" s="36"/>
      <c r="EY74" s="36"/>
      <c r="EZ74" s="36"/>
      <c r="FA74" s="36"/>
      <c r="FB74" s="36"/>
      <c r="FC74" s="36"/>
      <c r="FD74" s="36"/>
      <c r="FE74" s="36"/>
      <c r="FF74" s="36"/>
      <c r="FG74" s="36"/>
      <c r="FH74" s="36"/>
      <c r="FI74" s="36"/>
      <c r="FJ74" s="36"/>
      <c r="FK74" s="36"/>
      <c r="FL74" s="36"/>
      <c r="FM74" s="36"/>
      <c r="FN74" s="36"/>
      <c r="FO74" s="36"/>
      <c r="FP74" s="36"/>
      <c r="FQ74" s="36"/>
      <c r="FR74" s="36"/>
      <c r="FS74" s="36"/>
      <c r="FT74" s="36"/>
      <c r="FU74" s="36"/>
      <c r="FV74" s="36"/>
      <c r="FW74" s="36"/>
      <c r="FX74" s="36"/>
      <c r="FY74" s="36"/>
      <c r="FZ74" s="36"/>
      <c r="GA74" s="36"/>
      <c r="GB74" s="36"/>
      <c r="GC74" s="36"/>
      <c r="GD74" s="36"/>
      <c r="GE74" s="36"/>
      <c r="GF74" s="36"/>
      <c r="GG74" s="36"/>
      <c r="GH74" s="36"/>
      <c r="GI74" s="36"/>
      <c r="GJ74" s="36"/>
      <c r="GK74" s="36"/>
      <c r="GL74" s="36"/>
      <c r="GM74" s="36"/>
      <c r="GN74" s="36"/>
      <c r="GO74" s="36"/>
      <c r="GP74" s="36"/>
      <c r="GQ74" s="36"/>
      <c r="GR74" s="36"/>
      <c r="GS74" s="36"/>
      <c r="GT74" s="36"/>
      <c r="GU74" s="36"/>
      <c r="GV74" s="36"/>
      <c r="GW74" s="36"/>
      <c r="GX74" s="36"/>
      <c r="GY74" s="36"/>
      <c r="GZ74" s="36"/>
      <c r="HA74" s="36"/>
      <c r="HB74" s="36"/>
      <c r="HC74" s="36"/>
      <c r="HD74" s="36"/>
      <c r="HE74" s="36"/>
      <c r="HF74" s="36"/>
      <c r="HG74" s="36"/>
      <c r="HH74" s="36"/>
      <c r="HI74" s="36"/>
      <c r="HJ74" s="36"/>
      <c r="HK74" s="36"/>
      <c r="HL74" s="36"/>
      <c r="HM74" s="36"/>
      <c r="HN74" s="36"/>
      <c r="HO74" s="36"/>
      <c r="HP74" s="36"/>
      <c r="HQ74" s="36"/>
      <c r="HR74" s="36"/>
      <c r="HS74" s="36"/>
      <c r="HT74" s="36"/>
      <c r="HU74" s="36"/>
      <c r="HV74" s="36"/>
      <c r="HW74" s="36"/>
      <c r="HX74" s="36"/>
      <c r="HY74" s="36"/>
      <c r="HZ74" s="36"/>
      <c r="IA74" s="36"/>
      <c r="IB74" s="36"/>
      <c r="IC74" s="36"/>
      <c r="ID74" s="36"/>
      <c r="IE74" s="36"/>
      <c r="IF74" s="36"/>
      <c r="IG74" s="36"/>
      <c r="IH74" s="36"/>
      <c r="II74" s="36"/>
      <c r="IJ74" s="36"/>
      <c r="IK74" s="36"/>
      <c r="IL74" s="36"/>
      <c r="IM74" s="36"/>
      <c r="IN74" s="36"/>
      <c r="IO74" s="36"/>
      <c r="IP74" s="36"/>
      <c r="IQ74" s="36"/>
      <c r="IR74" s="36"/>
      <c r="IS74" s="36"/>
      <c r="IT74" s="36"/>
      <c r="IU74" s="36"/>
      <c r="IV74" s="36"/>
    </row>
    <row r="75" spans="1:256" s="40" customFormat="1" ht="18" customHeight="1">
      <c r="A75" s="36" t="s">
        <v>98</v>
      </c>
      <c r="B75" s="1" t="s">
        <v>34</v>
      </c>
      <c r="C75" s="1">
        <v>48</v>
      </c>
      <c r="D75" s="1">
        <v>50</v>
      </c>
      <c r="E75" s="1"/>
      <c r="F75" s="1">
        <v>47</v>
      </c>
      <c r="G75" s="1"/>
      <c r="H75" s="1"/>
      <c r="I75" s="1">
        <v>48</v>
      </c>
      <c r="J75" s="1"/>
      <c r="K75" s="1">
        <v>49</v>
      </c>
      <c r="L75" s="1">
        <v>48</v>
      </c>
      <c r="M75" s="1">
        <v>47</v>
      </c>
      <c r="N75" s="1">
        <v>49</v>
      </c>
      <c r="O75" s="1"/>
      <c r="P75" s="1">
        <v>48</v>
      </c>
      <c r="Q75" s="1">
        <v>50</v>
      </c>
      <c r="R75" s="33">
        <f t="shared" si="0"/>
        <v>10</v>
      </c>
      <c r="S75" s="30">
        <f t="shared" si="1"/>
        <v>96.8</v>
      </c>
      <c r="T75" s="2" t="s">
        <v>12</v>
      </c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6"/>
      <c r="CR75" s="36"/>
      <c r="CS75" s="36"/>
      <c r="CT75" s="36"/>
      <c r="CU75" s="36"/>
      <c r="CV75" s="36"/>
      <c r="CW75" s="36"/>
      <c r="CX75" s="36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6"/>
      <c r="DL75" s="36"/>
      <c r="DM75" s="36"/>
      <c r="DN75" s="36"/>
      <c r="DO75" s="36"/>
      <c r="DP75" s="36"/>
      <c r="DQ75" s="36"/>
      <c r="DR75" s="36"/>
      <c r="DS75" s="36"/>
      <c r="DT75" s="36"/>
      <c r="DU75" s="36"/>
      <c r="DV75" s="36"/>
      <c r="DW75" s="36"/>
      <c r="DX75" s="36"/>
      <c r="DY75" s="36"/>
      <c r="DZ75" s="36"/>
      <c r="EA75" s="36"/>
      <c r="EB75" s="36"/>
      <c r="EC75" s="36"/>
      <c r="ED75" s="36"/>
      <c r="EE75" s="36"/>
      <c r="EF75" s="36"/>
      <c r="EG75" s="36"/>
      <c r="EH75" s="36"/>
      <c r="EI75" s="36"/>
      <c r="EJ75" s="36"/>
      <c r="EK75" s="36"/>
      <c r="EL75" s="36"/>
      <c r="EM75" s="36"/>
      <c r="EN75" s="36"/>
      <c r="EO75" s="36"/>
      <c r="EP75" s="36"/>
      <c r="EQ75" s="36"/>
      <c r="ER75" s="36"/>
      <c r="ES75" s="36"/>
      <c r="ET75" s="36"/>
      <c r="EU75" s="36"/>
      <c r="EV75" s="36"/>
      <c r="EW75" s="36"/>
      <c r="EX75" s="36"/>
      <c r="EY75" s="36"/>
      <c r="EZ75" s="36"/>
      <c r="FA75" s="36"/>
      <c r="FB75" s="36"/>
      <c r="FC75" s="36"/>
      <c r="FD75" s="36"/>
      <c r="FE75" s="36"/>
      <c r="FF75" s="36"/>
      <c r="FG75" s="36"/>
      <c r="FH75" s="36"/>
      <c r="FI75" s="36"/>
      <c r="FJ75" s="36"/>
      <c r="FK75" s="36"/>
      <c r="FL75" s="36"/>
      <c r="FM75" s="36"/>
      <c r="FN75" s="36"/>
      <c r="FO75" s="36"/>
      <c r="FP75" s="36"/>
      <c r="FQ75" s="36"/>
      <c r="FR75" s="36"/>
      <c r="FS75" s="36"/>
      <c r="FT75" s="36"/>
      <c r="FU75" s="36"/>
      <c r="FV75" s="36"/>
      <c r="FW75" s="36"/>
      <c r="FX75" s="36"/>
      <c r="FY75" s="36"/>
      <c r="FZ75" s="36"/>
      <c r="GA75" s="36"/>
      <c r="GB75" s="36"/>
      <c r="GC75" s="36"/>
      <c r="GD75" s="36"/>
      <c r="GE75" s="36"/>
      <c r="GF75" s="36"/>
      <c r="GG75" s="36"/>
      <c r="GH75" s="36"/>
      <c r="GI75" s="36"/>
      <c r="GJ75" s="36"/>
      <c r="GK75" s="36"/>
      <c r="GL75" s="36"/>
      <c r="GM75" s="36"/>
      <c r="GN75" s="36"/>
      <c r="GO75" s="36"/>
      <c r="GP75" s="36"/>
      <c r="GQ75" s="36"/>
      <c r="GR75" s="36"/>
      <c r="GS75" s="36"/>
      <c r="GT75" s="36"/>
      <c r="GU75" s="36"/>
      <c r="GV75" s="36"/>
      <c r="GW75" s="36"/>
      <c r="GX75" s="36"/>
      <c r="GY75" s="36"/>
      <c r="GZ75" s="36"/>
      <c r="HA75" s="36"/>
      <c r="HB75" s="36"/>
      <c r="HC75" s="36"/>
      <c r="HD75" s="36"/>
      <c r="HE75" s="36"/>
      <c r="HF75" s="36"/>
      <c r="HG75" s="36"/>
      <c r="HH75" s="36"/>
      <c r="HI75" s="36"/>
      <c r="HJ75" s="36"/>
      <c r="HK75" s="36"/>
      <c r="HL75" s="36"/>
      <c r="HM75" s="36"/>
      <c r="HN75" s="36"/>
      <c r="HO75" s="36"/>
      <c r="HP75" s="36"/>
      <c r="HQ75" s="36"/>
      <c r="HR75" s="36"/>
      <c r="HS75" s="36"/>
      <c r="HT75" s="36"/>
      <c r="HU75" s="36"/>
      <c r="HV75" s="36"/>
      <c r="HW75" s="36"/>
      <c r="HX75" s="36"/>
      <c r="HY75" s="36"/>
      <c r="HZ75" s="36"/>
      <c r="IA75" s="36"/>
      <c r="IB75" s="36"/>
      <c r="IC75" s="36"/>
      <c r="ID75" s="36"/>
      <c r="IE75" s="36"/>
      <c r="IF75" s="36"/>
      <c r="IG75" s="36"/>
      <c r="IH75" s="36"/>
      <c r="II75" s="36"/>
      <c r="IJ75" s="36"/>
      <c r="IK75" s="36"/>
      <c r="IL75" s="36"/>
      <c r="IM75" s="36"/>
      <c r="IN75" s="36"/>
      <c r="IO75" s="36"/>
      <c r="IP75" s="36"/>
      <c r="IQ75" s="36"/>
      <c r="IR75" s="36"/>
      <c r="IS75" s="36"/>
      <c r="IT75" s="36"/>
      <c r="IU75" s="36"/>
      <c r="IV75" s="36"/>
    </row>
    <row r="76" spans="1:256" s="40" customFormat="1" ht="18" customHeight="1">
      <c r="A76" s="3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36"/>
      <c r="S76" s="1"/>
      <c r="T76" s="2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36"/>
      <c r="BU76" s="36"/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6"/>
      <c r="CR76" s="36"/>
      <c r="CS76" s="36"/>
      <c r="CT76" s="36"/>
      <c r="CU76" s="36"/>
      <c r="CV76" s="36"/>
      <c r="CW76" s="36"/>
      <c r="CX76" s="36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6"/>
      <c r="DL76" s="36"/>
      <c r="DM76" s="36"/>
      <c r="DN76" s="36"/>
      <c r="DO76" s="36"/>
      <c r="DP76" s="36"/>
      <c r="DQ76" s="36"/>
      <c r="DR76" s="36"/>
      <c r="DS76" s="36"/>
      <c r="DT76" s="36"/>
      <c r="DU76" s="36"/>
      <c r="DV76" s="36"/>
      <c r="DW76" s="36"/>
      <c r="DX76" s="36"/>
      <c r="DY76" s="36"/>
      <c r="DZ76" s="36"/>
      <c r="EA76" s="36"/>
      <c r="EB76" s="36"/>
      <c r="EC76" s="36"/>
      <c r="ED76" s="36"/>
      <c r="EE76" s="36"/>
      <c r="EF76" s="36"/>
      <c r="EG76" s="36"/>
      <c r="EH76" s="36"/>
      <c r="EI76" s="36"/>
      <c r="EJ76" s="36"/>
      <c r="EK76" s="36"/>
      <c r="EL76" s="36"/>
      <c r="EM76" s="36"/>
      <c r="EN76" s="36"/>
      <c r="EO76" s="36"/>
      <c r="EP76" s="36"/>
      <c r="EQ76" s="36"/>
      <c r="ER76" s="36"/>
      <c r="ES76" s="36"/>
      <c r="ET76" s="36"/>
      <c r="EU76" s="36"/>
      <c r="EV76" s="36"/>
      <c r="EW76" s="36"/>
      <c r="EX76" s="36"/>
      <c r="EY76" s="36"/>
      <c r="EZ76" s="36"/>
      <c r="FA76" s="36"/>
      <c r="FB76" s="36"/>
      <c r="FC76" s="36"/>
      <c r="FD76" s="36"/>
      <c r="FE76" s="36"/>
      <c r="FF76" s="36"/>
      <c r="FG76" s="36"/>
      <c r="FH76" s="36"/>
      <c r="FI76" s="36"/>
      <c r="FJ76" s="36"/>
      <c r="FK76" s="36"/>
      <c r="FL76" s="36"/>
      <c r="FM76" s="36"/>
      <c r="FN76" s="36"/>
      <c r="FO76" s="36"/>
      <c r="FP76" s="36"/>
      <c r="FQ76" s="36"/>
      <c r="FR76" s="36"/>
      <c r="FS76" s="36"/>
      <c r="FT76" s="36"/>
      <c r="FU76" s="36"/>
      <c r="FV76" s="36"/>
      <c r="FW76" s="36"/>
      <c r="FX76" s="36"/>
      <c r="FY76" s="36"/>
      <c r="FZ76" s="36"/>
      <c r="GA76" s="36"/>
      <c r="GB76" s="36"/>
      <c r="GC76" s="36"/>
      <c r="GD76" s="36"/>
      <c r="GE76" s="36"/>
      <c r="GF76" s="36"/>
      <c r="GG76" s="36"/>
      <c r="GH76" s="36"/>
      <c r="GI76" s="36"/>
      <c r="GJ76" s="36"/>
      <c r="GK76" s="36"/>
      <c r="GL76" s="36"/>
      <c r="GM76" s="36"/>
      <c r="GN76" s="36"/>
      <c r="GO76" s="36"/>
      <c r="GP76" s="36"/>
      <c r="GQ76" s="36"/>
      <c r="GR76" s="36"/>
      <c r="GS76" s="36"/>
      <c r="GT76" s="36"/>
      <c r="GU76" s="36"/>
      <c r="GV76" s="36"/>
      <c r="GW76" s="36"/>
      <c r="GX76" s="36"/>
      <c r="GY76" s="36"/>
      <c r="GZ76" s="36"/>
      <c r="HA76" s="36"/>
      <c r="HB76" s="36"/>
      <c r="HC76" s="36"/>
      <c r="HD76" s="36"/>
      <c r="HE76" s="36"/>
      <c r="HF76" s="36"/>
      <c r="HG76" s="36"/>
      <c r="HH76" s="36"/>
      <c r="HI76" s="36"/>
      <c r="HJ76" s="36"/>
      <c r="HK76" s="36"/>
      <c r="HL76" s="36"/>
      <c r="HM76" s="36"/>
      <c r="HN76" s="36"/>
      <c r="HO76" s="36"/>
      <c r="HP76" s="36"/>
      <c r="HQ76" s="36"/>
      <c r="HR76" s="36"/>
      <c r="HS76" s="36"/>
      <c r="HT76" s="36"/>
      <c r="HU76" s="36"/>
      <c r="HV76" s="36"/>
      <c r="HW76" s="36"/>
      <c r="HX76" s="36"/>
      <c r="HY76" s="36"/>
      <c r="HZ76" s="36"/>
      <c r="IA76" s="36"/>
      <c r="IB76" s="36"/>
      <c r="IC76" s="36"/>
      <c r="ID76" s="36"/>
      <c r="IE76" s="36"/>
      <c r="IF76" s="36"/>
      <c r="IG76" s="36"/>
      <c r="IH76" s="36"/>
      <c r="II76" s="36"/>
      <c r="IJ76" s="36"/>
      <c r="IK76" s="36"/>
      <c r="IL76" s="36"/>
      <c r="IM76" s="36"/>
      <c r="IN76" s="36"/>
      <c r="IO76" s="36"/>
      <c r="IP76" s="36"/>
      <c r="IQ76" s="36"/>
      <c r="IR76" s="36"/>
      <c r="IS76" s="36"/>
      <c r="IT76" s="36"/>
      <c r="IU76" s="36"/>
      <c r="IV76" s="36"/>
    </row>
    <row r="77" spans="1:256" s="40" customFormat="1" ht="18" customHeight="1">
      <c r="A77" s="36" t="s">
        <v>49</v>
      </c>
      <c r="B77" s="1"/>
      <c r="C77" s="1">
        <f t="shared" ref="C77:Q77" si="48">COUNT(C4:C76)</f>
        <v>43</v>
      </c>
      <c r="D77" s="1">
        <f t="shared" si="48"/>
        <v>57</v>
      </c>
      <c r="E77" s="1">
        <f t="shared" si="48"/>
        <v>38</v>
      </c>
      <c r="F77" s="1">
        <f t="shared" si="48"/>
        <v>55</v>
      </c>
      <c r="G77" s="1">
        <f t="shared" si="48"/>
        <v>39</v>
      </c>
      <c r="H77" s="1">
        <f t="shared" si="48"/>
        <v>48</v>
      </c>
      <c r="I77" s="106">
        <f t="shared" si="48"/>
        <v>50</v>
      </c>
      <c r="J77" s="1">
        <f t="shared" si="48"/>
        <v>0</v>
      </c>
      <c r="K77" s="1">
        <f t="shared" si="48"/>
        <v>44</v>
      </c>
      <c r="L77" s="1">
        <f t="shared" si="48"/>
        <v>47</v>
      </c>
      <c r="M77" s="1">
        <f t="shared" si="48"/>
        <v>48</v>
      </c>
      <c r="N77" s="1">
        <f t="shared" si="48"/>
        <v>42</v>
      </c>
      <c r="O77" s="1">
        <f t="shared" si="48"/>
        <v>46</v>
      </c>
      <c r="P77" s="1">
        <f t="shared" si="48"/>
        <v>48</v>
      </c>
      <c r="Q77" s="1">
        <f t="shared" si="48"/>
        <v>47</v>
      </c>
      <c r="R77" s="1">
        <f>COUNT(R9:R76)</f>
        <v>67</v>
      </c>
      <c r="S77" s="1"/>
      <c r="T77" s="2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36"/>
      <c r="BU77" s="36"/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6"/>
      <c r="CR77" s="36"/>
      <c r="CS77" s="36"/>
      <c r="CT77" s="36"/>
      <c r="CU77" s="36"/>
      <c r="CV77" s="36"/>
      <c r="CW77" s="36"/>
      <c r="CX77" s="36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6"/>
      <c r="DL77" s="36"/>
      <c r="DM77" s="36"/>
      <c r="DN77" s="36"/>
      <c r="DO77" s="36"/>
      <c r="DP77" s="36"/>
      <c r="DQ77" s="36"/>
      <c r="DR77" s="36"/>
      <c r="DS77" s="36"/>
      <c r="DT77" s="36"/>
      <c r="DU77" s="36"/>
      <c r="DV77" s="36"/>
      <c r="DW77" s="36"/>
      <c r="DX77" s="36"/>
      <c r="DY77" s="36"/>
      <c r="DZ77" s="36"/>
      <c r="EA77" s="36"/>
      <c r="EB77" s="36"/>
      <c r="EC77" s="36"/>
      <c r="ED77" s="36"/>
      <c r="EE77" s="36"/>
      <c r="EF77" s="36"/>
      <c r="EG77" s="36"/>
      <c r="EH77" s="36"/>
      <c r="EI77" s="36"/>
      <c r="EJ77" s="36"/>
      <c r="EK77" s="36"/>
      <c r="EL77" s="36"/>
      <c r="EM77" s="36"/>
      <c r="EN77" s="36"/>
      <c r="EO77" s="36"/>
      <c r="EP77" s="36"/>
      <c r="EQ77" s="36"/>
      <c r="ER77" s="36"/>
      <c r="ES77" s="36"/>
      <c r="ET77" s="36"/>
      <c r="EU77" s="36"/>
      <c r="EV77" s="36"/>
      <c r="EW77" s="36"/>
      <c r="EX77" s="36"/>
      <c r="EY77" s="36"/>
      <c r="EZ77" s="36"/>
      <c r="FA77" s="36"/>
      <c r="FB77" s="36"/>
      <c r="FC77" s="36"/>
      <c r="FD77" s="36"/>
      <c r="FE77" s="36"/>
      <c r="FF77" s="36"/>
      <c r="FG77" s="36"/>
      <c r="FH77" s="36"/>
      <c r="FI77" s="36"/>
      <c r="FJ77" s="36"/>
      <c r="FK77" s="36"/>
      <c r="FL77" s="36"/>
      <c r="FM77" s="36"/>
      <c r="FN77" s="36"/>
      <c r="FO77" s="36"/>
      <c r="FP77" s="36"/>
      <c r="FQ77" s="36"/>
      <c r="FR77" s="36"/>
      <c r="FS77" s="36"/>
      <c r="FT77" s="36"/>
      <c r="FU77" s="36"/>
      <c r="FV77" s="36"/>
      <c r="FW77" s="36"/>
      <c r="FX77" s="36"/>
      <c r="FY77" s="36"/>
      <c r="FZ77" s="36"/>
      <c r="GA77" s="36"/>
      <c r="GB77" s="36"/>
      <c r="GC77" s="36"/>
      <c r="GD77" s="36"/>
      <c r="GE77" s="36"/>
      <c r="GF77" s="36"/>
      <c r="GG77" s="36"/>
      <c r="GH77" s="36"/>
      <c r="GI77" s="36"/>
      <c r="GJ77" s="36"/>
      <c r="GK77" s="36"/>
      <c r="GL77" s="36"/>
      <c r="GM77" s="36"/>
      <c r="GN77" s="36"/>
      <c r="GO77" s="36"/>
      <c r="GP77" s="36"/>
      <c r="GQ77" s="36"/>
      <c r="GR77" s="36"/>
      <c r="GS77" s="36"/>
      <c r="GT77" s="36"/>
      <c r="GU77" s="36"/>
      <c r="GV77" s="36"/>
      <c r="GW77" s="36"/>
      <c r="GX77" s="36"/>
      <c r="GY77" s="36"/>
      <c r="GZ77" s="36"/>
      <c r="HA77" s="36"/>
      <c r="HB77" s="36"/>
      <c r="HC77" s="36"/>
      <c r="HD77" s="36"/>
      <c r="HE77" s="36"/>
      <c r="HF77" s="36"/>
      <c r="HG77" s="36"/>
      <c r="HH77" s="36"/>
      <c r="HI77" s="36"/>
      <c r="HJ77" s="36"/>
      <c r="HK77" s="36"/>
      <c r="HL77" s="36"/>
      <c r="HM77" s="36"/>
      <c r="HN77" s="36"/>
      <c r="HO77" s="36"/>
      <c r="HP77" s="36"/>
      <c r="HQ77" s="36"/>
      <c r="HR77" s="36"/>
      <c r="HS77" s="36"/>
      <c r="HT77" s="36"/>
      <c r="HU77" s="36"/>
      <c r="HV77" s="36"/>
      <c r="HW77" s="36"/>
      <c r="HX77" s="36"/>
      <c r="HY77" s="36"/>
      <c r="HZ77" s="36"/>
      <c r="IA77" s="36"/>
      <c r="IB77" s="36"/>
      <c r="IC77" s="36"/>
      <c r="ID77" s="36"/>
      <c r="IE77" s="36"/>
      <c r="IF77" s="36"/>
      <c r="IG77" s="36"/>
      <c r="IH77" s="36"/>
      <c r="II77" s="36"/>
      <c r="IJ77" s="36"/>
      <c r="IK77" s="36"/>
      <c r="IL77" s="36"/>
      <c r="IM77" s="36"/>
      <c r="IN77" s="36"/>
      <c r="IO77" s="36"/>
      <c r="IP77" s="36"/>
      <c r="IQ77" s="36"/>
      <c r="IR77" s="36"/>
      <c r="IS77" s="36"/>
      <c r="IT77" s="36"/>
      <c r="IU77" s="36"/>
      <c r="IV77" s="36"/>
    </row>
    <row r="78" spans="1:256" s="40" customFormat="1" ht="18" customHeight="1">
      <c r="A78" s="3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36"/>
      <c r="S78" s="1"/>
      <c r="T78" s="2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36"/>
      <c r="BU78" s="36"/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6"/>
      <c r="CR78" s="36"/>
      <c r="CS78" s="36"/>
      <c r="CT78" s="36"/>
      <c r="CU78" s="36"/>
      <c r="CV78" s="36"/>
      <c r="CW78" s="36"/>
      <c r="CX78" s="36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6"/>
      <c r="DL78" s="36"/>
      <c r="DM78" s="36"/>
      <c r="DN78" s="36"/>
      <c r="DO78" s="36"/>
      <c r="DP78" s="36"/>
      <c r="DQ78" s="36"/>
      <c r="DR78" s="36"/>
      <c r="DS78" s="36"/>
      <c r="DT78" s="36"/>
      <c r="DU78" s="36"/>
      <c r="DV78" s="36"/>
      <c r="DW78" s="36"/>
      <c r="DX78" s="36"/>
      <c r="DY78" s="36"/>
      <c r="DZ78" s="36"/>
      <c r="EA78" s="36"/>
      <c r="EB78" s="36"/>
      <c r="EC78" s="36"/>
      <c r="ED78" s="36"/>
      <c r="EE78" s="36"/>
      <c r="EF78" s="36"/>
      <c r="EG78" s="36"/>
      <c r="EH78" s="36"/>
      <c r="EI78" s="36"/>
      <c r="EJ78" s="36"/>
      <c r="EK78" s="36"/>
      <c r="EL78" s="36"/>
      <c r="EM78" s="36"/>
      <c r="EN78" s="36"/>
      <c r="EO78" s="36"/>
      <c r="EP78" s="36"/>
      <c r="EQ78" s="36"/>
      <c r="ER78" s="36"/>
      <c r="ES78" s="36"/>
      <c r="ET78" s="36"/>
      <c r="EU78" s="36"/>
      <c r="EV78" s="36"/>
      <c r="EW78" s="36"/>
      <c r="EX78" s="36"/>
      <c r="EY78" s="36"/>
      <c r="EZ78" s="36"/>
      <c r="FA78" s="36"/>
      <c r="FB78" s="36"/>
      <c r="FC78" s="36"/>
      <c r="FD78" s="36"/>
      <c r="FE78" s="36"/>
      <c r="FF78" s="36"/>
      <c r="FG78" s="36"/>
      <c r="FH78" s="36"/>
      <c r="FI78" s="36"/>
      <c r="FJ78" s="36"/>
      <c r="FK78" s="36"/>
      <c r="FL78" s="36"/>
      <c r="FM78" s="36"/>
      <c r="FN78" s="36"/>
      <c r="FO78" s="36"/>
      <c r="FP78" s="36"/>
      <c r="FQ78" s="36"/>
      <c r="FR78" s="36"/>
      <c r="FS78" s="36"/>
      <c r="FT78" s="36"/>
      <c r="FU78" s="36"/>
      <c r="FV78" s="36"/>
      <c r="FW78" s="36"/>
      <c r="FX78" s="36"/>
      <c r="FY78" s="36"/>
      <c r="FZ78" s="36"/>
      <c r="GA78" s="36"/>
      <c r="GB78" s="36"/>
      <c r="GC78" s="36"/>
      <c r="GD78" s="36"/>
      <c r="GE78" s="36"/>
      <c r="GF78" s="36"/>
      <c r="GG78" s="36"/>
      <c r="GH78" s="36"/>
      <c r="GI78" s="36"/>
      <c r="GJ78" s="36"/>
      <c r="GK78" s="36"/>
      <c r="GL78" s="36"/>
      <c r="GM78" s="36"/>
      <c r="GN78" s="36"/>
      <c r="GO78" s="36"/>
      <c r="GP78" s="36"/>
      <c r="GQ78" s="36"/>
      <c r="GR78" s="36"/>
      <c r="GS78" s="36"/>
      <c r="GT78" s="36"/>
      <c r="GU78" s="36"/>
      <c r="GV78" s="36"/>
      <c r="GW78" s="36"/>
      <c r="GX78" s="36"/>
      <c r="GY78" s="36"/>
      <c r="GZ78" s="36"/>
      <c r="HA78" s="36"/>
      <c r="HB78" s="36"/>
      <c r="HC78" s="36"/>
      <c r="HD78" s="36"/>
      <c r="HE78" s="36"/>
      <c r="HF78" s="36"/>
      <c r="HG78" s="36"/>
      <c r="HH78" s="36"/>
      <c r="HI78" s="36"/>
      <c r="HJ78" s="36"/>
      <c r="HK78" s="36"/>
      <c r="HL78" s="36"/>
      <c r="HM78" s="36"/>
      <c r="HN78" s="36"/>
      <c r="HO78" s="36"/>
      <c r="HP78" s="36"/>
      <c r="HQ78" s="36"/>
      <c r="HR78" s="36"/>
      <c r="HS78" s="36"/>
      <c r="HT78" s="36"/>
      <c r="HU78" s="36"/>
      <c r="HV78" s="36"/>
      <c r="HW78" s="36"/>
      <c r="HX78" s="36"/>
      <c r="HY78" s="36"/>
      <c r="HZ78" s="36"/>
      <c r="IA78" s="36"/>
      <c r="IB78" s="36"/>
      <c r="IC78" s="36"/>
      <c r="ID78" s="36"/>
      <c r="IE78" s="36"/>
      <c r="IF78" s="36"/>
      <c r="IG78" s="36"/>
      <c r="IH78" s="36"/>
      <c r="II78" s="36"/>
      <c r="IJ78" s="36"/>
      <c r="IK78" s="36"/>
      <c r="IL78" s="36"/>
      <c r="IM78" s="36"/>
      <c r="IN78" s="36"/>
      <c r="IO78" s="36"/>
      <c r="IP78" s="36"/>
      <c r="IQ78" s="36"/>
      <c r="IR78" s="36"/>
      <c r="IS78" s="36"/>
      <c r="IT78" s="36"/>
      <c r="IU78" s="36"/>
      <c r="IV78" s="36"/>
    </row>
    <row r="79" spans="1:256" s="40" customFormat="1" ht="18" customHeight="1">
      <c r="A79" s="36" t="s">
        <v>50</v>
      </c>
      <c r="B79" s="1"/>
      <c r="C79" s="1">
        <f t="shared" ref="C79:Q79" si="49">C77*2</f>
        <v>86</v>
      </c>
      <c r="D79" s="1">
        <f t="shared" si="49"/>
        <v>114</v>
      </c>
      <c r="E79" s="1">
        <f t="shared" si="49"/>
        <v>76</v>
      </c>
      <c r="F79" s="1">
        <f t="shared" si="49"/>
        <v>110</v>
      </c>
      <c r="G79" s="1">
        <f t="shared" si="49"/>
        <v>78</v>
      </c>
      <c r="H79" s="1">
        <f t="shared" si="49"/>
        <v>96</v>
      </c>
      <c r="I79" s="1">
        <f t="shared" si="49"/>
        <v>100</v>
      </c>
      <c r="J79" s="1">
        <f t="shared" si="49"/>
        <v>0</v>
      </c>
      <c r="K79" s="1">
        <f t="shared" si="49"/>
        <v>88</v>
      </c>
      <c r="L79" s="1">
        <f t="shared" si="49"/>
        <v>94</v>
      </c>
      <c r="M79" s="1">
        <f t="shared" si="49"/>
        <v>96</v>
      </c>
      <c r="N79" s="1">
        <f t="shared" si="49"/>
        <v>84</v>
      </c>
      <c r="O79" s="1">
        <f t="shared" si="49"/>
        <v>92</v>
      </c>
      <c r="P79" s="1">
        <f t="shared" si="49"/>
        <v>96</v>
      </c>
      <c r="Q79" s="1">
        <f t="shared" si="49"/>
        <v>94</v>
      </c>
      <c r="R79" s="36"/>
      <c r="S79" s="106"/>
      <c r="T79" s="2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36"/>
      <c r="BU79" s="36"/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6"/>
      <c r="CR79" s="36"/>
      <c r="CS79" s="36"/>
      <c r="CT79" s="36"/>
      <c r="CU79" s="36"/>
      <c r="CV79" s="36"/>
      <c r="CW79" s="36"/>
      <c r="CX79" s="36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6"/>
      <c r="DL79" s="36"/>
      <c r="DM79" s="36"/>
      <c r="DN79" s="36"/>
      <c r="DO79" s="36"/>
      <c r="DP79" s="36"/>
      <c r="DQ79" s="36"/>
      <c r="DR79" s="36"/>
      <c r="DS79" s="36"/>
      <c r="DT79" s="36"/>
      <c r="DU79" s="36"/>
      <c r="DV79" s="36"/>
      <c r="DW79" s="36"/>
      <c r="DX79" s="36"/>
      <c r="DY79" s="36"/>
      <c r="DZ79" s="36"/>
      <c r="EA79" s="36"/>
      <c r="EB79" s="36"/>
      <c r="EC79" s="36"/>
      <c r="ED79" s="36"/>
      <c r="EE79" s="36"/>
      <c r="EF79" s="36"/>
      <c r="EG79" s="36"/>
      <c r="EH79" s="36"/>
      <c r="EI79" s="36"/>
      <c r="EJ79" s="36"/>
      <c r="EK79" s="36"/>
      <c r="EL79" s="36"/>
      <c r="EM79" s="36"/>
      <c r="EN79" s="36"/>
      <c r="EO79" s="36"/>
      <c r="EP79" s="36"/>
      <c r="EQ79" s="36"/>
      <c r="ER79" s="36"/>
      <c r="ES79" s="36"/>
      <c r="ET79" s="36"/>
      <c r="EU79" s="36"/>
      <c r="EV79" s="36"/>
      <c r="EW79" s="36"/>
      <c r="EX79" s="36"/>
      <c r="EY79" s="36"/>
      <c r="EZ79" s="36"/>
      <c r="FA79" s="36"/>
      <c r="FB79" s="36"/>
      <c r="FC79" s="36"/>
      <c r="FD79" s="36"/>
      <c r="FE79" s="36"/>
      <c r="FF79" s="36"/>
      <c r="FG79" s="36"/>
      <c r="FH79" s="36"/>
      <c r="FI79" s="36"/>
      <c r="FJ79" s="36"/>
      <c r="FK79" s="36"/>
      <c r="FL79" s="36"/>
      <c r="FM79" s="36"/>
      <c r="FN79" s="36"/>
      <c r="FO79" s="36"/>
      <c r="FP79" s="36"/>
      <c r="FQ79" s="36"/>
      <c r="FR79" s="36"/>
      <c r="FS79" s="36"/>
      <c r="FT79" s="36"/>
      <c r="FU79" s="36"/>
      <c r="FV79" s="36"/>
      <c r="FW79" s="36"/>
      <c r="FX79" s="36"/>
      <c r="FY79" s="36"/>
      <c r="FZ79" s="36"/>
      <c r="GA79" s="36"/>
      <c r="GB79" s="36"/>
      <c r="GC79" s="36"/>
      <c r="GD79" s="36"/>
      <c r="GE79" s="36"/>
      <c r="GF79" s="36"/>
      <c r="GG79" s="36"/>
      <c r="GH79" s="36"/>
      <c r="GI79" s="36"/>
      <c r="GJ79" s="36"/>
      <c r="GK79" s="36"/>
      <c r="GL79" s="36"/>
      <c r="GM79" s="36"/>
      <c r="GN79" s="36"/>
      <c r="GO79" s="36"/>
      <c r="GP79" s="36"/>
      <c r="GQ79" s="36"/>
      <c r="GR79" s="36"/>
      <c r="GS79" s="36"/>
      <c r="GT79" s="36"/>
      <c r="GU79" s="36"/>
      <c r="GV79" s="36"/>
      <c r="GW79" s="36"/>
      <c r="GX79" s="36"/>
      <c r="GY79" s="36"/>
      <c r="GZ79" s="36"/>
      <c r="HA79" s="36"/>
      <c r="HB79" s="36"/>
      <c r="HC79" s="36"/>
      <c r="HD79" s="36"/>
      <c r="HE79" s="36"/>
      <c r="HF79" s="36"/>
      <c r="HG79" s="36"/>
      <c r="HH79" s="36"/>
      <c r="HI79" s="36"/>
      <c r="HJ79" s="36"/>
      <c r="HK79" s="36"/>
      <c r="HL79" s="36"/>
      <c r="HM79" s="36"/>
      <c r="HN79" s="36"/>
      <c r="HO79" s="36"/>
      <c r="HP79" s="36"/>
      <c r="HQ79" s="36"/>
      <c r="HR79" s="36"/>
      <c r="HS79" s="36"/>
      <c r="HT79" s="36"/>
      <c r="HU79" s="36"/>
      <c r="HV79" s="36"/>
      <c r="HW79" s="36"/>
      <c r="HX79" s="36"/>
      <c r="HY79" s="36"/>
      <c r="HZ79" s="36"/>
      <c r="IA79" s="36"/>
      <c r="IB79" s="36"/>
      <c r="IC79" s="36"/>
      <c r="ID79" s="36"/>
      <c r="IE79" s="36"/>
      <c r="IF79" s="36"/>
      <c r="IG79" s="36"/>
      <c r="IH79" s="36"/>
      <c r="II79" s="36"/>
      <c r="IJ79" s="36"/>
      <c r="IK79" s="36"/>
      <c r="IL79" s="36"/>
      <c r="IM79" s="36"/>
      <c r="IN79" s="36"/>
      <c r="IO79" s="36"/>
      <c r="IP79" s="36"/>
      <c r="IQ79" s="36"/>
      <c r="IR79" s="36"/>
      <c r="IS79" s="36"/>
      <c r="IT79" s="36"/>
      <c r="IU79" s="36"/>
      <c r="IV79" s="36"/>
    </row>
    <row r="83" spans="29:48" ht="18" customHeight="1"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</row>
    <row r="85" spans="29:48" ht="18" customHeight="1"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</row>
    <row r="87" spans="29:48" ht="18" customHeight="1"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</row>
    <row r="89" spans="29:48" ht="18" customHeight="1"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</row>
    <row r="91" spans="29:48" ht="18" customHeight="1"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1"/>
      <c r="AQ91" s="41"/>
      <c r="AR91" s="41"/>
      <c r="AS91" s="41"/>
      <c r="AT91" s="41"/>
      <c r="AU91" s="41"/>
      <c r="AV91" s="41"/>
    </row>
  </sheetData>
  <conditionalFormatting sqref="C2:I2 S2:IV2 K2:Q2 A2:B54 C3:IV54 A55:IV65563">
    <cfRule type="cellIs" dxfId="29" priority="2" stopIfTrue="1" operator="equal">
      <formula>50</formula>
    </cfRule>
  </conditionalFormatting>
  <conditionalFormatting sqref="C4:Q75">
    <cfRule type="cellIs" dxfId="28" priority="1" operator="equal">
      <formula>50</formula>
    </cfRule>
  </conditionalFormatting>
  <printOptions horizontalCentered="1" gridLines="1"/>
  <pageMargins left="0.25" right="0.25" top="0.5" bottom="0.5" header="0.05" footer="0.75"/>
  <pageSetup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C895E-9FC2-40DC-B86B-182B585DE70F}">
  <dimension ref="A1:IV7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52" customWidth="1"/>
    <col min="2" max="2" width="6.25" style="29" customWidth="1"/>
    <col min="3" max="17" width="5.25" style="22" customWidth="1"/>
    <col min="18" max="18" width="5.25" style="29" customWidth="1"/>
    <col min="19" max="19" width="9.625" style="1" customWidth="1"/>
    <col min="20" max="20" width="5.25" style="15" customWidth="1"/>
    <col min="21" max="21" width="6.875" style="29" hidden="1" customWidth="1"/>
    <col min="22" max="22" width="6.75" style="29" hidden="1" customWidth="1"/>
    <col min="23" max="23" width="6.875" style="29" hidden="1" customWidth="1"/>
    <col min="24" max="24" width="6.75" style="29" hidden="1" customWidth="1"/>
    <col min="25" max="25" width="8.375" style="29" hidden="1" customWidth="1"/>
    <col min="26" max="26" width="6.875" style="29" hidden="1" customWidth="1"/>
    <col min="27" max="28" width="8.375" style="29" customWidth="1"/>
    <col min="29" max="256" width="8.5" style="29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47" t="s">
        <v>10</v>
      </c>
      <c r="B2" s="15"/>
      <c r="C2" s="20" t="s">
        <v>15</v>
      </c>
      <c r="D2" s="48" t="s">
        <v>14</v>
      </c>
      <c r="E2" s="19" t="s">
        <v>51</v>
      </c>
      <c r="F2" s="24" t="s">
        <v>52</v>
      </c>
      <c r="G2" s="48" t="s">
        <v>11</v>
      </c>
      <c r="H2" s="48" t="s">
        <v>17</v>
      </c>
      <c r="I2" s="19" t="s">
        <v>12</v>
      </c>
      <c r="K2" s="19" t="s">
        <v>15</v>
      </c>
      <c r="L2" s="19" t="s">
        <v>14</v>
      </c>
      <c r="M2" s="48" t="s">
        <v>51</v>
      </c>
      <c r="N2" s="20" t="s">
        <v>52</v>
      </c>
      <c r="O2" s="19" t="s">
        <v>11</v>
      </c>
      <c r="P2" s="19" t="s">
        <v>17</v>
      </c>
      <c r="Q2" s="20" t="s">
        <v>12</v>
      </c>
      <c r="S2" s="2"/>
    </row>
    <row r="3" spans="1:256" s="29" customFormat="1" ht="18" customHeight="1">
      <c r="A3" s="49" t="s">
        <v>18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1" customFormat="1" ht="18" customHeight="1">
      <c r="A4" s="46" t="s">
        <v>353</v>
      </c>
      <c r="B4" s="1" t="s">
        <v>20</v>
      </c>
      <c r="M4" s="1">
        <v>43</v>
      </c>
      <c r="O4" s="1">
        <v>41</v>
      </c>
      <c r="P4" s="1">
        <v>40</v>
      </c>
      <c r="Q4" s="1">
        <v>37</v>
      </c>
      <c r="R4" s="33">
        <f t="shared" ref="R4:R52" si="0">COUNT(C4,D4,E4,F4,G4,H4,I4,K4,L4,M4,N4,O4,P4,Q4)</f>
        <v>4</v>
      </c>
      <c r="S4" s="30">
        <f t="shared" ref="S4:S52" si="1">AVERAGE(C4:Q4)*2</f>
        <v>80.5</v>
      </c>
      <c r="T4" s="2" t="s">
        <v>100</v>
      </c>
    </row>
    <row r="5" spans="1:256" s="1" customFormat="1" ht="18" customHeight="1">
      <c r="A5" s="46" t="s">
        <v>99</v>
      </c>
      <c r="C5" s="1">
        <v>50</v>
      </c>
      <c r="D5" s="1">
        <v>43</v>
      </c>
      <c r="E5" s="1">
        <v>46</v>
      </c>
      <c r="F5" s="1">
        <v>43</v>
      </c>
      <c r="G5" s="1">
        <v>46</v>
      </c>
      <c r="H5" s="1">
        <v>38</v>
      </c>
      <c r="M5" s="1">
        <v>39</v>
      </c>
      <c r="O5" s="1">
        <v>48</v>
      </c>
      <c r="Q5" s="1">
        <v>47</v>
      </c>
      <c r="R5" s="33">
        <f t="shared" si="0"/>
        <v>9</v>
      </c>
      <c r="S5" s="30">
        <f t="shared" si="1"/>
        <v>88.888888888888886</v>
      </c>
      <c r="T5" s="2" t="s">
        <v>100</v>
      </c>
    </row>
    <row r="6" spans="1:256" s="1" customFormat="1" ht="18" customHeight="1">
      <c r="A6" s="46" t="s">
        <v>259</v>
      </c>
      <c r="B6" s="1" t="s">
        <v>36</v>
      </c>
      <c r="C6" s="1">
        <v>35</v>
      </c>
      <c r="D6" s="1">
        <v>37</v>
      </c>
      <c r="F6" s="1">
        <v>38</v>
      </c>
      <c r="G6" s="1">
        <v>38</v>
      </c>
      <c r="H6" s="1">
        <v>35</v>
      </c>
      <c r="I6" s="1">
        <v>40</v>
      </c>
      <c r="K6" s="1">
        <v>44</v>
      </c>
      <c r="L6" s="1">
        <v>41</v>
      </c>
      <c r="N6" s="1">
        <v>38</v>
      </c>
      <c r="O6" s="1">
        <v>35</v>
      </c>
      <c r="P6" s="1">
        <v>42</v>
      </c>
      <c r="Q6" s="1">
        <v>37</v>
      </c>
      <c r="R6" s="33">
        <f t="shared" si="0"/>
        <v>12</v>
      </c>
      <c r="S6" s="30">
        <f t="shared" si="1"/>
        <v>76.666666666666671</v>
      </c>
      <c r="T6" s="2" t="s">
        <v>100</v>
      </c>
    </row>
    <row r="7" spans="1:256" s="1" customFormat="1" ht="18" customHeight="1">
      <c r="A7" s="46" t="s">
        <v>101</v>
      </c>
      <c r="B7" s="1" t="s">
        <v>25</v>
      </c>
      <c r="C7" s="1">
        <v>46</v>
      </c>
      <c r="D7" s="1">
        <v>46</v>
      </c>
      <c r="E7" s="1">
        <v>44</v>
      </c>
      <c r="F7" s="1">
        <v>49</v>
      </c>
      <c r="G7" s="1">
        <v>49</v>
      </c>
      <c r="H7" s="1">
        <v>43</v>
      </c>
      <c r="I7" s="1">
        <v>50</v>
      </c>
      <c r="K7" s="1">
        <v>47</v>
      </c>
      <c r="L7" s="1">
        <v>48</v>
      </c>
      <c r="M7" s="1">
        <v>46</v>
      </c>
      <c r="O7" s="1">
        <v>48</v>
      </c>
      <c r="P7" s="1">
        <v>47</v>
      </c>
      <c r="Q7" s="1">
        <v>46</v>
      </c>
      <c r="R7" s="33">
        <f t="shared" si="0"/>
        <v>13</v>
      </c>
      <c r="S7" s="30">
        <f t="shared" si="1"/>
        <v>93.692307692307693</v>
      </c>
      <c r="T7" s="2" t="s">
        <v>100</v>
      </c>
    </row>
    <row r="8" spans="1:256" s="1" customFormat="1" ht="18" customHeight="1">
      <c r="A8" s="46" t="s">
        <v>320</v>
      </c>
      <c r="F8" s="1">
        <v>46</v>
      </c>
      <c r="L8" s="1">
        <v>47</v>
      </c>
      <c r="O8" s="1">
        <v>44</v>
      </c>
      <c r="R8" s="33">
        <f t="shared" si="0"/>
        <v>3</v>
      </c>
      <c r="S8" s="30">
        <f t="shared" si="1"/>
        <v>91.333333333333329</v>
      </c>
      <c r="T8" s="2" t="s">
        <v>100</v>
      </c>
    </row>
    <row r="9" spans="1:256" s="1" customFormat="1" ht="18" customHeight="1">
      <c r="A9" s="46" t="s">
        <v>366</v>
      </c>
      <c r="P9" s="1">
        <v>37</v>
      </c>
      <c r="R9" s="33">
        <f t="shared" ref="R9" si="2">COUNT(C9,D9,E9,F9,G9,H9,I9,K9,L9,M9,N9,O9,P9,Q9)</f>
        <v>1</v>
      </c>
      <c r="S9" s="30">
        <f t="shared" ref="S9" si="3">AVERAGE(C9:Q9)*2</f>
        <v>74</v>
      </c>
      <c r="T9" s="2" t="s">
        <v>100</v>
      </c>
    </row>
    <row r="10" spans="1:256" s="1" customFormat="1" ht="18" customHeight="1">
      <c r="A10" s="46" t="s">
        <v>359</v>
      </c>
      <c r="N10" s="1">
        <v>29</v>
      </c>
      <c r="O10" s="1">
        <v>41</v>
      </c>
      <c r="P10" s="1">
        <v>38</v>
      </c>
      <c r="Q10" s="1">
        <v>39</v>
      </c>
      <c r="R10" s="33">
        <f t="shared" ref="R10" si="4">COUNT(C10,D10,E10,F10,G10,H10,I10,K10,L10,M10,N10,O10,P10,Q10)</f>
        <v>4</v>
      </c>
      <c r="S10" s="30">
        <f t="shared" ref="S10" si="5">AVERAGE(C10:Q10)*2</f>
        <v>73.5</v>
      </c>
      <c r="T10" s="2" t="s">
        <v>100</v>
      </c>
    </row>
    <row r="11" spans="1:256" s="1" customFormat="1" ht="18" customHeight="1">
      <c r="A11" s="46" t="s">
        <v>104</v>
      </c>
      <c r="B11" s="1" t="s">
        <v>25</v>
      </c>
      <c r="H11" s="1">
        <v>40</v>
      </c>
      <c r="I11" s="1">
        <v>43</v>
      </c>
      <c r="R11" s="33">
        <f t="shared" si="0"/>
        <v>2</v>
      </c>
      <c r="S11" s="30">
        <f t="shared" si="1"/>
        <v>83</v>
      </c>
      <c r="T11" s="2" t="s">
        <v>100</v>
      </c>
    </row>
    <row r="12" spans="1:256" s="1" customFormat="1" ht="18" customHeight="1">
      <c r="A12" s="46" t="s">
        <v>102</v>
      </c>
      <c r="B12" s="1" t="s">
        <v>20</v>
      </c>
      <c r="E12" s="1">
        <v>45</v>
      </c>
      <c r="F12" s="1">
        <v>45</v>
      </c>
      <c r="N12" s="1">
        <v>47</v>
      </c>
      <c r="O12" s="1">
        <v>47</v>
      </c>
      <c r="P12" s="1">
        <v>49</v>
      </c>
      <c r="R12" s="33">
        <f t="shared" si="0"/>
        <v>5</v>
      </c>
      <c r="S12" s="30">
        <f t="shared" si="1"/>
        <v>93.2</v>
      </c>
      <c r="T12" s="2" t="s">
        <v>100</v>
      </c>
    </row>
    <row r="13" spans="1:256" s="1" customFormat="1" ht="18" customHeight="1">
      <c r="A13" s="46" t="s">
        <v>103</v>
      </c>
      <c r="C13" s="1">
        <v>39</v>
      </c>
      <c r="D13" s="1">
        <v>35</v>
      </c>
      <c r="E13" s="1">
        <v>37</v>
      </c>
      <c r="F13" s="1">
        <v>39</v>
      </c>
      <c r="N13" s="1">
        <v>34</v>
      </c>
      <c r="O13" s="1">
        <v>37</v>
      </c>
      <c r="P13" s="1">
        <v>43</v>
      </c>
      <c r="Q13" s="1">
        <v>38</v>
      </c>
      <c r="R13" s="33">
        <f t="shared" si="0"/>
        <v>8</v>
      </c>
      <c r="S13" s="30">
        <f t="shared" si="1"/>
        <v>75.5</v>
      </c>
      <c r="T13" s="2" t="s">
        <v>100</v>
      </c>
    </row>
    <row r="14" spans="1:256" s="1" customFormat="1" ht="18" customHeight="1">
      <c r="A14" s="46" t="s">
        <v>310</v>
      </c>
      <c r="E14" s="1">
        <v>42</v>
      </c>
      <c r="R14" s="33">
        <f t="shared" si="0"/>
        <v>1</v>
      </c>
      <c r="S14" s="30">
        <f t="shared" si="1"/>
        <v>84</v>
      </c>
      <c r="T14" s="2" t="s">
        <v>100</v>
      </c>
    </row>
    <row r="15" spans="1:256" s="1" customFormat="1" ht="18" customHeight="1">
      <c r="A15" s="46" t="s">
        <v>105</v>
      </c>
      <c r="C15" s="1">
        <v>45</v>
      </c>
      <c r="D15" s="1">
        <v>46</v>
      </c>
      <c r="E15" s="1">
        <v>48</v>
      </c>
      <c r="F15" s="1">
        <v>48</v>
      </c>
      <c r="G15" s="1">
        <v>48</v>
      </c>
      <c r="H15" s="1">
        <v>46</v>
      </c>
      <c r="I15" s="1">
        <v>49</v>
      </c>
      <c r="K15" s="1">
        <v>45</v>
      </c>
      <c r="L15" s="1">
        <v>50</v>
      </c>
      <c r="M15" s="1">
        <v>47</v>
      </c>
      <c r="N15" s="1">
        <v>48</v>
      </c>
      <c r="O15" s="1">
        <v>48</v>
      </c>
      <c r="P15" s="1">
        <v>50</v>
      </c>
      <c r="Q15" s="1">
        <v>49</v>
      </c>
      <c r="R15" s="33">
        <f t="shared" si="0"/>
        <v>14</v>
      </c>
      <c r="S15" s="30">
        <f t="shared" si="1"/>
        <v>95.285714285714292</v>
      </c>
      <c r="T15" s="2" t="s">
        <v>100</v>
      </c>
    </row>
    <row r="16" spans="1:256" s="1" customFormat="1" ht="18" customHeight="1">
      <c r="A16" s="46" t="s">
        <v>374</v>
      </c>
      <c r="B16" s="1" t="s">
        <v>36</v>
      </c>
      <c r="Q16" s="1">
        <v>33</v>
      </c>
      <c r="R16" s="33">
        <f t="shared" ref="R16" si="6">COUNT(C16,D16,E16,F16,G16,H16,I16,K16,L16,M16,N16,O16,P16,Q16)</f>
        <v>1</v>
      </c>
      <c r="S16" s="30">
        <f t="shared" ref="S16" si="7">AVERAGE(C16:Q16)*2</f>
        <v>66</v>
      </c>
      <c r="T16" s="2" t="s">
        <v>100</v>
      </c>
    </row>
    <row r="17" spans="1:20" s="1" customFormat="1" ht="18" customHeight="1">
      <c r="A17" s="46" t="s">
        <v>367</v>
      </c>
      <c r="B17" s="1" t="s">
        <v>20</v>
      </c>
      <c r="P17" s="1">
        <v>49</v>
      </c>
      <c r="R17" s="33">
        <f t="shared" ref="R17" si="8">COUNT(C17,D17,E17,F17,G17,H17,I17,K17,L17,M17,N17,O17,P17,Q17)</f>
        <v>1</v>
      </c>
      <c r="S17" s="30">
        <f t="shared" ref="S17" si="9">AVERAGE(C17:Q17)*2</f>
        <v>98</v>
      </c>
      <c r="T17" s="2" t="s">
        <v>100</v>
      </c>
    </row>
    <row r="18" spans="1:20" s="1" customFormat="1" ht="18" customHeight="1">
      <c r="A18" s="46" t="s">
        <v>309</v>
      </c>
      <c r="B18" s="1" t="s">
        <v>26</v>
      </c>
      <c r="E18" s="1">
        <v>50</v>
      </c>
      <c r="G18" s="1">
        <v>44</v>
      </c>
      <c r="R18" s="33">
        <f t="shared" si="0"/>
        <v>2</v>
      </c>
      <c r="S18" s="30">
        <f t="shared" si="1"/>
        <v>94</v>
      </c>
      <c r="T18" s="2" t="s">
        <v>100</v>
      </c>
    </row>
    <row r="19" spans="1:20" s="1" customFormat="1" ht="18" customHeight="1">
      <c r="A19" s="46" t="s">
        <v>106</v>
      </c>
      <c r="B19" s="1" t="s">
        <v>36</v>
      </c>
      <c r="D19" s="1">
        <v>45</v>
      </c>
      <c r="E19" s="1">
        <v>46</v>
      </c>
      <c r="F19" s="1">
        <v>46</v>
      </c>
      <c r="G19" s="1">
        <v>44</v>
      </c>
      <c r="H19" s="1">
        <v>42</v>
      </c>
      <c r="K19" s="1">
        <v>44</v>
      </c>
      <c r="L19" s="1">
        <v>40</v>
      </c>
      <c r="M19" s="1">
        <v>41</v>
      </c>
      <c r="N19" s="1">
        <v>46</v>
      </c>
      <c r="O19" s="1">
        <v>47</v>
      </c>
      <c r="P19" s="1">
        <v>41</v>
      </c>
      <c r="Q19" s="1">
        <v>42</v>
      </c>
      <c r="R19" s="33">
        <f t="shared" si="0"/>
        <v>12</v>
      </c>
      <c r="S19" s="30">
        <f t="shared" si="1"/>
        <v>87.333333333333329</v>
      </c>
      <c r="T19" s="2" t="s">
        <v>100</v>
      </c>
    </row>
    <row r="20" spans="1:20" s="1" customFormat="1" ht="18" customHeight="1">
      <c r="A20" s="46" t="s">
        <v>340</v>
      </c>
      <c r="I20" s="1">
        <v>32</v>
      </c>
      <c r="R20" s="33">
        <f t="shared" si="0"/>
        <v>1</v>
      </c>
      <c r="S20" s="30">
        <f t="shared" si="1"/>
        <v>64</v>
      </c>
      <c r="T20" s="2" t="s">
        <v>100</v>
      </c>
    </row>
    <row r="21" spans="1:20" s="1" customFormat="1" ht="18" customHeight="1">
      <c r="A21" s="46" t="s">
        <v>339</v>
      </c>
      <c r="B21" s="1" t="s">
        <v>36</v>
      </c>
      <c r="I21" s="1">
        <v>41</v>
      </c>
      <c r="R21" s="33">
        <f t="shared" si="0"/>
        <v>1</v>
      </c>
      <c r="S21" s="30">
        <f t="shared" si="1"/>
        <v>82</v>
      </c>
      <c r="T21" s="2" t="s">
        <v>100</v>
      </c>
    </row>
    <row r="22" spans="1:20" s="1" customFormat="1" ht="18" customHeight="1">
      <c r="A22" s="46" t="s">
        <v>107</v>
      </c>
      <c r="C22" s="1">
        <v>36</v>
      </c>
      <c r="I22" s="1">
        <v>39</v>
      </c>
      <c r="R22" s="33">
        <f t="shared" si="0"/>
        <v>2</v>
      </c>
      <c r="S22" s="30">
        <f t="shared" si="1"/>
        <v>75</v>
      </c>
      <c r="T22" s="2" t="s">
        <v>100</v>
      </c>
    </row>
    <row r="23" spans="1:20" s="1" customFormat="1" ht="18" customHeight="1">
      <c r="A23" s="46" t="s">
        <v>263</v>
      </c>
      <c r="C23" s="1">
        <v>41</v>
      </c>
      <c r="D23" s="1">
        <v>45</v>
      </c>
      <c r="E23" s="1">
        <v>48</v>
      </c>
      <c r="F23" s="1">
        <v>44</v>
      </c>
      <c r="G23" s="1">
        <v>45</v>
      </c>
      <c r="H23" s="1">
        <v>48</v>
      </c>
      <c r="I23" s="1">
        <v>43</v>
      </c>
      <c r="K23" s="1">
        <v>45</v>
      </c>
      <c r="L23" s="1">
        <v>47</v>
      </c>
      <c r="M23" s="1">
        <v>44</v>
      </c>
      <c r="N23" s="1">
        <v>45</v>
      </c>
      <c r="O23" s="1">
        <v>47</v>
      </c>
      <c r="P23" s="1">
        <v>45</v>
      </c>
      <c r="Q23" s="1">
        <v>47</v>
      </c>
      <c r="R23" s="33">
        <f t="shared" si="0"/>
        <v>14</v>
      </c>
      <c r="S23" s="30">
        <f t="shared" si="1"/>
        <v>90.571428571428569</v>
      </c>
      <c r="T23" s="2" t="s">
        <v>100</v>
      </c>
    </row>
    <row r="24" spans="1:20" s="1" customFormat="1" ht="18" customHeight="1">
      <c r="A24" s="46" t="s">
        <v>360</v>
      </c>
      <c r="N24" s="1">
        <v>40</v>
      </c>
      <c r="O24" s="1">
        <v>46</v>
      </c>
      <c r="P24" s="1">
        <v>47</v>
      </c>
      <c r="Q24" s="1">
        <v>49</v>
      </c>
      <c r="R24" s="33">
        <f t="shared" ref="R24" si="10">COUNT(C24,D24,E24,F24,G24,H24,I24,K24,L24,M24,N24,O24,P24,Q24)</f>
        <v>4</v>
      </c>
      <c r="S24" s="30">
        <f t="shared" ref="S24" si="11">AVERAGE(C24:Q24)*2</f>
        <v>91</v>
      </c>
      <c r="T24" s="2" t="s">
        <v>100</v>
      </c>
    </row>
    <row r="25" spans="1:20" s="1" customFormat="1" ht="18" customHeight="1">
      <c r="A25" s="46" t="s">
        <v>108</v>
      </c>
      <c r="H25" s="1">
        <v>45</v>
      </c>
      <c r="O25" s="1">
        <v>48</v>
      </c>
      <c r="P25" s="1">
        <v>46</v>
      </c>
      <c r="R25" s="33">
        <f t="shared" si="0"/>
        <v>3</v>
      </c>
      <c r="S25" s="30">
        <f t="shared" si="1"/>
        <v>92.666666666666671</v>
      </c>
      <c r="T25" s="2" t="s">
        <v>100</v>
      </c>
    </row>
    <row r="26" spans="1:20" s="1" customFormat="1" ht="18" customHeight="1">
      <c r="A26" s="46" t="s">
        <v>109</v>
      </c>
      <c r="C26" s="1">
        <v>46</v>
      </c>
      <c r="D26" s="1">
        <v>49</v>
      </c>
      <c r="E26" s="1">
        <v>47</v>
      </c>
      <c r="F26" s="1">
        <v>46</v>
      </c>
      <c r="G26" s="1">
        <v>48</v>
      </c>
      <c r="H26" s="1">
        <v>45</v>
      </c>
      <c r="I26" s="1">
        <v>45</v>
      </c>
      <c r="K26" s="1">
        <v>47</v>
      </c>
      <c r="L26" s="1">
        <v>42</v>
      </c>
      <c r="M26" s="1">
        <v>46</v>
      </c>
      <c r="N26" s="1">
        <v>46</v>
      </c>
      <c r="O26" s="1">
        <v>46</v>
      </c>
      <c r="P26" s="1">
        <v>50</v>
      </c>
      <c r="Q26" s="1">
        <v>44</v>
      </c>
      <c r="R26" s="33">
        <f t="shared" si="0"/>
        <v>14</v>
      </c>
      <c r="S26" s="30">
        <f t="shared" si="1"/>
        <v>92.428571428571431</v>
      </c>
      <c r="T26" s="2" t="s">
        <v>100</v>
      </c>
    </row>
    <row r="27" spans="1:20" s="1" customFormat="1" ht="18" customHeight="1">
      <c r="A27" s="46" t="s">
        <v>110</v>
      </c>
      <c r="C27" s="1">
        <v>37</v>
      </c>
      <c r="D27" s="1">
        <v>30</v>
      </c>
      <c r="E27" s="1">
        <v>30</v>
      </c>
      <c r="G27" s="1">
        <v>36</v>
      </c>
      <c r="H27" s="1">
        <v>41</v>
      </c>
      <c r="I27" s="1">
        <v>42</v>
      </c>
      <c r="K27" s="1">
        <v>45</v>
      </c>
      <c r="L27" s="1">
        <v>43</v>
      </c>
      <c r="M27" s="1">
        <v>41</v>
      </c>
      <c r="N27" s="1">
        <v>41</v>
      </c>
      <c r="O27" s="1">
        <v>46</v>
      </c>
      <c r="P27" s="1">
        <v>44</v>
      </c>
      <c r="Q27" s="1">
        <v>45</v>
      </c>
      <c r="R27" s="33">
        <f t="shared" si="0"/>
        <v>13</v>
      </c>
      <c r="S27" s="30">
        <f t="shared" si="1"/>
        <v>80.15384615384616</v>
      </c>
      <c r="T27" s="2" t="s">
        <v>100</v>
      </c>
    </row>
    <row r="28" spans="1:20" s="1" customFormat="1" ht="18" customHeight="1">
      <c r="A28" s="46" t="s">
        <v>314</v>
      </c>
      <c r="E28" s="1">
        <v>41</v>
      </c>
      <c r="K28" s="1">
        <v>41</v>
      </c>
      <c r="R28" s="33">
        <f t="shared" si="0"/>
        <v>2</v>
      </c>
      <c r="S28" s="30">
        <f t="shared" si="1"/>
        <v>82</v>
      </c>
      <c r="T28" s="2" t="s">
        <v>100</v>
      </c>
    </row>
    <row r="29" spans="1:20" s="1" customFormat="1" ht="18" customHeight="1">
      <c r="A29" s="46" t="s">
        <v>313</v>
      </c>
      <c r="B29" s="1" t="s">
        <v>20</v>
      </c>
      <c r="E29" s="1">
        <v>22</v>
      </c>
      <c r="R29" s="33">
        <f t="shared" si="0"/>
        <v>1</v>
      </c>
      <c r="S29" s="30">
        <f t="shared" si="1"/>
        <v>44</v>
      </c>
      <c r="T29" s="2" t="s">
        <v>100</v>
      </c>
    </row>
    <row r="30" spans="1:20" s="1" customFormat="1" ht="18" customHeight="1">
      <c r="A30" s="46" t="s">
        <v>111</v>
      </c>
      <c r="B30" s="1" t="s">
        <v>20</v>
      </c>
      <c r="E30" s="1">
        <v>44</v>
      </c>
      <c r="F30" s="1">
        <v>40</v>
      </c>
      <c r="G30" s="1">
        <v>42</v>
      </c>
      <c r="H30" s="1">
        <v>42</v>
      </c>
      <c r="L30" s="1">
        <v>45</v>
      </c>
      <c r="M30" s="1">
        <v>44</v>
      </c>
      <c r="N30" s="1">
        <v>43</v>
      </c>
      <c r="P30" s="1">
        <v>46</v>
      </c>
      <c r="Q30" s="1">
        <v>47</v>
      </c>
      <c r="R30" s="33">
        <f t="shared" si="0"/>
        <v>9</v>
      </c>
      <c r="S30" s="30">
        <f t="shared" si="1"/>
        <v>87.333333333333329</v>
      </c>
      <c r="T30" s="2" t="s">
        <v>100</v>
      </c>
    </row>
    <row r="31" spans="1:20" s="1" customFormat="1" ht="18" customHeight="1">
      <c r="A31" s="46" t="s">
        <v>112</v>
      </c>
      <c r="C31" s="1">
        <v>47</v>
      </c>
      <c r="D31" s="1">
        <v>48</v>
      </c>
      <c r="E31" s="1">
        <v>45</v>
      </c>
      <c r="F31" s="1">
        <v>46</v>
      </c>
      <c r="G31" s="1">
        <v>38</v>
      </c>
      <c r="H31" s="1">
        <v>42</v>
      </c>
      <c r="I31" s="1">
        <v>47</v>
      </c>
      <c r="K31" s="1">
        <v>46</v>
      </c>
      <c r="L31" s="1">
        <v>47</v>
      </c>
      <c r="M31" s="1">
        <v>48</v>
      </c>
      <c r="N31" s="1">
        <v>49</v>
      </c>
      <c r="O31" s="1">
        <v>46</v>
      </c>
      <c r="P31" s="1">
        <v>49</v>
      </c>
      <c r="Q31" s="1">
        <v>45</v>
      </c>
      <c r="R31" s="33">
        <f t="shared" si="0"/>
        <v>14</v>
      </c>
      <c r="S31" s="30">
        <f t="shared" si="1"/>
        <v>91.857142857142861</v>
      </c>
      <c r="T31" s="2" t="s">
        <v>100</v>
      </c>
    </row>
    <row r="32" spans="1:20" s="1" customFormat="1" ht="18" customHeight="1">
      <c r="A32" s="46" t="s">
        <v>315</v>
      </c>
      <c r="E32" s="1">
        <v>43</v>
      </c>
      <c r="F32" s="1">
        <v>34</v>
      </c>
      <c r="I32" s="1">
        <v>35</v>
      </c>
      <c r="K32" s="1">
        <v>44</v>
      </c>
      <c r="L32" s="1">
        <v>45</v>
      </c>
      <c r="M32" s="1">
        <v>39</v>
      </c>
      <c r="N32" s="1">
        <v>40</v>
      </c>
      <c r="O32" s="1">
        <v>43</v>
      </c>
      <c r="P32" s="1">
        <v>41</v>
      </c>
      <c r="R32" s="33">
        <f t="shared" si="0"/>
        <v>9</v>
      </c>
      <c r="S32" s="30">
        <f t="shared" si="1"/>
        <v>80.888888888888886</v>
      </c>
      <c r="T32" s="2" t="s">
        <v>100</v>
      </c>
    </row>
    <row r="33" spans="1:256" s="1" customFormat="1" ht="18" customHeight="1">
      <c r="A33" s="46" t="s">
        <v>260</v>
      </c>
      <c r="B33" s="1" t="s">
        <v>20</v>
      </c>
      <c r="C33" s="1">
        <v>24</v>
      </c>
      <c r="D33" s="1">
        <v>19</v>
      </c>
      <c r="E33" s="1">
        <v>10</v>
      </c>
      <c r="R33" s="33">
        <f t="shared" si="0"/>
        <v>3</v>
      </c>
      <c r="S33" s="30">
        <f t="shared" si="1"/>
        <v>35.333333333333336</v>
      </c>
      <c r="T33" s="2" t="s">
        <v>100</v>
      </c>
    </row>
    <row r="34" spans="1:256" s="1" customFormat="1" ht="18" customHeight="1">
      <c r="A34" s="46" t="s">
        <v>328</v>
      </c>
      <c r="B34" s="1" t="s">
        <v>36</v>
      </c>
      <c r="G34" s="1">
        <v>18</v>
      </c>
      <c r="R34" s="33">
        <f t="shared" si="0"/>
        <v>1</v>
      </c>
      <c r="S34" s="30">
        <f t="shared" si="1"/>
        <v>36</v>
      </c>
      <c r="T34" s="2" t="s">
        <v>100</v>
      </c>
    </row>
    <row r="35" spans="1:256" s="1" customFormat="1" ht="18" customHeight="1">
      <c r="A35" s="46" t="s">
        <v>113</v>
      </c>
      <c r="F35" s="1">
        <v>42</v>
      </c>
      <c r="K35" s="1">
        <v>46</v>
      </c>
      <c r="L35" s="1">
        <v>43</v>
      </c>
      <c r="O35" s="1">
        <v>43</v>
      </c>
      <c r="P35" s="1">
        <v>40</v>
      </c>
      <c r="Q35" s="1">
        <v>41</v>
      </c>
      <c r="R35" s="33">
        <f t="shared" si="0"/>
        <v>6</v>
      </c>
      <c r="S35" s="30">
        <f t="shared" si="1"/>
        <v>85</v>
      </c>
      <c r="T35" s="2" t="s">
        <v>100</v>
      </c>
    </row>
    <row r="36" spans="1:256" s="1" customFormat="1" ht="18" customHeight="1">
      <c r="A36" s="46" t="s">
        <v>114</v>
      </c>
      <c r="B36" s="1" t="s">
        <v>25</v>
      </c>
      <c r="C36" s="1">
        <v>49</v>
      </c>
      <c r="E36" s="1">
        <v>47</v>
      </c>
      <c r="F36" s="1">
        <v>49</v>
      </c>
      <c r="G36" s="1">
        <v>40</v>
      </c>
      <c r="I36" s="1">
        <v>44</v>
      </c>
      <c r="K36" s="1">
        <v>50</v>
      </c>
      <c r="L36" s="1">
        <v>50</v>
      </c>
      <c r="M36" s="1">
        <v>48</v>
      </c>
      <c r="N36" s="1">
        <v>45</v>
      </c>
      <c r="O36" s="1">
        <v>49</v>
      </c>
      <c r="P36" s="1">
        <v>46</v>
      </c>
      <c r="R36" s="33">
        <f t="shared" si="0"/>
        <v>11</v>
      </c>
      <c r="S36" s="30">
        <f t="shared" si="1"/>
        <v>94</v>
      </c>
      <c r="T36" s="2" t="s">
        <v>100</v>
      </c>
    </row>
    <row r="37" spans="1:256" s="1" customFormat="1" ht="18" customHeight="1">
      <c r="A37" s="46" t="s">
        <v>321</v>
      </c>
      <c r="F37" s="1">
        <v>41</v>
      </c>
      <c r="R37" s="33">
        <f t="shared" si="0"/>
        <v>1</v>
      </c>
      <c r="S37" s="30">
        <f t="shared" si="1"/>
        <v>82</v>
      </c>
      <c r="T37" s="2" t="s">
        <v>100</v>
      </c>
    </row>
    <row r="38" spans="1:256" s="1" customFormat="1" ht="18" customHeight="1">
      <c r="A38" s="46" t="s">
        <v>115</v>
      </c>
      <c r="C38" s="1">
        <v>47</v>
      </c>
      <c r="D38" s="1">
        <v>48</v>
      </c>
      <c r="E38" s="1">
        <v>44</v>
      </c>
      <c r="F38" s="1">
        <v>47</v>
      </c>
      <c r="G38" s="1">
        <v>47</v>
      </c>
      <c r="H38" s="1">
        <v>48</v>
      </c>
      <c r="I38" s="1">
        <v>46</v>
      </c>
      <c r="K38" s="1">
        <v>44</v>
      </c>
      <c r="L38" s="1">
        <v>49</v>
      </c>
      <c r="M38" s="1">
        <v>44</v>
      </c>
      <c r="N38" s="1">
        <v>48</v>
      </c>
      <c r="P38" s="1">
        <v>46</v>
      </c>
      <c r="Q38" s="1">
        <v>47</v>
      </c>
      <c r="R38" s="33">
        <f t="shared" si="0"/>
        <v>13</v>
      </c>
      <c r="S38" s="30">
        <f t="shared" si="1"/>
        <v>93.07692307692308</v>
      </c>
      <c r="T38" s="2" t="s">
        <v>100</v>
      </c>
    </row>
    <row r="39" spans="1:256" s="1" customFormat="1" ht="18" customHeight="1">
      <c r="A39" s="46" t="s">
        <v>368</v>
      </c>
      <c r="B39" s="1" t="s">
        <v>20</v>
      </c>
      <c r="P39" s="1">
        <v>48</v>
      </c>
      <c r="R39" s="33">
        <f t="shared" ref="R39:R40" si="12">COUNT(C39,D39,E39,F39,G39,H39,I39,K39,L39,M39,N39,O39,P39,Q39)</f>
        <v>1</v>
      </c>
      <c r="S39" s="30">
        <f t="shared" ref="S39:S40" si="13">AVERAGE(C39:Q39)*2</f>
        <v>96</v>
      </c>
      <c r="T39" s="2" t="s">
        <v>100</v>
      </c>
    </row>
    <row r="40" spans="1:256" s="1" customFormat="1" ht="18" customHeight="1">
      <c r="A40" s="46" t="s">
        <v>369</v>
      </c>
      <c r="P40" s="1">
        <v>47</v>
      </c>
      <c r="R40" s="33">
        <f t="shared" si="12"/>
        <v>1</v>
      </c>
      <c r="S40" s="30">
        <f t="shared" si="13"/>
        <v>94</v>
      </c>
      <c r="T40" s="2" t="s">
        <v>100</v>
      </c>
    </row>
    <row r="41" spans="1:256" s="1" customFormat="1" ht="18" customHeight="1">
      <c r="A41" s="46" t="s">
        <v>312</v>
      </c>
      <c r="E41" s="1">
        <v>23</v>
      </c>
      <c r="R41" s="33">
        <f t="shared" si="0"/>
        <v>1</v>
      </c>
      <c r="S41" s="30">
        <f t="shared" si="1"/>
        <v>46</v>
      </c>
      <c r="T41" s="2" t="s">
        <v>100</v>
      </c>
    </row>
    <row r="42" spans="1:256" s="1" customFormat="1" ht="18" customHeight="1">
      <c r="A42" s="46" t="s">
        <v>116</v>
      </c>
      <c r="B42" s="1" t="s">
        <v>36</v>
      </c>
      <c r="C42" s="1">
        <v>36</v>
      </c>
      <c r="D42" s="1">
        <v>43</v>
      </c>
      <c r="E42" s="1">
        <v>43</v>
      </c>
      <c r="F42" s="1">
        <v>40</v>
      </c>
      <c r="G42" s="1">
        <v>44</v>
      </c>
      <c r="H42" s="1">
        <v>40</v>
      </c>
      <c r="I42" s="1">
        <v>34</v>
      </c>
      <c r="K42" s="1">
        <v>43</v>
      </c>
      <c r="M42" s="1">
        <v>35</v>
      </c>
      <c r="N42" s="1">
        <v>34</v>
      </c>
      <c r="O42" s="1">
        <v>39</v>
      </c>
      <c r="P42" s="1">
        <v>43</v>
      </c>
      <c r="Q42" s="1">
        <v>45</v>
      </c>
      <c r="R42" s="33">
        <f t="shared" si="0"/>
        <v>13</v>
      </c>
      <c r="S42" s="30">
        <f t="shared" si="1"/>
        <v>79.84615384615384</v>
      </c>
      <c r="T42" s="2" t="s">
        <v>100</v>
      </c>
    </row>
    <row r="43" spans="1:256" s="101" customFormat="1" ht="18" customHeight="1">
      <c r="A43" s="46" t="s">
        <v>258</v>
      </c>
      <c r="B43" s="1" t="s">
        <v>20</v>
      </c>
      <c r="C43" s="1">
        <v>39</v>
      </c>
      <c r="D43" s="1"/>
      <c r="E43" s="1"/>
      <c r="F43" s="1">
        <v>44</v>
      </c>
      <c r="G43" s="1"/>
      <c r="H43" s="1"/>
      <c r="I43" s="1">
        <v>35</v>
      </c>
      <c r="J43" s="1"/>
      <c r="K43" s="1">
        <v>38</v>
      </c>
      <c r="L43" s="1"/>
      <c r="M43" s="1"/>
      <c r="N43" s="1"/>
      <c r="O43" s="1"/>
      <c r="P43" s="1">
        <v>33</v>
      </c>
      <c r="Q43" s="1"/>
      <c r="R43" s="33">
        <f t="shared" si="0"/>
        <v>5</v>
      </c>
      <c r="S43" s="30">
        <f t="shared" si="1"/>
        <v>75.599999999999994</v>
      </c>
      <c r="T43" s="2" t="s">
        <v>100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s="101" customFormat="1" ht="18" customHeight="1">
      <c r="A44" s="46" t="s">
        <v>257</v>
      </c>
      <c r="B44" s="1"/>
      <c r="C44" s="1">
        <v>44</v>
      </c>
      <c r="D44" s="1">
        <v>45</v>
      </c>
      <c r="E44" s="1">
        <v>43</v>
      </c>
      <c r="F44" s="1">
        <v>46</v>
      </c>
      <c r="G44" s="1">
        <v>46</v>
      </c>
      <c r="H44" s="1">
        <v>45</v>
      </c>
      <c r="I44" s="1">
        <v>46</v>
      </c>
      <c r="J44" s="1"/>
      <c r="K44" s="1">
        <v>48</v>
      </c>
      <c r="L44" s="1"/>
      <c r="M44" s="1">
        <v>41</v>
      </c>
      <c r="N44" s="1">
        <v>45</v>
      </c>
      <c r="O44" s="1">
        <v>45</v>
      </c>
      <c r="P44" s="1">
        <v>47</v>
      </c>
      <c r="Q44" s="1">
        <v>44</v>
      </c>
      <c r="R44" s="33">
        <f t="shared" si="0"/>
        <v>13</v>
      </c>
      <c r="S44" s="30">
        <f t="shared" si="1"/>
        <v>90</v>
      </c>
      <c r="T44" s="2" t="s">
        <v>100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s="101" customFormat="1" ht="18" customHeight="1">
      <c r="A45" s="46" t="s">
        <v>341</v>
      </c>
      <c r="B45" s="1" t="s">
        <v>36</v>
      </c>
      <c r="C45" s="1"/>
      <c r="D45" s="1"/>
      <c r="E45" s="1"/>
      <c r="F45" s="1"/>
      <c r="G45" s="1"/>
      <c r="H45" s="1"/>
      <c r="I45" s="1">
        <v>31</v>
      </c>
      <c r="J45" s="1"/>
      <c r="K45" s="1"/>
      <c r="L45" s="1"/>
      <c r="M45" s="1"/>
      <c r="N45" s="1"/>
      <c r="O45" s="1"/>
      <c r="P45" s="1"/>
      <c r="Q45" s="1"/>
      <c r="R45" s="33">
        <f t="shared" si="0"/>
        <v>1</v>
      </c>
      <c r="S45" s="30">
        <f t="shared" si="1"/>
        <v>62</v>
      </c>
      <c r="T45" s="2" t="s">
        <v>100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s="101" customFormat="1" ht="18" customHeight="1">
      <c r="A46" s="46" t="s">
        <v>311</v>
      </c>
      <c r="B46" s="1"/>
      <c r="C46" s="1"/>
      <c r="D46" s="1"/>
      <c r="E46" s="1">
        <v>42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>
        <f t="shared" si="0"/>
        <v>1</v>
      </c>
      <c r="S46" s="30">
        <f t="shared" si="1"/>
        <v>84</v>
      </c>
      <c r="T46" s="2" t="s">
        <v>100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s="40" customFormat="1" ht="18" customHeight="1">
      <c r="A47" s="46" t="s">
        <v>117</v>
      </c>
      <c r="B47" s="1"/>
      <c r="C47" s="1">
        <v>47</v>
      </c>
      <c r="D47" s="1">
        <v>45</v>
      </c>
      <c r="E47" s="1">
        <v>41</v>
      </c>
      <c r="F47" s="1"/>
      <c r="G47" s="1">
        <v>45</v>
      </c>
      <c r="H47" s="1">
        <v>33</v>
      </c>
      <c r="I47" s="1">
        <v>45</v>
      </c>
      <c r="J47" s="1"/>
      <c r="K47" s="1">
        <v>43</v>
      </c>
      <c r="L47" s="1"/>
      <c r="M47" s="1">
        <v>41</v>
      </c>
      <c r="N47" s="1">
        <v>41</v>
      </c>
      <c r="O47" s="1">
        <v>44</v>
      </c>
      <c r="P47" s="1">
        <v>44</v>
      </c>
      <c r="Q47" s="1">
        <v>44</v>
      </c>
      <c r="R47" s="33">
        <f t="shared" si="0"/>
        <v>12</v>
      </c>
      <c r="S47" s="30">
        <f t="shared" si="1"/>
        <v>85.5</v>
      </c>
      <c r="T47" s="2" t="s">
        <v>100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s="40" customFormat="1" ht="18" customHeight="1">
      <c r="A48" s="46" t="s">
        <v>316</v>
      </c>
      <c r="B48" s="1" t="s">
        <v>25</v>
      </c>
      <c r="C48" s="1"/>
      <c r="D48" s="1"/>
      <c r="E48" s="1">
        <v>40</v>
      </c>
      <c r="F48" s="1">
        <v>41</v>
      </c>
      <c r="G48" s="1"/>
      <c r="H48" s="1"/>
      <c r="I48" s="1"/>
      <c r="J48" s="1"/>
      <c r="K48" s="1"/>
      <c r="L48" s="1"/>
      <c r="M48" s="1">
        <v>37</v>
      </c>
      <c r="N48" s="1">
        <v>34</v>
      </c>
      <c r="O48" s="1">
        <v>45</v>
      </c>
      <c r="P48" s="1">
        <v>48</v>
      </c>
      <c r="Q48" s="1"/>
      <c r="R48" s="33">
        <f t="shared" si="0"/>
        <v>6</v>
      </c>
      <c r="S48" s="30">
        <f t="shared" si="1"/>
        <v>81.666666666666671</v>
      </c>
      <c r="T48" s="2" t="s">
        <v>100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s="40" customFormat="1" ht="18" customHeight="1">
      <c r="A49" s="46" t="s">
        <v>261</v>
      </c>
      <c r="B49" s="1" t="s">
        <v>20</v>
      </c>
      <c r="C49" s="1">
        <v>14</v>
      </c>
      <c r="D49" s="1">
        <v>30</v>
      </c>
      <c r="E49" s="1">
        <v>35</v>
      </c>
      <c r="F49" s="1">
        <v>36</v>
      </c>
      <c r="G49" s="1">
        <v>34</v>
      </c>
      <c r="H49" s="1">
        <v>34</v>
      </c>
      <c r="I49" s="1">
        <v>31</v>
      </c>
      <c r="J49" s="1"/>
      <c r="K49" s="1">
        <v>33</v>
      </c>
      <c r="L49" s="1">
        <v>33</v>
      </c>
      <c r="M49" s="1">
        <v>37</v>
      </c>
      <c r="N49" s="1">
        <v>36</v>
      </c>
      <c r="O49" s="1">
        <v>41</v>
      </c>
      <c r="P49" s="1"/>
      <c r="Q49" s="1">
        <v>38</v>
      </c>
      <c r="R49" s="33">
        <f t="shared" si="0"/>
        <v>13</v>
      </c>
      <c r="S49" s="30">
        <f t="shared" si="1"/>
        <v>66.461538461538467</v>
      </c>
      <c r="T49" s="2" t="s">
        <v>100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s="40" customFormat="1" ht="18" customHeight="1">
      <c r="A50" s="46" t="s">
        <v>262</v>
      </c>
      <c r="B50" s="1"/>
      <c r="C50" s="1">
        <v>39</v>
      </c>
      <c r="D50" s="1">
        <v>44</v>
      </c>
      <c r="E50" s="1">
        <v>40</v>
      </c>
      <c r="F50" s="1">
        <v>47</v>
      </c>
      <c r="G50" s="1">
        <v>34</v>
      </c>
      <c r="H50" s="1">
        <v>42</v>
      </c>
      <c r="I50" s="1">
        <v>46</v>
      </c>
      <c r="J50" s="1"/>
      <c r="K50" s="1">
        <v>46</v>
      </c>
      <c r="L50" s="1">
        <v>49</v>
      </c>
      <c r="M50" s="1">
        <v>39</v>
      </c>
      <c r="N50" s="1">
        <v>42</v>
      </c>
      <c r="O50" s="1">
        <v>39</v>
      </c>
      <c r="P50" s="1"/>
      <c r="Q50" s="1">
        <v>47</v>
      </c>
      <c r="R50" s="33">
        <f t="shared" si="0"/>
        <v>13</v>
      </c>
      <c r="S50" s="30">
        <f t="shared" si="1"/>
        <v>85.230769230769226</v>
      </c>
      <c r="T50" s="2" t="s">
        <v>100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s="40" customFormat="1" ht="18" customHeight="1">
      <c r="A51" s="46" t="s">
        <v>354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>
        <v>43</v>
      </c>
      <c r="N51" s="1">
        <v>38</v>
      </c>
      <c r="O51" s="1">
        <v>40</v>
      </c>
      <c r="P51" s="1">
        <v>45</v>
      </c>
      <c r="Q51" s="1"/>
      <c r="R51" s="33">
        <f t="shared" si="0"/>
        <v>4</v>
      </c>
      <c r="S51" s="30">
        <f t="shared" si="1"/>
        <v>83</v>
      </c>
      <c r="T51" s="2" t="s">
        <v>100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s="40" customFormat="1" ht="18" customHeight="1">
      <c r="A52" s="46" t="s">
        <v>118</v>
      </c>
      <c r="B52" s="1"/>
      <c r="C52" s="1">
        <v>41</v>
      </c>
      <c r="D52" s="1">
        <v>45</v>
      </c>
      <c r="E52" s="1">
        <v>42</v>
      </c>
      <c r="F52" s="1">
        <v>33</v>
      </c>
      <c r="G52" s="1">
        <v>44</v>
      </c>
      <c r="H52" s="1">
        <v>40</v>
      </c>
      <c r="I52" s="1">
        <v>44</v>
      </c>
      <c r="J52" s="1"/>
      <c r="K52" s="1">
        <v>45</v>
      </c>
      <c r="L52" s="1">
        <v>47</v>
      </c>
      <c r="M52" s="1">
        <v>39</v>
      </c>
      <c r="N52" s="1">
        <v>42</v>
      </c>
      <c r="O52" s="1">
        <v>43</v>
      </c>
      <c r="P52" s="1">
        <v>47</v>
      </c>
      <c r="Q52" s="1">
        <v>41</v>
      </c>
      <c r="R52" s="33">
        <f t="shared" si="0"/>
        <v>14</v>
      </c>
      <c r="S52" s="30">
        <f t="shared" si="1"/>
        <v>84.714285714285708</v>
      </c>
      <c r="T52" s="2" t="s">
        <v>100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 s="40" customFormat="1" ht="18" customHeight="1">
      <c r="A53" s="4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 s="40" customFormat="1" ht="18" customHeight="1">
      <c r="A54" s="46" t="s">
        <v>49</v>
      </c>
      <c r="B54" s="1"/>
      <c r="C54" s="1">
        <f t="shared" ref="C54:Q54" si="14">COUNT(C4:C53)</f>
        <v>20</v>
      </c>
      <c r="D54" s="1">
        <f t="shared" si="14"/>
        <v>18</v>
      </c>
      <c r="E54" s="1">
        <f t="shared" si="14"/>
        <v>28</v>
      </c>
      <c r="F54" s="1">
        <f t="shared" si="14"/>
        <v>24</v>
      </c>
      <c r="G54" s="1">
        <f t="shared" si="14"/>
        <v>20</v>
      </c>
      <c r="H54" s="1">
        <f t="shared" si="14"/>
        <v>19</v>
      </c>
      <c r="I54" s="1">
        <f t="shared" si="14"/>
        <v>22</v>
      </c>
      <c r="J54" s="1">
        <f t="shared" si="14"/>
        <v>0</v>
      </c>
      <c r="K54" s="1">
        <f t="shared" si="14"/>
        <v>20</v>
      </c>
      <c r="L54" s="1">
        <f t="shared" si="14"/>
        <v>17</v>
      </c>
      <c r="M54" s="1">
        <f t="shared" si="14"/>
        <v>21</v>
      </c>
      <c r="N54" s="1">
        <f t="shared" si="14"/>
        <v>23</v>
      </c>
      <c r="O54" s="1">
        <f t="shared" si="14"/>
        <v>27</v>
      </c>
      <c r="P54" s="1">
        <f t="shared" si="14"/>
        <v>30</v>
      </c>
      <c r="Q54" s="1">
        <f t="shared" si="14"/>
        <v>23</v>
      </c>
      <c r="R54" s="1">
        <f>COUNT(R4:R47)</f>
        <v>44</v>
      </c>
      <c r="S54" s="1"/>
      <c r="T54" s="2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 s="40" customFormat="1" ht="18" customHeight="1">
      <c r="A55" s="50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 s="40" customFormat="1" ht="18" customHeight="1">
      <c r="A56" s="46" t="s">
        <v>50</v>
      </c>
      <c r="B56" s="1"/>
      <c r="C56" s="1">
        <f t="shared" ref="C56:Q56" si="15">C54*2</f>
        <v>40</v>
      </c>
      <c r="D56" s="1">
        <f t="shared" si="15"/>
        <v>36</v>
      </c>
      <c r="E56" s="1">
        <f t="shared" si="15"/>
        <v>56</v>
      </c>
      <c r="F56" s="1">
        <f t="shared" si="15"/>
        <v>48</v>
      </c>
      <c r="G56" s="1">
        <f t="shared" si="15"/>
        <v>40</v>
      </c>
      <c r="H56" s="1">
        <f t="shared" si="15"/>
        <v>38</v>
      </c>
      <c r="I56" s="1">
        <f t="shared" si="15"/>
        <v>44</v>
      </c>
      <c r="J56" s="1">
        <f t="shared" si="15"/>
        <v>0</v>
      </c>
      <c r="K56" s="1">
        <f t="shared" si="15"/>
        <v>40</v>
      </c>
      <c r="L56" s="1">
        <f t="shared" si="15"/>
        <v>34</v>
      </c>
      <c r="M56" s="1">
        <f t="shared" si="15"/>
        <v>42</v>
      </c>
      <c r="N56" s="1">
        <f t="shared" si="15"/>
        <v>46</v>
      </c>
      <c r="O56" s="1">
        <f t="shared" si="15"/>
        <v>54</v>
      </c>
      <c r="P56" s="1">
        <f t="shared" si="15"/>
        <v>60</v>
      </c>
      <c r="Q56" s="1">
        <f t="shared" si="15"/>
        <v>46</v>
      </c>
      <c r="R56" s="1"/>
      <c r="S56" s="1"/>
      <c r="T56" s="2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8" spans="1:256" ht="18" customHeight="1">
      <c r="A58" s="51"/>
    </row>
    <row r="59" spans="1:256" ht="18" customHeight="1">
      <c r="A59" s="51"/>
    </row>
    <row r="60" spans="1:256" ht="18" customHeight="1">
      <c r="A60" s="51"/>
    </row>
    <row r="61" spans="1:256" ht="18" customHeight="1">
      <c r="A61" s="51"/>
    </row>
    <row r="62" spans="1:256" ht="18" customHeight="1">
      <c r="A62" s="51"/>
    </row>
    <row r="63" spans="1:256" ht="18" customHeight="1">
      <c r="A63" s="51"/>
    </row>
    <row r="64" spans="1:256" ht="18" customHeight="1">
      <c r="A64" s="51"/>
    </row>
    <row r="65" spans="1:1" ht="18" customHeight="1">
      <c r="A65" s="51"/>
    </row>
    <row r="66" spans="1:1" ht="18" customHeight="1">
      <c r="A66" s="51"/>
    </row>
    <row r="67" spans="1:1" ht="18" customHeight="1">
      <c r="A67" s="51"/>
    </row>
    <row r="68" spans="1:1" ht="18" customHeight="1">
      <c r="A68" s="51"/>
    </row>
    <row r="69" spans="1:1" ht="18" customHeight="1">
      <c r="A69" s="51"/>
    </row>
    <row r="70" spans="1:1" ht="18" customHeight="1">
      <c r="A70" s="51"/>
    </row>
    <row r="71" spans="1:1" ht="18" customHeight="1">
      <c r="A71" s="51"/>
    </row>
    <row r="72" spans="1:1" ht="18" customHeight="1">
      <c r="A72" s="51"/>
    </row>
    <row r="73" spans="1:1" ht="18" customHeight="1">
      <c r="A73" s="51"/>
    </row>
    <row r="74" spans="1:1" ht="18" customHeight="1">
      <c r="A74" s="51"/>
    </row>
    <row r="75" spans="1:1" ht="18" customHeight="1">
      <c r="A75" s="51"/>
    </row>
  </sheetData>
  <sortState xmlns:xlrd2="http://schemas.microsoft.com/office/spreadsheetml/2017/richdata2" ref="A4:T52">
    <sortCondition ref="A4:A52"/>
  </sortState>
  <conditionalFormatting sqref="C4:Q52">
    <cfRule type="cellIs" dxfId="27" priority="1" operator="equal">
      <formula>50</formula>
    </cfRule>
  </conditionalFormatting>
  <printOptions horizontalCentered="1" headings="1" gridLines="1"/>
  <pageMargins left="0.25" right="0.25" top="0.75" bottom="0" header="0.3" footer="0"/>
  <pageSetup fitToHeight="0" pageOrder="overThenDown" orientation="landscape" r:id="rId1"/>
  <headerFooter alignWithMargins="0">
    <oddHeader>&amp;C&amp;"Calibri,Bold"&amp;20&amp;ESHEFFIELD</oddHeader>
  </headerFooter>
  <rowBreaks count="1" manualBreakCount="1">
    <brk id="5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FFDA-18CA-4F92-B723-AF2B2161D7FB}">
  <dimension ref="A1:IV31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52</v>
      </c>
      <c r="D2" s="19" t="s">
        <v>15</v>
      </c>
      <c r="E2" s="48" t="s">
        <v>11</v>
      </c>
      <c r="F2" s="48" t="s">
        <v>12</v>
      </c>
      <c r="G2" s="20" t="s">
        <v>14</v>
      </c>
      <c r="H2" s="19" t="s">
        <v>53</v>
      </c>
      <c r="I2" s="20" t="s">
        <v>51</v>
      </c>
      <c r="K2" s="48" t="s">
        <v>52</v>
      </c>
      <c r="L2" s="48" t="s">
        <v>15</v>
      </c>
      <c r="M2" s="19" t="s">
        <v>11</v>
      </c>
      <c r="N2" s="19" t="s">
        <v>12</v>
      </c>
      <c r="O2" s="19" t="s">
        <v>14</v>
      </c>
      <c r="P2" s="48" t="s">
        <v>53</v>
      </c>
      <c r="Q2" s="19" t="s">
        <v>51</v>
      </c>
      <c r="S2" s="2"/>
    </row>
    <row r="3" spans="1:256" ht="18" customHeight="1">
      <c r="A3" s="28" t="s">
        <v>18</v>
      </c>
      <c r="S3" s="30"/>
    </row>
    <row r="4" spans="1:256" ht="18" customHeight="1">
      <c r="A4" s="44" t="s">
        <v>120</v>
      </c>
      <c r="C4" s="22">
        <v>39</v>
      </c>
      <c r="R4" s="33">
        <f t="shared" ref="R4:R23" si="0">COUNT(C4,D4,E4,F4,G4,H4,I4,K4,L4,M4,N4,O4,P4,Q4)</f>
        <v>1</v>
      </c>
      <c r="S4" s="30">
        <f t="shared" ref="S4:S23" si="1">AVERAGE(C4:Q4)*2</f>
        <v>78</v>
      </c>
      <c r="T4" s="2" t="s">
        <v>119</v>
      </c>
    </row>
    <row r="5" spans="1:256" s="36" customFormat="1" ht="18" customHeight="1">
      <c r="A5" s="36" t="s">
        <v>141</v>
      </c>
      <c r="B5" s="1" t="s">
        <v>34</v>
      </c>
      <c r="C5" s="1">
        <v>47</v>
      </c>
      <c r="D5" s="1">
        <v>43</v>
      </c>
      <c r="E5" s="1"/>
      <c r="F5" s="1"/>
      <c r="G5" s="1"/>
      <c r="H5" s="1">
        <v>41</v>
      </c>
      <c r="I5" s="1"/>
      <c r="J5" s="1"/>
      <c r="K5" s="1"/>
      <c r="L5" s="1"/>
      <c r="M5" s="1"/>
      <c r="N5" s="1"/>
      <c r="O5" s="1"/>
      <c r="P5" s="1"/>
      <c r="Q5" s="1"/>
      <c r="R5" s="33">
        <f t="shared" ref="R5" si="2">COUNT(C5,D5,E5,F5,G5,H5,I5,K5,L5,M5,N5,O5,P5,Q5)</f>
        <v>3</v>
      </c>
      <c r="S5" s="30">
        <f t="shared" ref="S5" si="3">AVERAGE(C5:Q5)*2</f>
        <v>87.333333333333329</v>
      </c>
      <c r="T5" s="2" t="s">
        <v>119</v>
      </c>
    </row>
    <row r="6" spans="1:256" s="36" customFormat="1" ht="18" customHeight="1">
      <c r="A6" s="36" t="s">
        <v>121</v>
      </c>
      <c r="B6" s="1"/>
      <c r="C6" s="1">
        <v>48</v>
      </c>
      <c r="D6" s="53">
        <v>48</v>
      </c>
      <c r="E6" s="1">
        <v>47</v>
      </c>
      <c r="F6" s="1">
        <v>49</v>
      </c>
      <c r="G6" s="1">
        <v>45</v>
      </c>
      <c r="H6" s="1"/>
      <c r="I6" s="1">
        <v>47</v>
      </c>
      <c r="J6" s="1"/>
      <c r="K6" s="1">
        <v>42</v>
      </c>
      <c r="L6" s="1"/>
      <c r="M6" s="1">
        <v>43</v>
      </c>
      <c r="N6" s="1">
        <v>48</v>
      </c>
      <c r="O6" s="1">
        <v>48</v>
      </c>
      <c r="P6" s="1">
        <v>44</v>
      </c>
      <c r="Q6" s="1">
        <v>46</v>
      </c>
      <c r="R6" s="33">
        <f t="shared" si="0"/>
        <v>12</v>
      </c>
      <c r="S6" s="30">
        <f t="shared" si="1"/>
        <v>92.5</v>
      </c>
      <c r="T6" s="2" t="s">
        <v>119</v>
      </c>
    </row>
    <row r="7" spans="1:256" s="36" customFormat="1" ht="18" customHeight="1">
      <c r="A7" s="36" t="s">
        <v>122</v>
      </c>
      <c r="B7" s="1"/>
      <c r="C7" s="1">
        <v>47</v>
      </c>
      <c r="D7" s="53">
        <v>48</v>
      </c>
      <c r="E7" s="1"/>
      <c r="F7" s="1">
        <v>47</v>
      </c>
      <c r="G7" s="1"/>
      <c r="H7" s="1">
        <v>49</v>
      </c>
      <c r="I7" s="1"/>
      <c r="J7" s="1"/>
      <c r="K7" s="1">
        <v>44</v>
      </c>
      <c r="L7" s="1"/>
      <c r="M7" s="1">
        <v>46</v>
      </c>
      <c r="N7" s="1">
        <v>46</v>
      </c>
      <c r="O7" s="1">
        <v>47</v>
      </c>
      <c r="P7" s="1">
        <v>49</v>
      </c>
      <c r="Q7" s="1">
        <v>47</v>
      </c>
      <c r="R7" s="33">
        <f t="shared" si="0"/>
        <v>10</v>
      </c>
      <c r="S7" s="30">
        <f t="shared" si="1"/>
        <v>94</v>
      </c>
      <c r="T7" s="2" t="s">
        <v>119</v>
      </c>
    </row>
    <row r="8" spans="1:256" s="36" customFormat="1" ht="18" customHeight="1">
      <c r="A8" s="36" t="s">
        <v>123</v>
      </c>
      <c r="B8" s="1"/>
      <c r="C8" s="1">
        <v>45</v>
      </c>
      <c r="D8" s="1">
        <v>46</v>
      </c>
      <c r="E8" s="1">
        <v>47</v>
      </c>
      <c r="F8" s="1">
        <v>38</v>
      </c>
      <c r="G8" s="1">
        <v>39</v>
      </c>
      <c r="H8" s="1">
        <v>47</v>
      </c>
      <c r="I8" s="1">
        <v>47</v>
      </c>
      <c r="J8" s="1"/>
      <c r="K8" s="1">
        <v>46</v>
      </c>
      <c r="L8" s="1">
        <v>45</v>
      </c>
      <c r="M8" s="1">
        <v>47</v>
      </c>
      <c r="N8" s="1"/>
      <c r="O8" s="1">
        <v>47</v>
      </c>
      <c r="P8" s="1">
        <v>48</v>
      </c>
      <c r="Q8" s="1">
        <v>43</v>
      </c>
      <c r="R8" s="33">
        <f t="shared" si="0"/>
        <v>13</v>
      </c>
      <c r="S8" s="30">
        <f t="shared" si="1"/>
        <v>90</v>
      </c>
      <c r="T8" s="2" t="s">
        <v>119</v>
      </c>
      <c r="X8" s="54"/>
    </row>
    <row r="9" spans="1:256" s="36" customFormat="1" ht="18" customHeight="1">
      <c r="A9" s="36" t="s">
        <v>296</v>
      </c>
      <c r="B9" s="1" t="s">
        <v>23</v>
      </c>
      <c r="C9" s="1"/>
      <c r="D9" s="1">
        <v>26</v>
      </c>
      <c r="E9" s="1">
        <v>36</v>
      </c>
      <c r="F9" s="1">
        <v>32</v>
      </c>
      <c r="G9" s="1">
        <v>37</v>
      </c>
      <c r="H9" s="1">
        <v>36</v>
      </c>
      <c r="I9" s="1">
        <v>33</v>
      </c>
      <c r="J9" s="1"/>
      <c r="K9" s="1"/>
      <c r="L9" s="1">
        <v>43</v>
      </c>
      <c r="M9" s="1">
        <v>41</v>
      </c>
      <c r="N9" s="1">
        <v>41</v>
      </c>
      <c r="O9" s="1">
        <v>43</v>
      </c>
      <c r="P9" s="1">
        <v>43</v>
      </c>
      <c r="Q9" s="1">
        <v>41</v>
      </c>
      <c r="R9" s="33">
        <f t="shared" ref="R9" si="4">COUNT(C9,D9,E9,F9,G9,H9,I9,K9,L9,M9,N9,O9,P9,Q9)</f>
        <v>12</v>
      </c>
      <c r="S9" s="30">
        <f t="shared" ref="S9" si="5">AVERAGE(C9:Q9)*2</f>
        <v>75.333333333333329</v>
      </c>
      <c r="T9" s="2" t="s">
        <v>119</v>
      </c>
      <c r="X9" s="54"/>
    </row>
    <row r="10" spans="1:256" s="36" customFormat="1" ht="18" customHeight="1">
      <c r="A10" s="36" t="s">
        <v>124</v>
      </c>
      <c r="B10" s="1" t="s">
        <v>20</v>
      </c>
      <c r="C10" s="1">
        <v>46</v>
      </c>
      <c r="D10" s="1">
        <v>48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33">
        <f t="shared" si="0"/>
        <v>2</v>
      </c>
      <c r="S10" s="30">
        <f t="shared" si="1"/>
        <v>94</v>
      </c>
      <c r="T10" s="2" t="s">
        <v>119</v>
      </c>
      <c r="X10" s="54"/>
    </row>
    <row r="11" spans="1:256" s="36" customFormat="1" ht="18" customHeight="1">
      <c r="A11" s="36" t="s">
        <v>125</v>
      </c>
      <c r="B11" s="1"/>
      <c r="C11" s="1">
        <v>44</v>
      </c>
      <c r="D11" s="1">
        <v>44</v>
      </c>
      <c r="E11" s="1"/>
      <c r="F11" s="1"/>
      <c r="G11" s="1">
        <v>48</v>
      </c>
      <c r="H11" s="1">
        <v>46</v>
      </c>
      <c r="I11" s="1">
        <v>46</v>
      </c>
      <c r="J11" s="1"/>
      <c r="K11" s="1">
        <v>47</v>
      </c>
      <c r="L11" s="1">
        <v>46</v>
      </c>
      <c r="M11" s="1">
        <v>44</v>
      </c>
      <c r="N11" s="1">
        <v>47</v>
      </c>
      <c r="O11" s="1">
        <v>44</v>
      </c>
      <c r="P11" s="1">
        <v>45</v>
      </c>
      <c r="Q11" s="1">
        <v>44</v>
      </c>
      <c r="R11" s="33">
        <f t="shared" si="0"/>
        <v>12</v>
      </c>
      <c r="S11" s="30">
        <f t="shared" si="1"/>
        <v>90.833333333333329</v>
      </c>
      <c r="T11" s="2" t="s">
        <v>119</v>
      </c>
    </row>
    <row r="12" spans="1:256" s="36" customFormat="1" ht="18" customHeight="1">
      <c r="A12" s="36" t="s">
        <v>126</v>
      </c>
      <c r="B12" s="1"/>
      <c r="C12" s="1">
        <v>46</v>
      </c>
      <c r="D12" s="1">
        <v>45</v>
      </c>
      <c r="E12" s="1">
        <v>43</v>
      </c>
      <c r="F12" s="1">
        <v>41</v>
      </c>
      <c r="G12" s="1">
        <v>45</v>
      </c>
      <c r="H12" s="1">
        <v>44</v>
      </c>
      <c r="I12" s="1">
        <v>48</v>
      </c>
      <c r="J12" s="1"/>
      <c r="K12" s="1">
        <v>44</v>
      </c>
      <c r="L12" s="1">
        <v>45</v>
      </c>
      <c r="M12" s="1">
        <v>43</v>
      </c>
      <c r="N12" s="1">
        <v>47</v>
      </c>
      <c r="O12" s="1">
        <v>46</v>
      </c>
      <c r="P12" s="1">
        <v>47</v>
      </c>
      <c r="Q12" s="1">
        <v>36</v>
      </c>
      <c r="R12" s="33">
        <f t="shared" si="0"/>
        <v>14</v>
      </c>
      <c r="S12" s="30">
        <f t="shared" si="1"/>
        <v>88.571428571428569</v>
      </c>
      <c r="T12" s="2" t="s">
        <v>119</v>
      </c>
    </row>
    <row r="13" spans="1:256" s="36" customFormat="1" ht="18" customHeight="1">
      <c r="A13" s="36" t="s">
        <v>127</v>
      </c>
      <c r="B13" s="1" t="s">
        <v>25</v>
      </c>
      <c r="C13" s="1">
        <v>47</v>
      </c>
      <c r="D13" s="1">
        <v>42</v>
      </c>
      <c r="E13" s="1">
        <v>44</v>
      </c>
      <c r="F13" s="1">
        <v>39</v>
      </c>
      <c r="G13" s="1">
        <v>41</v>
      </c>
      <c r="H13" s="1">
        <v>48</v>
      </c>
      <c r="I13" s="1">
        <v>47</v>
      </c>
      <c r="J13" s="1"/>
      <c r="K13" s="1">
        <v>41</v>
      </c>
      <c r="L13" s="1">
        <v>41</v>
      </c>
      <c r="M13" s="1">
        <v>44</v>
      </c>
      <c r="N13" s="1">
        <v>43</v>
      </c>
      <c r="O13" s="1">
        <v>48</v>
      </c>
      <c r="P13" s="1">
        <v>44</v>
      </c>
      <c r="Q13" s="1">
        <v>41</v>
      </c>
      <c r="R13" s="33">
        <f t="shared" si="0"/>
        <v>14</v>
      </c>
      <c r="S13" s="30">
        <f t="shared" si="1"/>
        <v>87.142857142857139</v>
      </c>
      <c r="T13" s="2" t="s">
        <v>119</v>
      </c>
    </row>
    <row r="14" spans="1:256" s="36" customFormat="1" ht="18" customHeight="1">
      <c r="A14" s="36" t="s">
        <v>128</v>
      </c>
      <c r="B14" s="1"/>
      <c r="C14" s="1">
        <v>48</v>
      </c>
      <c r="D14" s="1">
        <v>44</v>
      </c>
      <c r="E14" s="1">
        <v>49</v>
      </c>
      <c r="F14" s="1">
        <v>49</v>
      </c>
      <c r="G14" s="1">
        <v>46</v>
      </c>
      <c r="H14" s="1">
        <v>48</v>
      </c>
      <c r="I14" s="1">
        <v>50</v>
      </c>
      <c r="J14" s="1"/>
      <c r="K14" s="1">
        <v>48</v>
      </c>
      <c r="L14" s="1">
        <v>49</v>
      </c>
      <c r="M14" s="1">
        <v>49</v>
      </c>
      <c r="N14" s="1">
        <v>47</v>
      </c>
      <c r="O14" s="1">
        <v>45</v>
      </c>
      <c r="P14" s="1">
        <v>47</v>
      </c>
      <c r="Q14" s="1">
        <v>48</v>
      </c>
      <c r="R14" s="33">
        <f t="shared" si="0"/>
        <v>14</v>
      </c>
      <c r="S14" s="30">
        <f t="shared" si="1"/>
        <v>95.285714285714292</v>
      </c>
      <c r="T14" s="2" t="s">
        <v>119</v>
      </c>
    </row>
    <row r="15" spans="1:256" s="36" customFormat="1" ht="18" customHeight="1">
      <c r="A15" s="36" t="s">
        <v>129</v>
      </c>
      <c r="B15" s="1" t="s">
        <v>34</v>
      </c>
      <c r="C15" s="1">
        <v>46</v>
      </c>
      <c r="D15" s="1">
        <v>44</v>
      </c>
      <c r="E15" s="1">
        <v>44</v>
      </c>
      <c r="F15" s="1">
        <v>45</v>
      </c>
      <c r="G15" s="1">
        <v>44</v>
      </c>
      <c r="H15" s="1">
        <v>44</v>
      </c>
      <c r="I15" s="1">
        <v>43</v>
      </c>
      <c r="J15" s="1"/>
      <c r="K15" s="1">
        <v>42</v>
      </c>
      <c r="L15" s="1">
        <v>44</v>
      </c>
      <c r="M15" s="1">
        <v>43</v>
      </c>
      <c r="N15" s="1">
        <v>46</v>
      </c>
      <c r="O15" s="1">
        <v>44</v>
      </c>
      <c r="P15" s="1">
        <v>44</v>
      </c>
      <c r="Q15" s="1">
        <v>47</v>
      </c>
      <c r="R15" s="33">
        <f t="shared" si="0"/>
        <v>14</v>
      </c>
      <c r="S15" s="30">
        <f t="shared" si="1"/>
        <v>88.571428571428569</v>
      </c>
      <c r="T15" s="2" t="s">
        <v>119</v>
      </c>
    </row>
    <row r="16" spans="1:256" s="37" customFormat="1" ht="18" customHeight="1">
      <c r="A16" s="36" t="s">
        <v>130</v>
      </c>
      <c r="B16" s="1" t="s">
        <v>20</v>
      </c>
      <c r="C16" s="1">
        <v>40</v>
      </c>
      <c r="D16" s="1">
        <v>32</v>
      </c>
      <c r="E16" s="1">
        <v>38</v>
      </c>
      <c r="F16" s="1">
        <v>36</v>
      </c>
      <c r="G16" s="1"/>
      <c r="H16" s="1">
        <v>37</v>
      </c>
      <c r="I16" s="1">
        <v>34</v>
      </c>
      <c r="J16" s="1"/>
      <c r="K16" s="1">
        <v>27</v>
      </c>
      <c r="L16" s="1">
        <v>36</v>
      </c>
      <c r="M16" s="1">
        <v>36</v>
      </c>
      <c r="N16" s="1">
        <v>38</v>
      </c>
      <c r="O16" s="1">
        <v>39</v>
      </c>
      <c r="P16" s="1">
        <v>37</v>
      </c>
      <c r="Q16" s="1">
        <v>37</v>
      </c>
      <c r="R16" s="33">
        <f t="shared" si="0"/>
        <v>13</v>
      </c>
      <c r="S16" s="30">
        <f t="shared" si="1"/>
        <v>71.84615384615384</v>
      </c>
      <c r="T16" s="2" t="s">
        <v>119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R16" s="36"/>
    </row>
    <row r="17" spans="1:256" s="37" customFormat="1" ht="18" customHeight="1">
      <c r="A17" s="36" t="s">
        <v>278</v>
      </c>
      <c r="B17" s="1" t="s">
        <v>36</v>
      </c>
      <c r="C17" s="1">
        <v>24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3">
        <f t="shared" ref="R17" si="6">COUNT(C17,D17,E17,F17,G17,H17,I17,K17,L17,M17,N17,O17,P17,Q17)</f>
        <v>1</v>
      </c>
      <c r="S17" s="30">
        <f t="shared" ref="S17" si="7">AVERAGE(C17:Q17)*2</f>
        <v>48</v>
      </c>
      <c r="T17" s="2" t="s">
        <v>119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R17" s="36"/>
    </row>
    <row r="18" spans="1:256" s="37" customFormat="1" ht="18" customHeight="1">
      <c r="A18" s="36" t="s">
        <v>297</v>
      </c>
      <c r="B18" s="1" t="s">
        <v>23</v>
      </c>
      <c r="C18" s="1"/>
      <c r="D18" s="1">
        <v>37</v>
      </c>
      <c r="E18" s="1">
        <v>33</v>
      </c>
      <c r="F18" s="1">
        <v>36</v>
      </c>
      <c r="G18" s="1">
        <v>30</v>
      </c>
      <c r="H18" s="1">
        <v>33</v>
      </c>
      <c r="I18" s="1">
        <v>34</v>
      </c>
      <c r="J18" s="1"/>
      <c r="K18" s="1">
        <v>35</v>
      </c>
      <c r="L18" s="1">
        <v>42</v>
      </c>
      <c r="M18" s="1">
        <v>40</v>
      </c>
      <c r="N18" s="1">
        <v>38</v>
      </c>
      <c r="O18" s="1">
        <v>40</v>
      </c>
      <c r="P18" s="1">
        <v>39</v>
      </c>
      <c r="Q18" s="1">
        <v>19</v>
      </c>
      <c r="R18" s="33">
        <f t="shared" ref="R18" si="8">COUNT(C18,D18,E18,F18,G18,H18,I18,K18,L18,M18,N18,O18,P18,Q18)</f>
        <v>13</v>
      </c>
      <c r="S18" s="30">
        <f t="shared" ref="S18" si="9">AVERAGE(C18:Q18)*2</f>
        <v>70.15384615384616</v>
      </c>
      <c r="T18" s="2" t="s">
        <v>119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R18" s="36"/>
    </row>
    <row r="19" spans="1:256" s="37" customFormat="1" ht="18" customHeight="1">
      <c r="A19" s="36" t="s">
        <v>131</v>
      </c>
      <c r="B19" s="1"/>
      <c r="C19" s="1">
        <v>45</v>
      </c>
      <c r="D19" s="1">
        <v>37</v>
      </c>
      <c r="E19" s="1">
        <v>37</v>
      </c>
      <c r="F19" s="1">
        <v>47</v>
      </c>
      <c r="G19" s="1">
        <v>40</v>
      </c>
      <c r="H19" s="1"/>
      <c r="I19" s="1"/>
      <c r="J19" s="1"/>
      <c r="K19" s="1">
        <v>45</v>
      </c>
      <c r="L19" s="1"/>
      <c r="M19" s="1">
        <v>37</v>
      </c>
      <c r="N19" s="1">
        <v>41</v>
      </c>
      <c r="O19" s="1">
        <v>42</v>
      </c>
      <c r="P19" s="1">
        <v>42</v>
      </c>
      <c r="Q19" s="1">
        <v>46</v>
      </c>
      <c r="R19" s="33">
        <f t="shared" si="0"/>
        <v>11</v>
      </c>
      <c r="S19" s="30">
        <f t="shared" si="1"/>
        <v>83.454545454545453</v>
      </c>
      <c r="T19" s="2" t="s">
        <v>119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  <c r="IN19" s="36"/>
      <c r="IO19" s="36"/>
      <c r="IP19" s="36"/>
      <c r="IQ19" s="36"/>
      <c r="IR19" s="36"/>
      <c r="IS19" s="36"/>
      <c r="IT19" s="36"/>
      <c r="IU19" s="36"/>
      <c r="IV19" s="36"/>
    </row>
    <row r="20" spans="1:256" s="37" customFormat="1" ht="18" customHeight="1">
      <c r="A20" s="36" t="s">
        <v>277</v>
      </c>
      <c r="B20" s="1"/>
      <c r="C20" s="1">
        <v>49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3">
        <f t="shared" ref="R20" si="10">COUNT(C20,D20,E20,F20,G20,H20,I20,K20,L20,M20,N20,O20,P20,Q20)</f>
        <v>1</v>
      </c>
      <c r="S20" s="30">
        <f t="shared" ref="S20" si="11">AVERAGE(C20:Q20)*2</f>
        <v>98</v>
      </c>
      <c r="T20" s="2" t="s">
        <v>119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</row>
    <row r="21" spans="1:256" s="40" customFormat="1" ht="18" customHeight="1">
      <c r="A21" s="36" t="s">
        <v>133</v>
      </c>
      <c r="B21" s="1"/>
      <c r="C21" s="1"/>
      <c r="D21" s="1"/>
      <c r="E21" s="1"/>
      <c r="F21" s="1"/>
      <c r="G21" s="1">
        <v>45</v>
      </c>
      <c r="H21" s="1">
        <v>37</v>
      </c>
      <c r="I21" s="1">
        <v>48</v>
      </c>
      <c r="J21" s="1"/>
      <c r="K21" s="1">
        <v>45</v>
      </c>
      <c r="L21" s="1">
        <v>49</v>
      </c>
      <c r="M21" s="1">
        <v>42</v>
      </c>
      <c r="N21" s="1">
        <v>45</v>
      </c>
      <c r="O21" s="1">
        <v>46</v>
      </c>
      <c r="P21" s="1">
        <v>47</v>
      </c>
      <c r="Q21" s="1">
        <v>49</v>
      </c>
      <c r="R21" s="33">
        <f t="shared" si="0"/>
        <v>10</v>
      </c>
      <c r="S21" s="30">
        <f t="shared" si="1"/>
        <v>90.6</v>
      </c>
      <c r="T21" s="2" t="s">
        <v>119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  <c r="IN21" s="36"/>
      <c r="IO21" s="36"/>
      <c r="IP21" s="36"/>
      <c r="IQ21" s="36"/>
      <c r="IR21" s="36"/>
      <c r="IS21" s="36"/>
      <c r="IT21" s="36"/>
      <c r="IU21" s="36"/>
      <c r="IV21" s="36"/>
    </row>
    <row r="22" spans="1:256" s="40" customFormat="1" ht="18" customHeight="1">
      <c r="A22" s="36" t="s">
        <v>134</v>
      </c>
      <c r="B22" s="1"/>
      <c r="C22" s="1"/>
      <c r="D22" s="1"/>
      <c r="E22" s="1"/>
      <c r="F22" s="1">
        <v>47</v>
      </c>
      <c r="G22" s="1">
        <v>47</v>
      </c>
      <c r="H22" s="1">
        <v>46</v>
      </c>
      <c r="I22" s="1">
        <v>43</v>
      </c>
      <c r="J22" s="1"/>
      <c r="K22" s="1">
        <v>50</v>
      </c>
      <c r="L22" s="1">
        <v>45</v>
      </c>
      <c r="M22" s="1">
        <v>48</v>
      </c>
      <c r="N22" s="1">
        <v>48</v>
      </c>
      <c r="O22" s="1">
        <v>43</v>
      </c>
      <c r="P22" s="1">
        <v>45</v>
      </c>
      <c r="Q22" s="1">
        <v>46</v>
      </c>
      <c r="R22" s="33">
        <f t="shared" si="0"/>
        <v>11</v>
      </c>
      <c r="S22" s="30">
        <f t="shared" si="1"/>
        <v>92.36363636363636</v>
      </c>
      <c r="T22" s="2" t="s">
        <v>119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  <c r="IK22" s="36"/>
      <c r="IL22" s="36"/>
      <c r="IM22" s="36"/>
      <c r="IN22" s="36"/>
      <c r="IO22" s="36"/>
      <c r="IP22" s="36"/>
      <c r="IQ22" s="36"/>
      <c r="IR22" s="36"/>
      <c r="IS22" s="36"/>
      <c r="IT22" s="36"/>
      <c r="IU22" s="36"/>
      <c r="IV22" s="36"/>
    </row>
    <row r="23" spans="1:256" s="40" customFormat="1" ht="18" customHeight="1">
      <c r="A23" s="36" t="s">
        <v>324</v>
      </c>
      <c r="B23" s="1" t="s">
        <v>36</v>
      </c>
      <c r="C23" s="1"/>
      <c r="D23" s="1"/>
      <c r="E23" s="1"/>
      <c r="F23" s="1">
        <v>37</v>
      </c>
      <c r="G23" s="1">
        <v>36</v>
      </c>
      <c r="H23" s="1">
        <v>47</v>
      </c>
      <c r="I23" s="1">
        <v>42</v>
      </c>
      <c r="J23" s="1"/>
      <c r="K23" s="1">
        <v>43</v>
      </c>
      <c r="L23" s="1">
        <v>43</v>
      </c>
      <c r="M23" s="1">
        <v>42</v>
      </c>
      <c r="N23" s="1">
        <v>46</v>
      </c>
      <c r="O23" s="1">
        <v>36</v>
      </c>
      <c r="P23" s="1">
        <v>44</v>
      </c>
      <c r="Q23" s="1">
        <v>41</v>
      </c>
      <c r="R23" s="33">
        <f t="shared" si="0"/>
        <v>11</v>
      </c>
      <c r="S23" s="30">
        <f t="shared" si="1"/>
        <v>83.090909090909093</v>
      </c>
      <c r="T23" s="2" t="s">
        <v>119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  <c r="IN23" s="36"/>
      <c r="IO23" s="36"/>
      <c r="IP23" s="36"/>
      <c r="IQ23" s="36"/>
      <c r="IR23" s="36"/>
      <c r="IS23" s="36"/>
      <c r="IT23" s="36"/>
      <c r="IU23" s="36"/>
      <c r="IV23" s="36"/>
    </row>
    <row r="24" spans="1:256" s="40" customFormat="1" ht="18" customHeight="1">
      <c r="A24" s="3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/>
      <c r="S24" s="30"/>
      <c r="T24" s="2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</row>
    <row r="25" spans="1:256" s="40" customFormat="1" ht="18" customHeight="1">
      <c r="A25" s="36" t="s">
        <v>49</v>
      </c>
      <c r="B25" s="1"/>
      <c r="C25" s="1">
        <f t="shared" ref="C25:Q25" si="12">COUNT(C4:C24)</f>
        <v>15</v>
      </c>
      <c r="D25" s="1">
        <f t="shared" si="12"/>
        <v>14</v>
      </c>
      <c r="E25" s="1">
        <f t="shared" si="12"/>
        <v>10</v>
      </c>
      <c r="F25" s="1">
        <f t="shared" si="12"/>
        <v>13</v>
      </c>
      <c r="G25" s="1">
        <f t="shared" si="12"/>
        <v>13</v>
      </c>
      <c r="H25" s="1">
        <f t="shared" si="12"/>
        <v>14</v>
      </c>
      <c r="I25" s="1">
        <f t="shared" si="12"/>
        <v>13</v>
      </c>
      <c r="J25" s="1">
        <f t="shared" si="12"/>
        <v>0</v>
      </c>
      <c r="K25" s="1">
        <f t="shared" si="12"/>
        <v>14</v>
      </c>
      <c r="L25" s="1">
        <f t="shared" si="12"/>
        <v>12</v>
      </c>
      <c r="M25" s="1">
        <f t="shared" si="12"/>
        <v>15</v>
      </c>
      <c r="N25" s="1">
        <f t="shared" si="12"/>
        <v>14</v>
      </c>
      <c r="O25" s="1">
        <f t="shared" si="12"/>
        <v>15</v>
      </c>
      <c r="P25" s="1">
        <f t="shared" si="12"/>
        <v>15</v>
      </c>
      <c r="Q25" s="1">
        <f t="shared" si="12"/>
        <v>15</v>
      </c>
      <c r="R25" s="1">
        <f>COUNT(R5:R24)</f>
        <v>19</v>
      </c>
      <c r="S25" s="1"/>
      <c r="T25" s="2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</row>
    <row r="26" spans="1:256" s="40" customFormat="1" ht="18" customHeight="1">
      <c r="A26" s="3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6"/>
      <c r="S26" s="1"/>
      <c r="T26" s="2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40" customFormat="1" ht="18" customHeight="1">
      <c r="A27" s="36" t="s">
        <v>50</v>
      </c>
      <c r="B27" s="1"/>
      <c r="C27" s="1">
        <f t="shared" ref="C27:Q27" si="13">C25*2</f>
        <v>30</v>
      </c>
      <c r="D27" s="1">
        <f t="shared" si="13"/>
        <v>28</v>
      </c>
      <c r="E27" s="1">
        <f t="shared" si="13"/>
        <v>20</v>
      </c>
      <c r="F27" s="1">
        <f t="shared" si="13"/>
        <v>26</v>
      </c>
      <c r="G27" s="1">
        <f t="shared" si="13"/>
        <v>26</v>
      </c>
      <c r="H27" s="1">
        <f t="shared" si="13"/>
        <v>28</v>
      </c>
      <c r="I27" s="1">
        <f t="shared" si="13"/>
        <v>26</v>
      </c>
      <c r="J27" s="1">
        <f t="shared" si="13"/>
        <v>0</v>
      </c>
      <c r="K27" s="1">
        <f t="shared" si="13"/>
        <v>28</v>
      </c>
      <c r="L27" s="1">
        <f t="shared" si="13"/>
        <v>24</v>
      </c>
      <c r="M27" s="1">
        <f t="shared" si="13"/>
        <v>30</v>
      </c>
      <c r="N27" s="1">
        <f t="shared" si="13"/>
        <v>28</v>
      </c>
      <c r="O27" s="1">
        <f t="shared" si="13"/>
        <v>30</v>
      </c>
      <c r="P27" s="1">
        <f t="shared" si="13"/>
        <v>30</v>
      </c>
      <c r="Q27" s="1">
        <f t="shared" si="13"/>
        <v>30</v>
      </c>
      <c r="R27" s="36"/>
      <c r="S27" s="1"/>
      <c r="T27" s="2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30" spans="1:256" s="27" customFormat="1" ht="18" customHeight="1">
      <c r="B30" s="29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S30" s="30"/>
      <c r="T30" s="15"/>
    </row>
    <row r="31" spans="1:256" s="27" customFormat="1" ht="18" customHeight="1">
      <c r="B31" s="29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55"/>
      <c r="S31" s="1"/>
      <c r="T31" s="15"/>
    </row>
  </sheetData>
  <conditionalFormatting sqref="B5:Q23 B24">
    <cfRule type="cellIs" dxfId="26" priority="2" stopIfTrue="1" operator="equal">
      <formula>50</formula>
    </cfRule>
  </conditionalFormatting>
  <conditionalFormatting sqref="C5:Q23">
    <cfRule type="cellIs" dxfId="25" priority="1" operator="equal">
      <formula>50</formula>
    </cfRule>
  </conditionalFormatting>
  <printOptions horizontalCentered="1" gridLines="1"/>
  <pageMargins left="0.25" right="0.25" top="0.75" bottom="0.75" header="0.3" footer="0.3"/>
  <pageSetup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41227-EEA9-476B-AD3B-CCB9DC366DF9}">
  <sheetPr>
    <pageSetUpPr fitToPage="1"/>
  </sheetPr>
  <dimension ref="A1:IV3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6.25" style="1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2"/>
      <c r="C2" s="19" t="s">
        <v>12</v>
      </c>
      <c r="D2" s="19" t="s">
        <v>53</v>
      </c>
      <c r="E2" s="48" t="s">
        <v>52</v>
      </c>
      <c r="F2" s="48" t="s">
        <v>51</v>
      </c>
      <c r="G2" s="19" t="s">
        <v>17</v>
      </c>
      <c r="H2" s="19" t="s">
        <v>15</v>
      </c>
      <c r="I2" s="20" t="s">
        <v>11</v>
      </c>
      <c r="K2" s="48" t="s">
        <v>12</v>
      </c>
      <c r="L2" s="48" t="s">
        <v>53</v>
      </c>
      <c r="M2" s="19" t="s">
        <v>52</v>
      </c>
      <c r="N2" s="19" t="s">
        <v>51</v>
      </c>
      <c r="O2" s="20" t="s">
        <v>17</v>
      </c>
      <c r="P2" s="48" t="s">
        <v>15</v>
      </c>
      <c r="Q2" s="19" t="s">
        <v>11</v>
      </c>
      <c r="S2" s="2"/>
    </row>
    <row r="3" spans="1:256" s="27" customFormat="1" ht="18" customHeight="1">
      <c r="A3" s="28" t="s">
        <v>18</v>
      </c>
      <c r="B3" s="1"/>
      <c r="C3" s="22"/>
      <c r="D3" s="22"/>
      <c r="E3" s="22"/>
      <c r="F3" s="22"/>
      <c r="G3" s="22"/>
      <c r="H3" s="22"/>
      <c r="I3" s="22"/>
      <c r="J3" s="22"/>
      <c r="K3" s="19"/>
      <c r="L3" s="22"/>
      <c r="M3" s="22"/>
      <c r="N3" s="22"/>
      <c r="O3" s="22"/>
      <c r="P3" s="22"/>
      <c r="Q3" s="22"/>
      <c r="S3" s="30"/>
      <c r="T3" s="15"/>
    </row>
    <row r="4" spans="1:256" s="36" customFormat="1" ht="18" customHeight="1">
      <c r="A4" s="36" t="s">
        <v>135</v>
      </c>
      <c r="B4" s="1"/>
      <c r="C4" s="1">
        <v>49</v>
      </c>
      <c r="D4" s="1">
        <v>48</v>
      </c>
      <c r="E4" s="1">
        <v>48</v>
      </c>
      <c r="F4" s="1">
        <v>46</v>
      </c>
      <c r="G4" s="1">
        <v>44</v>
      </c>
      <c r="H4" s="1">
        <v>47</v>
      </c>
      <c r="I4" s="1">
        <v>49</v>
      </c>
      <c r="J4" s="1"/>
      <c r="K4" s="1">
        <v>47</v>
      </c>
      <c r="L4" s="1">
        <v>49</v>
      </c>
      <c r="M4" s="1">
        <v>48</v>
      </c>
      <c r="N4" s="1">
        <v>50</v>
      </c>
      <c r="O4" s="1">
        <v>48</v>
      </c>
      <c r="P4" s="1">
        <v>48</v>
      </c>
      <c r="Q4" s="1">
        <v>50</v>
      </c>
      <c r="R4" s="33">
        <f t="shared" ref="R4:R30" si="0">COUNT(C4,D4,E4,F4,G4,H4,I4,K4:Q4)</f>
        <v>14</v>
      </c>
      <c r="S4" s="30">
        <f t="shared" ref="S4:S30" si="1">AVERAGE(C4:Q4)*2</f>
        <v>95.857142857142861</v>
      </c>
      <c r="T4" s="2" t="s">
        <v>136</v>
      </c>
    </row>
    <row r="5" spans="1:256" s="36" customFormat="1" ht="18" customHeight="1">
      <c r="A5" s="36" t="s">
        <v>137</v>
      </c>
      <c r="B5" s="1" t="s">
        <v>0</v>
      </c>
      <c r="C5" s="1">
        <v>42</v>
      </c>
      <c r="D5" s="1">
        <v>38</v>
      </c>
      <c r="E5" s="1">
        <v>41</v>
      </c>
      <c r="F5" s="1">
        <v>42</v>
      </c>
      <c r="G5" s="1">
        <v>47</v>
      </c>
      <c r="H5" s="1">
        <v>45</v>
      </c>
      <c r="I5" s="1">
        <v>43</v>
      </c>
      <c r="J5" s="1"/>
      <c r="K5" s="1">
        <v>46</v>
      </c>
      <c r="L5" s="1">
        <v>48</v>
      </c>
      <c r="M5" s="1"/>
      <c r="N5" s="1">
        <v>45</v>
      </c>
      <c r="O5" s="1">
        <v>42</v>
      </c>
      <c r="P5" s="1">
        <v>44</v>
      </c>
      <c r="Q5" s="1">
        <v>39</v>
      </c>
      <c r="R5" s="33">
        <f t="shared" si="0"/>
        <v>13</v>
      </c>
      <c r="S5" s="30">
        <f t="shared" si="1"/>
        <v>86.461538461538467</v>
      </c>
      <c r="T5" s="2" t="s">
        <v>136</v>
      </c>
    </row>
    <row r="6" spans="1:256" s="36" customFormat="1" ht="18" customHeight="1">
      <c r="A6" s="36" t="s">
        <v>138</v>
      </c>
      <c r="B6" s="1"/>
      <c r="C6" s="1">
        <v>41</v>
      </c>
      <c r="D6" s="1">
        <v>43</v>
      </c>
      <c r="E6" s="1">
        <v>46</v>
      </c>
      <c r="F6" s="1">
        <v>46</v>
      </c>
      <c r="G6" s="1">
        <v>43</v>
      </c>
      <c r="H6" s="1">
        <v>46</v>
      </c>
      <c r="I6" s="1">
        <v>48</v>
      </c>
      <c r="J6" s="1"/>
      <c r="K6" s="1">
        <v>47</v>
      </c>
      <c r="L6" s="1">
        <v>48</v>
      </c>
      <c r="M6" s="1">
        <v>46</v>
      </c>
      <c r="N6" s="1">
        <v>44</v>
      </c>
      <c r="O6" s="1">
        <v>47</v>
      </c>
      <c r="P6" s="1">
        <v>48</v>
      </c>
      <c r="Q6" s="1">
        <v>44</v>
      </c>
      <c r="R6" s="33">
        <f t="shared" si="0"/>
        <v>14</v>
      </c>
      <c r="S6" s="30">
        <f t="shared" si="1"/>
        <v>91</v>
      </c>
      <c r="T6" s="2" t="s">
        <v>136</v>
      </c>
    </row>
    <row r="7" spans="1:256" s="36" customFormat="1" ht="18" customHeight="1">
      <c r="A7" s="36" t="s">
        <v>139</v>
      </c>
      <c r="B7" s="1" t="s">
        <v>0</v>
      </c>
      <c r="C7" s="1"/>
      <c r="D7" s="1"/>
      <c r="E7" s="1">
        <v>46</v>
      </c>
      <c r="F7" s="1">
        <v>46</v>
      </c>
      <c r="G7" s="1">
        <v>45</v>
      </c>
      <c r="H7" s="1">
        <v>48</v>
      </c>
      <c r="I7" s="1">
        <v>43</v>
      </c>
      <c r="J7" s="1"/>
      <c r="K7" s="1">
        <v>50</v>
      </c>
      <c r="L7" s="1">
        <v>49</v>
      </c>
      <c r="M7" s="1">
        <v>47</v>
      </c>
      <c r="N7" s="1">
        <v>44</v>
      </c>
      <c r="O7" s="1">
        <v>44</v>
      </c>
      <c r="P7" s="1">
        <v>48</v>
      </c>
      <c r="Q7" s="1">
        <v>46</v>
      </c>
      <c r="R7" s="33">
        <f t="shared" si="0"/>
        <v>12</v>
      </c>
      <c r="S7" s="30">
        <f t="shared" si="1"/>
        <v>92.666666666666671</v>
      </c>
      <c r="T7" s="2" t="s">
        <v>136</v>
      </c>
    </row>
    <row r="8" spans="1:256" s="36" customFormat="1" ht="18" customHeight="1">
      <c r="A8" s="36" t="s">
        <v>140</v>
      </c>
      <c r="B8" s="1" t="s">
        <v>25</v>
      </c>
      <c r="C8" s="1"/>
      <c r="D8" s="1"/>
      <c r="E8" s="1"/>
      <c r="F8" s="1"/>
      <c r="G8" s="1">
        <v>43</v>
      </c>
      <c r="H8" s="1">
        <v>45</v>
      </c>
      <c r="I8" s="1">
        <v>42</v>
      </c>
      <c r="J8" s="1"/>
      <c r="K8" s="1"/>
      <c r="L8" s="1"/>
      <c r="M8" s="1"/>
      <c r="N8" s="1">
        <v>44</v>
      </c>
      <c r="O8" s="1">
        <v>42</v>
      </c>
      <c r="P8" s="1"/>
      <c r="Q8" s="1">
        <v>46</v>
      </c>
      <c r="R8" s="33">
        <f t="shared" si="0"/>
        <v>6</v>
      </c>
      <c r="S8" s="30">
        <f t="shared" si="1"/>
        <v>87.333333333333329</v>
      </c>
      <c r="T8" s="2" t="s">
        <v>136</v>
      </c>
    </row>
    <row r="9" spans="1:256" s="36" customFormat="1" ht="18" customHeight="1">
      <c r="A9" s="36" t="s">
        <v>250</v>
      </c>
      <c r="B9" s="1" t="s">
        <v>23</v>
      </c>
      <c r="C9" s="1">
        <v>40</v>
      </c>
      <c r="D9" s="1">
        <v>44</v>
      </c>
      <c r="E9" s="1">
        <v>45</v>
      </c>
      <c r="F9" s="1">
        <v>39</v>
      </c>
      <c r="G9" s="1">
        <v>44</v>
      </c>
      <c r="H9" s="1">
        <v>42</v>
      </c>
      <c r="I9" s="1">
        <v>42</v>
      </c>
      <c r="J9" s="1"/>
      <c r="K9" s="1">
        <v>40</v>
      </c>
      <c r="L9" s="1"/>
      <c r="M9" s="1"/>
      <c r="N9" s="1"/>
      <c r="O9" s="1"/>
      <c r="P9" s="1"/>
      <c r="Q9" s="1"/>
      <c r="R9" s="33">
        <f t="shared" ref="R9" si="2">COUNT(C9,D9,E9,F9,G9,H9,I9,K9:Q9)</f>
        <v>8</v>
      </c>
      <c r="S9" s="30">
        <f t="shared" ref="S9" si="3">AVERAGE(C9:Q9)*2</f>
        <v>84</v>
      </c>
      <c r="T9" s="2" t="s">
        <v>136</v>
      </c>
    </row>
    <row r="10" spans="1:256" s="36" customFormat="1" ht="18" customHeight="1">
      <c r="A10" s="36" t="s">
        <v>249</v>
      </c>
      <c r="B10" s="1"/>
      <c r="C10" s="1">
        <v>43</v>
      </c>
      <c r="D10" s="1">
        <v>44</v>
      </c>
      <c r="E10" s="1">
        <v>45</v>
      </c>
      <c r="F10" s="1">
        <v>44</v>
      </c>
      <c r="G10" s="1">
        <v>42</v>
      </c>
      <c r="H10" s="1"/>
      <c r="I10" s="1"/>
      <c r="J10" s="1"/>
      <c r="K10" s="1">
        <v>41</v>
      </c>
      <c r="L10" s="1"/>
      <c r="M10" s="1">
        <v>46</v>
      </c>
      <c r="N10" s="1">
        <v>45</v>
      </c>
      <c r="O10" s="1"/>
      <c r="P10" s="1">
        <v>38</v>
      </c>
      <c r="Q10" s="1">
        <v>46</v>
      </c>
      <c r="R10" s="33">
        <f t="shared" ref="R10:R11" si="4">COUNT(C10,D10,E10,F10,G10,H10,I10,K10:Q10)</f>
        <v>10</v>
      </c>
      <c r="S10" s="30">
        <f t="shared" ref="S10:S11" si="5">AVERAGE(C10:Q10)*2</f>
        <v>86.8</v>
      </c>
      <c r="T10" s="2" t="s">
        <v>136</v>
      </c>
    </row>
    <row r="11" spans="1:256" s="36" customFormat="1" ht="18" customHeight="1">
      <c r="A11" s="36" t="s">
        <v>264</v>
      </c>
      <c r="B11" s="1" t="s">
        <v>23</v>
      </c>
      <c r="C11" s="1">
        <v>19</v>
      </c>
      <c r="D11" s="1">
        <v>28</v>
      </c>
      <c r="E11" s="1"/>
      <c r="F11" s="1">
        <v>25</v>
      </c>
      <c r="G11" s="1">
        <v>24</v>
      </c>
      <c r="H11" s="1">
        <v>31</v>
      </c>
      <c r="I11" s="1">
        <v>23</v>
      </c>
      <c r="J11" s="1"/>
      <c r="K11" s="1">
        <v>27</v>
      </c>
      <c r="L11" s="1"/>
      <c r="M11" s="1">
        <v>17</v>
      </c>
      <c r="N11" s="1">
        <v>21</v>
      </c>
      <c r="O11" s="1">
        <v>13</v>
      </c>
      <c r="P11" s="1">
        <v>26</v>
      </c>
      <c r="Q11" s="1">
        <v>31</v>
      </c>
      <c r="R11" s="33">
        <f t="shared" si="4"/>
        <v>12</v>
      </c>
      <c r="S11" s="30">
        <f t="shared" si="5"/>
        <v>47.5</v>
      </c>
      <c r="T11" s="2" t="s">
        <v>136</v>
      </c>
    </row>
    <row r="12" spans="1:256" s="36" customFormat="1" ht="18" customHeight="1">
      <c r="A12" s="36" t="s">
        <v>142</v>
      </c>
      <c r="B12" s="1" t="s">
        <v>25</v>
      </c>
      <c r="C12" s="1">
        <v>45</v>
      </c>
      <c r="D12" s="1">
        <v>37</v>
      </c>
      <c r="E12" s="1">
        <v>40</v>
      </c>
      <c r="F12" s="1">
        <v>39</v>
      </c>
      <c r="G12" s="1">
        <v>41</v>
      </c>
      <c r="H12" s="1">
        <v>38</v>
      </c>
      <c r="I12" s="1">
        <v>38</v>
      </c>
      <c r="J12" s="1"/>
      <c r="K12" s="1">
        <v>40</v>
      </c>
      <c r="L12" s="1">
        <v>39</v>
      </c>
      <c r="M12" s="1">
        <v>43</v>
      </c>
      <c r="N12" s="1">
        <v>41</v>
      </c>
      <c r="O12" s="1">
        <v>41</v>
      </c>
      <c r="P12" s="1">
        <v>39</v>
      </c>
      <c r="Q12" s="1">
        <v>41</v>
      </c>
      <c r="R12" s="33">
        <f t="shared" si="0"/>
        <v>14</v>
      </c>
      <c r="S12" s="30">
        <f t="shared" si="1"/>
        <v>80.285714285714292</v>
      </c>
      <c r="T12" s="2" t="s">
        <v>136</v>
      </c>
    </row>
    <row r="13" spans="1:256" s="36" customFormat="1" ht="18" customHeight="1">
      <c r="A13" s="36" t="s">
        <v>143</v>
      </c>
      <c r="B13" s="1"/>
      <c r="C13" s="1">
        <v>46</v>
      </c>
      <c r="D13" s="1">
        <v>44</v>
      </c>
      <c r="E13" s="1">
        <v>50</v>
      </c>
      <c r="F13" s="1">
        <v>45</v>
      </c>
      <c r="G13" s="1">
        <v>43</v>
      </c>
      <c r="H13" s="1">
        <v>40</v>
      </c>
      <c r="I13" s="1">
        <v>47</v>
      </c>
      <c r="J13" s="1"/>
      <c r="K13" s="1">
        <v>47</v>
      </c>
      <c r="L13" s="1">
        <v>45</v>
      </c>
      <c r="M13" s="1">
        <v>44</v>
      </c>
      <c r="N13" s="1">
        <v>44</v>
      </c>
      <c r="O13" s="1">
        <v>45</v>
      </c>
      <c r="P13" s="1">
        <v>47</v>
      </c>
      <c r="Q13" s="1">
        <v>47</v>
      </c>
      <c r="R13" s="33">
        <f t="shared" si="0"/>
        <v>14</v>
      </c>
      <c r="S13" s="30">
        <f t="shared" si="1"/>
        <v>90.571428571428569</v>
      </c>
      <c r="T13" s="2" t="s">
        <v>136</v>
      </c>
    </row>
    <row r="14" spans="1:256" s="36" customFormat="1" ht="18" customHeight="1">
      <c r="A14" s="36" t="s">
        <v>144</v>
      </c>
      <c r="B14" s="1"/>
      <c r="C14" s="1">
        <v>46</v>
      </c>
      <c r="D14" s="1">
        <v>50</v>
      </c>
      <c r="E14" s="1">
        <v>48</v>
      </c>
      <c r="F14" s="1">
        <v>47</v>
      </c>
      <c r="G14" s="1">
        <v>47</v>
      </c>
      <c r="H14" s="1">
        <v>48</v>
      </c>
      <c r="I14" s="1">
        <v>48</v>
      </c>
      <c r="J14" s="1"/>
      <c r="K14" s="1">
        <v>47</v>
      </c>
      <c r="L14" s="1">
        <v>47</v>
      </c>
      <c r="M14" s="1">
        <v>48</v>
      </c>
      <c r="N14" s="1">
        <v>44</v>
      </c>
      <c r="O14" s="1">
        <v>42</v>
      </c>
      <c r="P14" s="1">
        <v>50</v>
      </c>
      <c r="Q14" s="1">
        <v>48</v>
      </c>
      <c r="R14" s="33">
        <f t="shared" si="0"/>
        <v>14</v>
      </c>
      <c r="S14" s="30">
        <f t="shared" si="1"/>
        <v>94.285714285714292</v>
      </c>
      <c r="T14" s="2" t="s">
        <v>136</v>
      </c>
    </row>
    <row r="15" spans="1:256" s="36" customFormat="1" ht="18" customHeight="1">
      <c r="A15" s="36" t="s">
        <v>145</v>
      </c>
      <c r="B15" s="1" t="s">
        <v>23</v>
      </c>
      <c r="C15" s="1">
        <v>32</v>
      </c>
      <c r="D15" s="1">
        <v>38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33">
        <f t="shared" si="0"/>
        <v>2</v>
      </c>
      <c r="S15" s="30">
        <f t="shared" si="1"/>
        <v>70</v>
      </c>
      <c r="T15" s="2" t="s">
        <v>136</v>
      </c>
    </row>
    <row r="16" spans="1:256" s="36" customFormat="1" ht="18" customHeight="1">
      <c r="A16" s="36" t="s">
        <v>146</v>
      </c>
      <c r="B16" s="1"/>
      <c r="C16" s="1">
        <v>43</v>
      </c>
      <c r="D16" s="1">
        <v>47</v>
      </c>
      <c r="E16" s="1">
        <v>42</v>
      </c>
      <c r="F16" s="1">
        <v>41</v>
      </c>
      <c r="G16" s="1">
        <v>47</v>
      </c>
      <c r="H16" s="1">
        <v>47</v>
      </c>
      <c r="I16" s="1">
        <v>42</v>
      </c>
      <c r="J16" s="1"/>
      <c r="K16" s="1">
        <v>47</v>
      </c>
      <c r="L16" s="1">
        <v>44</v>
      </c>
      <c r="M16" s="1">
        <v>45</v>
      </c>
      <c r="N16" s="1">
        <v>45</v>
      </c>
      <c r="O16" s="1">
        <v>45</v>
      </c>
      <c r="P16" s="1">
        <v>47</v>
      </c>
      <c r="Q16" s="1">
        <v>42</v>
      </c>
      <c r="R16" s="33">
        <f t="shared" si="0"/>
        <v>14</v>
      </c>
      <c r="S16" s="30">
        <f t="shared" si="1"/>
        <v>89.142857142857139</v>
      </c>
      <c r="T16" s="2" t="s">
        <v>136</v>
      </c>
    </row>
    <row r="17" spans="1:256" s="36" customFormat="1" ht="18" customHeight="1">
      <c r="A17" s="36" t="s">
        <v>147</v>
      </c>
      <c r="B17" s="1" t="s">
        <v>34</v>
      </c>
      <c r="C17" s="1">
        <v>42</v>
      </c>
      <c r="D17" s="1">
        <v>40</v>
      </c>
      <c r="E17" s="1">
        <v>41</v>
      </c>
      <c r="F17" s="1">
        <v>43</v>
      </c>
      <c r="G17" s="1">
        <v>42</v>
      </c>
      <c r="H17" s="1">
        <v>45</v>
      </c>
      <c r="I17" s="1">
        <v>46</v>
      </c>
      <c r="J17" s="1"/>
      <c r="K17" s="1">
        <v>44</v>
      </c>
      <c r="L17" s="1">
        <v>41</v>
      </c>
      <c r="M17" s="1">
        <v>44</v>
      </c>
      <c r="N17" s="1">
        <v>48</v>
      </c>
      <c r="O17" s="1">
        <v>44</v>
      </c>
      <c r="P17" s="1">
        <v>43</v>
      </c>
      <c r="Q17" s="1">
        <v>46</v>
      </c>
      <c r="R17" s="33">
        <f t="shared" si="0"/>
        <v>14</v>
      </c>
      <c r="S17" s="30">
        <f t="shared" si="1"/>
        <v>87</v>
      </c>
      <c r="T17" s="2" t="s">
        <v>136</v>
      </c>
    </row>
    <row r="18" spans="1:256" s="36" customFormat="1" ht="18" customHeight="1">
      <c r="A18" s="36" t="s">
        <v>148</v>
      </c>
      <c r="B18" s="1"/>
      <c r="C18" s="1">
        <v>41</v>
      </c>
      <c r="D18" s="1">
        <v>36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3">
        <f t="shared" si="0"/>
        <v>2</v>
      </c>
      <c r="S18" s="30">
        <f t="shared" si="1"/>
        <v>77</v>
      </c>
      <c r="T18" s="2" t="s">
        <v>136</v>
      </c>
    </row>
    <row r="19" spans="1:256" s="36" customFormat="1" ht="18" customHeight="1">
      <c r="A19" s="36" t="s">
        <v>149</v>
      </c>
      <c r="B19" s="1"/>
      <c r="C19" s="1">
        <v>29</v>
      </c>
      <c r="D19" s="1">
        <v>36</v>
      </c>
      <c r="E19" s="1">
        <v>32</v>
      </c>
      <c r="F19" s="1">
        <v>36</v>
      </c>
      <c r="G19" s="1">
        <v>30</v>
      </c>
      <c r="H19" s="1">
        <v>29</v>
      </c>
      <c r="I19" s="1">
        <v>28</v>
      </c>
      <c r="J19" s="1"/>
      <c r="K19" s="1">
        <v>35</v>
      </c>
      <c r="L19" s="1">
        <v>30</v>
      </c>
      <c r="M19" s="1">
        <v>37</v>
      </c>
      <c r="N19" s="1">
        <v>34</v>
      </c>
      <c r="O19" s="1">
        <v>35</v>
      </c>
      <c r="P19" s="1">
        <v>45</v>
      </c>
      <c r="Q19" s="1">
        <v>36</v>
      </c>
      <c r="R19" s="33">
        <f t="shared" si="0"/>
        <v>14</v>
      </c>
      <c r="S19" s="30">
        <f t="shared" si="1"/>
        <v>67.428571428571431</v>
      </c>
      <c r="T19" s="2" t="s">
        <v>136</v>
      </c>
    </row>
    <row r="20" spans="1:256" s="36" customFormat="1" ht="18" customHeight="1">
      <c r="A20" s="36" t="s">
        <v>150</v>
      </c>
      <c r="B20" s="1" t="s">
        <v>36</v>
      </c>
      <c r="C20" s="1">
        <v>39</v>
      </c>
      <c r="D20" s="1">
        <v>41</v>
      </c>
      <c r="E20" s="1">
        <v>36</v>
      </c>
      <c r="F20" s="1">
        <v>34</v>
      </c>
      <c r="G20" s="1">
        <v>28</v>
      </c>
      <c r="H20" s="1">
        <v>34</v>
      </c>
      <c r="I20" s="1">
        <v>38</v>
      </c>
      <c r="J20" s="1"/>
      <c r="K20" s="1">
        <v>43</v>
      </c>
      <c r="L20" s="1">
        <v>39</v>
      </c>
      <c r="M20" s="1">
        <v>33</v>
      </c>
      <c r="N20" s="1">
        <v>39</v>
      </c>
      <c r="O20" s="1">
        <v>33</v>
      </c>
      <c r="P20" s="1">
        <v>42</v>
      </c>
      <c r="Q20" s="1">
        <v>38</v>
      </c>
      <c r="R20" s="33">
        <f t="shared" si="0"/>
        <v>14</v>
      </c>
      <c r="S20" s="30">
        <f t="shared" si="1"/>
        <v>73.857142857142861</v>
      </c>
      <c r="T20" s="2" t="s">
        <v>136</v>
      </c>
    </row>
    <row r="21" spans="1:256" s="36" customFormat="1" ht="18" customHeight="1">
      <c r="A21" s="36" t="s">
        <v>151</v>
      </c>
      <c r="B21" s="1"/>
      <c r="C21" s="1"/>
      <c r="D21" s="1">
        <v>47</v>
      </c>
      <c r="E21" s="1">
        <v>43</v>
      </c>
      <c r="F21" s="1">
        <v>46</v>
      </c>
      <c r="G21" s="1">
        <v>49</v>
      </c>
      <c r="H21" s="1">
        <v>48</v>
      </c>
      <c r="I21" s="1">
        <v>48</v>
      </c>
      <c r="J21" s="1"/>
      <c r="K21" s="1">
        <v>50</v>
      </c>
      <c r="L21" s="1">
        <v>48</v>
      </c>
      <c r="M21" s="1"/>
      <c r="N21" s="1">
        <v>49</v>
      </c>
      <c r="O21" s="1">
        <v>47</v>
      </c>
      <c r="P21" s="1">
        <v>50</v>
      </c>
      <c r="Q21" s="1">
        <v>49</v>
      </c>
      <c r="R21" s="33">
        <f t="shared" si="0"/>
        <v>12</v>
      </c>
      <c r="S21" s="30">
        <f t="shared" si="1"/>
        <v>95.666666666666671</v>
      </c>
      <c r="T21" s="2" t="s">
        <v>136</v>
      </c>
    </row>
    <row r="22" spans="1:256" s="36" customFormat="1" ht="18" customHeight="1">
      <c r="A22" s="36" t="s">
        <v>152</v>
      </c>
      <c r="B22" s="1"/>
      <c r="C22" s="1">
        <v>29</v>
      </c>
      <c r="D22" s="1">
        <v>36</v>
      </c>
      <c r="E22" s="1">
        <v>33</v>
      </c>
      <c r="F22" s="1">
        <v>33</v>
      </c>
      <c r="G22" s="1">
        <v>28</v>
      </c>
      <c r="H22" s="1">
        <v>36</v>
      </c>
      <c r="I22" s="1"/>
      <c r="J22" s="1"/>
      <c r="K22" s="1">
        <v>40</v>
      </c>
      <c r="L22" s="1">
        <v>32</v>
      </c>
      <c r="M22" s="1">
        <v>38</v>
      </c>
      <c r="N22" s="1">
        <v>36</v>
      </c>
      <c r="O22" s="1">
        <v>36</v>
      </c>
      <c r="P22" s="1">
        <v>42</v>
      </c>
      <c r="Q22" s="1">
        <v>39</v>
      </c>
      <c r="R22" s="33">
        <f t="shared" si="0"/>
        <v>13</v>
      </c>
      <c r="S22" s="30">
        <f t="shared" si="1"/>
        <v>70.461538461538467</v>
      </c>
      <c r="T22" s="2" t="s">
        <v>136</v>
      </c>
    </row>
    <row r="23" spans="1:256" s="36" customFormat="1" ht="18" customHeight="1">
      <c r="A23" s="36" t="s">
        <v>153</v>
      </c>
      <c r="B23" s="1"/>
      <c r="C23" s="1"/>
      <c r="D23" s="1"/>
      <c r="E23" s="1"/>
      <c r="F23" s="1">
        <v>42</v>
      </c>
      <c r="G23" s="1"/>
      <c r="H23" s="1"/>
      <c r="I23" s="1">
        <v>46</v>
      </c>
      <c r="J23" s="1"/>
      <c r="K23" s="1">
        <v>44</v>
      </c>
      <c r="L23" s="1">
        <v>48</v>
      </c>
      <c r="M23" s="1">
        <v>44</v>
      </c>
      <c r="N23" s="1">
        <v>47</v>
      </c>
      <c r="O23" s="1">
        <v>48</v>
      </c>
      <c r="P23" s="1">
        <v>49</v>
      </c>
      <c r="Q23" s="1">
        <v>46</v>
      </c>
      <c r="R23" s="33">
        <f t="shared" ref="R23" si="6">COUNT(C23,D23,E23,F23,G23,H23,I23,K23:Q23)</f>
        <v>9</v>
      </c>
      <c r="S23" s="30">
        <f t="shared" ref="S23" si="7">AVERAGE(C23:Q23)*2</f>
        <v>92</v>
      </c>
      <c r="T23" s="2" t="s">
        <v>136</v>
      </c>
    </row>
    <row r="24" spans="1:256" s="36" customFormat="1" ht="18" customHeight="1">
      <c r="A24" s="36" t="s">
        <v>154</v>
      </c>
      <c r="B24" s="1" t="s">
        <v>23</v>
      </c>
      <c r="C24" s="1">
        <v>36</v>
      </c>
      <c r="D24" s="1">
        <v>30</v>
      </c>
      <c r="E24" s="1">
        <v>32</v>
      </c>
      <c r="F24" s="1">
        <v>42</v>
      </c>
      <c r="G24" s="1">
        <v>35</v>
      </c>
      <c r="H24" s="1">
        <v>28</v>
      </c>
      <c r="I24" s="1">
        <v>38</v>
      </c>
      <c r="J24" s="1"/>
      <c r="K24" s="1">
        <v>45</v>
      </c>
      <c r="L24" s="1"/>
      <c r="M24" s="1"/>
      <c r="N24" s="1"/>
      <c r="O24" s="1"/>
      <c r="P24" s="1"/>
      <c r="Q24" s="1"/>
      <c r="R24" s="33">
        <f t="shared" si="0"/>
        <v>8</v>
      </c>
      <c r="S24" s="30">
        <f t="shared" si="1"/>
        <v>71.5</v>
      </c>
      <c r="T24" s="2" t="s">
        <v>136</v>
      </c>
    </row>
    <row r="25" spans="1:256" s="36" customFormat="1" ht="18" customHeight="1">
      <c r="A25" s="36" t="s">
        <v>155</v>
      </c>
      <c r="B25" s="1"/>
      <c r="C25" s="1">
        <v>46</v>
      </c>
      <c r="D25" s="1"/>
      <c r="E25" s="1">
        <v>45</v>
      </c>
      <c r="F25" s="1">
        <v>43</v>
      </c>
      <c r="G25" s="1">
        <v>44</v>
      </c>
      <c r="H25" s="1"/>
      <c r="I25" s="1"/>
      <c r="J25" s="1"/>
      <c r="K25" s="1"/>
      <c r="L25" s="1"/>
      <c r="M25" s="1"/>
      <c r="N25" s="1">
        <v>42</v>
      </c>
      <c r="O25" s="1">
        <v>49</v>
      </c>
      <c r="P25" s="1">
        <v>45</v>
      </c>
      <c r="Q25" s="1">
        <v>44</v>
      </c>
      <c r="R25" s="33">
        <f t="shared" si="0"/>
        <v>8</v>
      </c>
      <c r="S25" s="30">
        <f t="shared" si="1"/>
        <v>89.5</v>
      </c>
      <c r="T25" s="2" t="s">
        <v>136</v>
      </c>
    </row>
    <row r="26" spans="1:256" s="36" customFormat="1" ht="18" customHeight="1">
      <c r="A26" s="36" t="s">
        <v>350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>
        <v>42</v>
      </c>
      <c r="M26" s="1">
        <v>43</v>
      </c>
      <c r="N26" s="1">
        <v>44</v>
      </c>
      <c r="O26" s="1">
        <v>41</v>
      </c>
      <c r="P26" s="1">
        <v>36</v>
      </c>
      <c r="Q26" s="1">
        <v>41</v>
      </c>
      <c r="R26" s="33">
        <f t="shared" ref="R26" si="8">COUNT(C26,D26,E26,F26,G26,H26,I26,K26:Q26)</f>
        <v>6</v>
      </c>
      <c r="S26" s="30">
        <f t="shared" ref="S26" si="9">AVERAGE(C26:Q26)*2</f>
        <v>82.333333333333329</v>
      </c>
      <c r="T26" s="2" t="s">
        <v>136</v>
      </c>
    </row>
    <row r="27" spans="1:256" s="36" customFormat="1" ht="18" customHeight="1">
      <c r="A27" s="36" t="s">
        <v>132</v>
      </c>
      <c r="B27" s="1"/>
      <c r="C27" s="1"/>
      <c r="D27" s="1">
        <v>43</v>
      </c>
      <c r="E27" s="1">
        <v>32</v>
      </c>
      <c r="F27" s="1">
        <v>39</v>
      </c>
      <c r="G27" s="1">
        <v>46</v>
      </c>
      <c r="H27" s="1">
        <v>47</v>
      </c>
      <c r="I27" s="1">
        <v>39</v>
      </c>
      <c r="J27" s="1"/>
      <c r="K27" s="1">
        <v>42</v>
      </c>
      <c r="L27" s="1">
        <v>45</v>
      </c>
      <c r="M27" s="1">
        <v>40</v>
      </c>
      <c r="N27" s="1">
        <v>45</v>
      </c>
      <c r="O27" s="1">
        <v>35</v>
      </c>
      <c r="P27" s="1">
        <v>37</v>
      </c>
      <c r="Q27" s="1">
        <v>46</v>
      </c>
      <c r="R27" s="33">
        <f t="shared" ref="R27" si="10">COUNT(C27,D27,E27,F27,G27,H27,I27,K27:Q27)</f>
        <v>13</v>
      </c>
      <c r="S27" s="30">
        <f t="shared" ref="S27" si="11">AVERAGE(C27:Q27)*2</f>
        <v>82.461538461538467</v>
      </c>
      <c r="T27" s="2" t="s">
        <v>136</v>
      </c>
    </row>
    <row r="28" spans="1:256" s="36" customFormat="1" ht="18" customHeight="1">
      <c r="A28" s="36" t="s">
        <v>295</v>
      </c>
      <c r="B28" s="1" t="s">
        <v>36</v>
      </c>
      <c r="C28" s="1"/>
      <c r="D28" s="1">
        <v>8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>
        <f t="shared" ref="R28" si="12">COUNT(C28,D28,E28,F28,G28,H28,I28,K28:Q28)</f>
        <v>1</v>
      </c>
      <c r="S28" s="30">
        <f t="shared" ref="S28" si="13">AVERAGE(C28:Q28)*2</f>
        <v>16</v>
      </c>
      <c r="T28" s="2" t="s">
        <v>136</v>
      </c>
    </row>
    <row r="29" spans="1:256" s="37" customFormat="1" ht="18" customHeight="1">
      <c r="A29" s="36" t="s">
        <v>156</v>
      </c>
      <c r="B29" s="1" t="s">
        <v>20</v>
      </c>
      <c r="C29" s="1"/>
      <c r="D29" s="1">
        <v>46</v>
      </c>
      <c r="E29" s="1"/>
      <c r="F29" s="1"/>
      <c r="G29" s="1">
        <v>44</v>
      </c>
      <c r="H29" s="1">
        <v>44</v>
      </c>
      <c r="I29" s="1"/>
      <c r="J29" s="1"/>
      <c r="K29" s="1"/>
      <c r="L29" s="1"/>
      <c r="M29" s="1"/>
      <c r="N29" s="1"/>
      <c r="O29" s="1"/>
      <c r="P29" s="1"/>
      <c r="Q29" s="1">
        <v>47</v>
      </c>
      <c r="R29" s="33">
        <f t="shared" si="0"/>
        <v>4</v>
      </c>
      <c r="S29" s="30">
        <f t="shared" si="1"/>
        <v>90.5</v>
      </c>
      <c r="T29" s="2" t="s">
        <v>136</v>
      </c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37" customFormat="1" ht="18" customHeight="1">
      <c r="A30" s="36" t="s">
        <v>157</v>
      </c>
      <c r="B30" s="1" t="s">
        <v>23</v>
      </c>
      <c r="C30" s="1">
        <v>18</v>
      </c>
      <c r="D30" s="1">
        <v>28</v>
      </c>
      <c r="E30" s="1">
        <v>24</v>
      </c>
      <c r="F30" s="1">
        <v>35</v>
      </c>
      <c r="G30" s="1">
        <v>41</v>
      </c>
      <c r="H30" s="1">
        <v>35</v>
      </c>
      <c r="I30" s="1">
        <v>38</v>
      </c>
      <c r="J30" s="1"/>
      <c r="K30" s="1">
        <v>33</v>
      </c>
      <c r="L30" s="1"/>
      <c r="M30" s="1">
        <v>30</v>
      </c>
      <c r="N30" s="1">
        <v>32</v>
      </c>
      <c r="O30" s="1">
        <v>35</v>
      </c>
      <c r="P30" s="1">
        <v>37</v>
      </c>
      <c r="Q30" s="1">
        <v>40</v>
      </c>
      <c r="R30" s="33">
        <f t="shared" si="0"/>
        <v>13</v>
      </c>
      <c r="S30" s="30">
        <f t="shared" si="1"/>
        <v>65.538461538461533</v>
      </c>
      <c r="T30" s="2" t="s">
        <v>136</v>
      </c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40" customFormat="1" ht="18" customHeight="1">
      <c r="A31" s="3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3"/>
      <c r="S31" s="30"/>
      <c r="T31" s="2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40" customFormat="1" ht="18" customHeight="1">
      <c r="A32" s="36" t="s">
        <v>49</v>
      </c>
      <c r="B32" s="1"/>
      <c r="C32" s="1">
        <f t="shared" ref="C32:R32" si="14">COUNT(C4:C31)</f>
        <v>19</v>
      </c>
      <c r="D32" s="1">
        <f t="shared" si="14"/>
        <v>22</v>
      </c>
      <c r="E32" s="1">
        <f t="shared" si="14"/>
        <v>19</v>
      </c>
      <c r="F32" s="1">
        <f t="shared" si="14"/>
        <v>21</v>
      </c>
      <c r="G32" s="1">
        <f t="shared" si="14"/>
        <v>22</v>
      </c>
      <c r="H32" s="1">
        <f t="shared" si="14"/>
        <v>20</v>
      </c>
      <c r="I32" s="1">
        <f t="shared" si="14"/>
        <v>19</v>
      </c>
      <c r="J32" s="1">
        <f t="shared" si="14"/>
        <v>0</v>
      </c>
      <c r="K32" s="1">
        <f t="shared" si="14"/>
        <v>20</v>
      </c>
      <c r="L32" s="1">
        <f t="shared" si="14"/>
        <v>16</v>
      </c>
      <c r="M32" s="1">
        <f t="shared" si="14"/>
        <v>17</v>
      </c>
      <c r="N32" s="1">
        <f t="shared" si="14"/>
        <v>21</v>
      </c>
      <c r="O32" s="1">
        <f t="shared" si="14"/>
        <v>20</v>
      </c>
      <c r="P32" s="1">
        <f t="shared" si="14"/>
        <v>20</v>
      </c>
      <c r="Q32" s="1">
        <f t="shared" si="14"/>
        <v>22</v>
      </c>
      <c r="R32" s="1">
        <f t="shared" si="14"/>
        <v>27</v>
      </c>
      <c r="S32" s="1"/>
      <c r="T32" s="2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40" customFormat="1" ht="18" customHeight="1">
      <c r="A33" s="3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2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5" spans="1:256" s="27" customFormat="1" ht="18" customHeight="1">
      <c r="B35" s="1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55"/>
      <c r="S35" s="30"/>
      <c r="T35" s="15"/>
    </row>
    <row r="36" spans="1:256" ht="18" customHeight="1">
      <c r="R36" s="55"/>
      <c r="S36" s="30"/>
    </row>
    <row r="37" spans="1:256" ht="18" customHeight="1">
      <c r="R37" s="55"/>
      <c r="S37" s="30"/>
    </row>
  </sheetData>
  <conditionalFormatting sqref="B21:Q30 B3:B12 C4:Q20">
    <cfRule type="cellIs" dxfId="24" priority="2" stopIfTrue="1" operator="equal">
      <formula>50</formula>
    </cfRule>
  </conditionalFormatting>
  <conditionalFormatting sqref="B35">
    <cfRule type="cellIs" dxfId="23" priority="3" stopIfTrue="1" operator="equal">
      <formula>50</formula>
    </cfRule>
  </conditionalFormatting>
  <conditionalFormatting sqref="C4:Q30">
    <cfRule type="cellIs" dxfId="22" priority="1" operator="equal">
      <formula>50</formula>
    </cfRule>
  </conditionalFormatting>
  <printOptions horizontalCentered="1" gridLines="1"/>
  <pageMargins left="0.25" right="0.25" top="0.75" bottom="0.75" header="0.3" footer="0.3"/>
  <pageSetup scale="80" pageOrder="overThenDown" orientation="landscape" r:id="rId1"/>
  <headerFooter alignWithMargins="0">
    <oddHeader>&amp;C&amp;"Calibri,Bold"&amp;20&amp;ESUGAR GROVE II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6DB1-536A-4D2B-A0DB-ED887859199C}">
  <sheetPr>
    <pageSetUpPr fitToPage="1"/>
  </sheetPr>
  <dimension ref="A1:IV4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7" customWidth="1"/>
    <col min="2" max="2" width="5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53</v>
      </c>
      <c r="D2" s="48" t="s">
        <v>17</v>
      </c>
      <c r="E2" s="19" t="s">
        <v>12</v>
      </c>
      <c r="F2" s="19" t="s">
        <v>11</v>
      </c>
      <c r="G2" s="19" t="s">
        <v>51</v>
      </c>
      <c r="H2" s="48" t="s">
        <v>14</v>
      </c>
      <c r="I2" s="20" t="s">
        <v>52</v>
      </c>
      <c r="K2" s="20" t="s">
        <v>53</v>
      </c>
      <c r="L2" s="19" t="s">
        <v>17</v>
      </c>
      <c r="M2" s="48" t="s">
        <v>12</v>
      </c>
      <c r="N2" s="48" t="s">
        <v>11</v>
      </c>
      <c r="O2" s="48" t="s">
        <v>51</v>
      </c>
      <c r="P2" s="19" t="s">
        <v>14</v>
      </c>
      <c r="Q2" s="19" t="s">
        <v>52</v>
      </c>
      <c r="S2" s="2" t="s">
        <v>0</v>
      </c>
    </row>
    <row r="3" spans="1:256" s="40" customFormat="1" ht="18" customHeight="1">
      <c r="A3" s="56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53"/>
      <c r="M3" s="1"/>
      <c r="N3" s="1"/>
      <c r="O3" s="1"/>
      <c r="P3" s="1"/>
      <c r="Q3" s="1"/>
      <c r="R3" s="36"/>
      <c r="S3" s="30"/>
      <c r="T3" s="2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  <c r="II3" s="36"/>
      <c r="IJ3" s="36"/>
      <c r="IK3" s="36"/>
      <c r="IL3" s="36"/>
      <c r="IM3" s="36"/>
      <c r="IN3" s="36"/>
      <c r="IO3" s="36"/>
      <c r="IP3" s="36"/>
      <c r="IQ3" s="36"/>
      <c r="IR3" s="36"/>
      <c r="IS3" s="36"/>
      <c r="IT3" s="36"/>
      <c r="IU3" s="36"/>
      <c r="IV3" s="36"/>
    </row>
    <row r="4" spans="1:256" s="36" customFormat="1" ht="18" customHeight="1">
      <c r="A4" s="36" t="s">
        <v>158</v>
      </c>
      <c r="B4" s="1" t="s">
        <v>34</v>
      </c>
      <c r="C4" s="1">
        <v>48</v>
      </c>
      <c r="D4" s="1">
        <v>43</v>
      </c>
      <c r="E4" s="1">
        <v>49</v>
      </c>
      <c r="F4" s="1">
        <v>46</v>
      </c>
      <c r="G4" s="1">
        <v>46</v>
      </c>
      <c r="H4" s="1">
        <v>49</v>
      </c>
      <c r="I4" s="1">
        <v>48</v>
      </c>
      <c r="J4" s="1"/>
      <c r="K4" s="1">
        <v>49</v>
      </c>
      <c r="L4" s="1">
        <v>49</v>
      </c>
      <c r="M4" s="1">
        <v>50</v>
      </c>
      <c r="N4" s="1">
        <v>50</v>
      </c>
      <c r="O4" s="1">
        <v>45</v>
      </c>
      <c r="P4" s="1">
        <v>46</v>
      </c>
      <c r="Q4" s="1">
        <v>44</v>
      </c>
      <c r="R4" s="33">
        <f t="shared" ref="R4:R34" si="0">COUNT(C4,D4,E4,F4,G4,H4,I4,K4,L4,M4,N4,O4,P4,Q4)</f>
        <v>14</v>
      </c>
      <c r="S4" s="30">
        <f t="shared" ref="S4:S34" si="1">AVERAGE(C4:Q4)*2</f>
        <v>94.571428571428569</v>
      </c>
      <c r="T4" s="2" t="s">
        <v>159</v>
      </c>
    </row>
    <row r="5" spans="1:256" s="36" customFormat="1" ht="18" customHeight="1">
      <c r="A5" s="36" t="s">
        <v>160</v>
      </c>
      <c r="B5" s="1" t="s">
        <v>26</v>
      </c>
      <c r="C5" s="1">
        <v>49</v>
      </c>
      <c r="D5" s="1">
        <v>50</v>
      </c>
      <c r="E5" s="1">
        <v>48</v>
      </c>
      <c r="F5" s="1">
        <v>49</v>
      </c>
      <c r="G5" s="1">
        <v>49</v>
      </c>
      <c r="H5" s="1">
        <v>50</v>
      </c>
      <c r="I5" s="1">
        <v>50</v>
      </c>
      <c r="J5" s="1"/>
      <c r="K5" s="1">
        <v>50</v>
      </c>
      <c r="L5" s="1">
        <v>49</v>
      </c>
      <c r="M5" s="1">
        <v>47</v>
      </c>
      <c r="N5" s="1">
        <v>50</v>
      </c>
      <c r="O5" s="1">
        <v>49</v>
      </c>
      <c r="P5" s="1">
        <v>50</v>
      </c>
      <c r="Q5" s="1">
        <v>49</v>
      </c>
      <c r="R5" s="33">
        <f t="shared" si="0"/>
        <v>14</v>
      </c>
      <c r="S5" s="30">
        <f t="shared" si="1"/>
        <v>98.428571428571431</v>
      </c>
      <c r="T5" s="2" t="s">
        <v>159</v>
      </c>
    </row>
    <row r="6" spans="1:256" s="36" customFormat="1" ht="18" customHeight="1">
      <c r="A6" s="36" t="s">
        <v>161</v>
      </c>
      <c r="B6" s="1" t="s">
        <v>23</v>
      </c>
      <c r="C6" s="1">
        <v>35</v>
      </c>
      <c r="D6" s="1">
        <v>39</v>
      </c>
      <c r="E6" s="1">
        <v>35</v>
      </c>
      <c r="F6" s="1">
        <v>35</v>
      </c>
      <c r="G6" s="1">
        <v>37</v>
      </c>
      <c r="H6" s="1">
        <v>42</v>
      </c>
      <c r="I6" s="1">
        <v>31</v>
      </c>
      <c r="J6" s="1"/>
      <c r="K6" s="1">
        <v>42</v>
      </c>
      <c r="L6" s="1"/>
      <c r="M6" s="1">
        <v>44</v>
      </c>
      <c r="N6" s="1">
        <v>34</v>
      </c>
      <c r="O6" s="1">
        <v>40</v>
      </c>
      <c r="P6" s="1">
        <v>43</v>
      </c>
      <c r="Q6" s="1">
        <v>42</v>
      </c>
      <c r="R6" s="33">
        <f t="shared" si="0"/>
        <v>13</v>
      </c>
      <c r="S6" s="30">
        <f t="shared" si="1"/>
        <v>76.769230769230774</v>
      </c>
      <c r="T6" s="2" t="s">
        <v>159</v>
      </c>
    </row>
    <row r="7" spans="1:256" s="36" customFormat="1" ht="18" customHeight="1">
      <c r="A7" s="36" t="s">
        <v>307</v>
      </c>
      <c r="B7" s="1"/>
      <c r="C7" s="1"/>
      <c r="D7" s="1"/>
      <c r="E7" s="1">
        <v>46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33">
        <f t="shared" ref="R7" si="2">COUNT(C7,D7,E7,F7,G7,H7,I7,K7,L7,M7,N7,O7,P7,Q7)</f>
        <v>1</v>
      </c>
      <c r="S7" s="30">
        <f t="shared" ref="S7" si="3">AVERAGE(C7:Q7)*2</f>
        <v>92</v>
      </c>
      <c r="T7" s="2" t="s">
        <v>159</v>
      </c>
    </row>
    <row r="8" spans="1:256" s="36" customFormat="1" ht="18" customHeight="1">
      <c r="A8" s="36" t="s">
        <v>254</v>
      </c>
      <c r="B8" s="1" t="s">
        <v>23</v>
      </c>
      <c r="C8" s="1">
        <v>33</v>
      </c>
      <c r="D8" s="1"/>
      <c r="E8" s="1">
        <v>28</v>
      </c>
      <c r="F8" s="1">
        <v>34</v>
      </c>
      <c r="G8" s="1">
        <v>40</v>
      </c>
      <c r="H8" s="1"/>
      <c r="I8" s="1">
        <v>42</v>
      </c>
      <c r="J8" s="1"/>
      <c r="K8" s="1"/>
      <c r="L8" s="1"/>
      <c r="M8" s="1"/>
      <c r="N8" s="1">
        <v>36</v>
      </c>
      <c r="O8" s="1">
        <v>31</v>
      </c>
      <c r="P8" s="1">
        <v>43</v>
      </c>
      <c r="Q8" s="1">
        <v>43</v>
      </c>
      <c r="R8" s="33">
        <f t="shared" ref="R8" si="4">COUNT(C8,D8,E8,F8,G8,H8,I8,K8,L8,M8,N8,O8,P8,Q8)</f>
        <v>9</v>
      </c>
      <c r="S8" s="30">
        <f t="shared" ref="S8" si="5">AVERAGE(C8:Q8)*2</f>
        <v>73.333333333333329</v>
      </c>
      <c r="T8" s="2" t="s">
        <v>159</v>
      </c>
    </row>
    <row r="9" spans="1:256" s="36" customFormat="1" ht="18" customHeight="1">
      <c r="A9" s="36" t="s">
        <v>162</v>
      </c>
      <c r="B9" s="1" t="s">
        <v>0</v>
      </c>
      <c r="C9" s="1">
        <v>48</v>
      </c>
      <c r="D9" s="1">
        <v>47</v>
      </c>
      <c r="E9" s="1">
        <v>48</v>
      </c>
      <c r="F9" s="1">
        <v>48</v>
      </c>
      <c r="G9" s="1"/>
      <c r="H9" s="1"/>
      <c r="I9" s="1">
        <v>50</v>
      </c>
      <c r="J9" s="1"/>
      <c r="K9" s="1">
        <v>49</v>
      </c>
      <c r="L9" s="1"/>
      <c r="M9" s="1">
        <v>49</v>
      </c>
      <c r="N9" s="1">
        <v>48</v>
      </c>
      <c r="O9" s="1">
        <v>45</v>
      </c>
      <c r="P9" s="1"/>
      <c r="Q9" s="1"/>
      <c r="R9" s="33">
        <f t="shared" si="0"/>
        <v>9</v>
      </c>
      <c r="S9" s="30">
        <f t="shared" si="1"/>
        <v>96</v>
      </c>
      <c r="T9" s="2" t="s">
        <v>159</v>
      </c>
    </row>
    <row r="10" spans="1:256" s="36" customFormat="1" ht="18" customHeight="1">
      <c r="A10" s="36" t="s">
        <v>163</v>
      </c>
      <c r="B10" s="1"/>
      <c r="C10" s="1">
        <v>46</v>
      </c>
      <c r="D10" s="1">
        <v>45</v>
      </c>
      <c r="E10" s="1">
        <v>40</v>
      </c>
      <c r="F10" s="1"/>
      <c r="G10" s="1"/>
      <c r="H10" s="1"/>
      <c r="I10" s="1">
        <v>42</v>
      </c>
      <c r="J10" s="1"/>
      <c r="K10" s="1">
        <v>45</v>
      </c>
      <c r="L10" s="1"/>
      <c r="M10" s="1">
        <v>43</v>
      </c>
      <c r="N10" s="1">
        <v>46</v>
      </c>
      <c r="O10" s="1"/>
      <c r="P10" s="1"/>
      <c r="Q10" s="1"/>
      <c r="R10" s="33">
        <f t="shared" si="0"/>
        <v>7</v>
      </c>
      <c r="S10" s="30">
        <f t="shared" si="1"/>
        <v>87.714285714285708</v>
      </c>
      <c r="T10" s="2" t="s">
        <v>159</v>
      </c>
    </row>
    <row r="11" spans="1:256" s="36" customFormat="1" ht="18" customHeight="1">
      <c r="A11" s="36" t="s">
        <v>164</v>
      </c>
      <c r="B11" s="1" t="s">
        <v>25</v>
      </c>
      <c r="C11" s="1">
        <v>41</v>
      </c>
      <c r="D11" s="1">
        <v>44</v>
      </c>
      <c r="E11" s="1">
        <v>47</v>
      </c>
      <c r="F11" s="1">
        <v>41</v>
      </c>
      <c r="G11" s="1">
        <v>38</v>
      </c>
      <c r="H11" s="1">
        <v>39</v>
      </c>
      <c r="I11" s="1">
        <v>43</v>
      </c>
      <c r="J11" s="1"/>
      <c r="K11" s="1">
        <v>43</v>
      </c>
      <c r="L11" s="1">
        <v>45</v>
      </c>
      <c r="M11" s="1">
        <v>47</v>
      </c>
      <c r="N11" s="1">
        <v>46</v>
      </c>
      <c r="O11" s="1">
        <v>45</v>
      </c>
      <c r="P11" s="1">
        <v>47</v>
      </c>
      <c r="Q11" s="1">
        <v>48</v>
      </c>
      <c r="R11" s="33">
        <f t="shared" si="0"/>
        <v>14</v>
      </c>
      <c r="S11" s="30">
        <f t="shared" si="1"/>
        <v>87.714285714285708</v>
      </c>
      <c r="T11" s="2" t="s">
        <v>159</v>
      </c>
    </row>
    <row r="12" spans="1:256" s="36" customFormat="1" ht="18" customHeight="1">
      <c r="A12" s="36" t="s">
        <v>165</v>
      </c>
      <c r="B12" s="1"/>
      <c r="C12" s="1">
        <v>44</v>
      </c>
      <c r="D12" s="1">
        <v>41</v>
      </c>
      <c r="E12" s="1">
        <v>45</v>
      </c>
      <c r="F12" s="1">
        <v>44</v>
      </c>
      <c r="G12" s="1"/>
      <c r="H12" s="1"/>
      <c r="I12" s="1">
        <v>47</v>
      </c>
      <c r="J12" s="1"/>
      <c r="K12" s="1">
        <v>49</v>
      </c>
      <c r="L12" s="1">
        <v>48</v>
      </c>
      <c r="M12" s="1">
        <v>46</v>
      </c>
      <c r="N12" s="1">
        <v>47</v>
      </c>
      <c r="O12" s="1">
        <v>45</v>
      </c>
      <c r="P12" s="1">
        <v>47</v>
      </c>
      <c r="Q12" s="1">
        <v>46</v>
      </c>
      <c r="R12" s="33">
        <f t="shared" si="0"/>
        <v>12</v>
      </c>
      <c r="S12" s="30">
        <f t="shared" si="1"/>
        <v>91.5</v>
      </c>
      <c r="T12" s="2" t="s">
        <v>159</v>
      </c>
    </row>
    <row r="13" spans="1:256" s="36" customFormat="1" ht="18" customHeight="1">
      <c r="A13" s="36" t="s">
        <v>166</v>
      </c>
      <c r="B13" s="1" t="s">
        <v>26</v>
      </c>
      <c r="C13" s="1">
        <v>44</v>
      </c>
      <c r="D13" s="1">
        <v>38</v>
      </c>
      <c r="E13" s="1">
        <v>45</v>
      </c>
      <c r="F13" s="1">
        <v>45</v>
      </c>
      <c r="G13" s="1">
        <v>45</v>
      </c>
      <c r="H13" s="1">
        <v>41</v>
      </c>
      <c r="I13" s="1">
        <v>43</v>
      </c>
      <c r="J13" s="1"/>
      <c r="K13" s="1">
        <v>45</v>
      </c>
      <c r="L13" s="1">
        <v>45</v>
      </c>
      <c r="M13" s="1">
        <v>49</v>
      </c>
      <c r="N13" s="1">
        <v>46</v>
      </c>
      <c r="O13" s="1">
        <v>42</v>
      </c>
      <c r="P13" s="1">
        <v>46</v>
      </c>
      <c r="Q13" s="1">
        <v>49</v>
      </c>
      <c r="R13" s="33">
        <f t="shared" si="0"/>
        <v>14</v>
      </c>
      <c r="S13" s="30">
        <f t="shared" si="1"/>
        <v>89</v>
      </c>
      <c r="T13" s="2" t="s">
        <v>159</v>
      </c>
    </row>
    <row r="14" spans="1:256" s="37" customFormat="1" ht="18" customHeight="1">
      <c r="A14" s="36" t="s">
        <v>167</v>
      </c>
      <c r="B14" s="1"/>
      <c r="C14" s="1">
        <v>44</v>
      </c>
      <c r="D14" s="1">
        <v>35</v>
      </c>
      <c r="E14" s="1">
        <v>43</v>
      </c>
      <c r="F14" s="1">
        <v>39</v>
      </c>
      <c r="G14" s="1"/>
      <c r="H14" s="1"/>
      <c r="I14" s="1">
        <v>45</v>
      </c>
      <c r="J14" s="1"/>
      <c r="K14" s="1"/>
      <c r="L14" s="1">
        <v>45</v>
      </c>
      <c r="M14" s="1"/>
      <c r="N14" s="1"/>
      <c r="O14" s="1"/>
      <c r="P14" s="1"/>
      <c r="Q14" s="1"/>
      <c r="R14" s="33">
        <f t="shared" si="0"/>
        <v>6</v>
      </c>
      <c r="S14" s="30">
        <f t="shared" si="1"/>
        <v>83.666666666666671</v>
      </c>
      <c r="T14" s="2" t="s">
        <v>159</v>
      </c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</row>
    <row r="15" spans="1:256" s="37" customFormat="1" ht="18" customHeight="1">
      <c r="A15" s="36" t="s">
        <v>168</v>
      </c>
      <c r="B15" s="1" t="s">
        <v>36</v>
      </c>
      <c r="C15" s="1">
        <v>42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33">
        <f t="shared" si="0"/>
        <v>1</v>
      </c>
      <c r="S15" s="30">
        <f t="shared" si="1"/>
        <v>84</v>
      </c>
      <c r="T15" s="2" t="s">
        <v>159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</row>
    <row r="16" spans="1:256" s="37" customFormat="1" ht="18" customHeight="1">
      <c r="A16" s="36" t="s">
        <v>255</v>
      </c>
      <c r="B16" s="1"/>
      <c r="C16" s="1">
        <v>49</v>
      </c>
      <c r="D16" s="1">
        <v>47</v>
      </c>
      <c r="E16" s="1">
        <v>45</v>
      </c>
      <c r="F16" s="1">
        <v>46</v>
      </c>
      <c r="G16" s="1">
        <v>39</v>
      </c>
      <c r="H16" s="1">
        <v>46</v>
      </c>
      <c r="I16" s="1"/>
      <c r="J16" s="1"/>
      <c r="K16" s="1">
        <v>49</v>
      </c>
      <c r="L16" s="1">
        <v>47</v>
      </c>
      <c r="M16" s="1">
        <v>48</v>
      </c>
      <c r="N16" s="1">
        <v>49</v>
      </c>
      <c r="O16" s="1">
        <v>45</v>
      </c>
      <c r="P16" s="1">
        <v>47</v>
      </c>
      <c r="Q16" s="1">
        <v>46</v>
      </c>
      <c r="R16" s="33">
        <f t="shared" ref="R16" si="6">COUNT(C16,D16,E16,F16,G16,H16,I16,K16,L16,M16,N16,O16,P16,Q16)</f>
        <v>13</v>
      </c>
      <c r="S16" s="30">
        <f t="shared" ref="S16" si="7">AVERAGE(C16:Q16)*2</f>
        <v>92.769230769230774</v>
      </c>
      <c r="T16" s="2" t="s">
        <v>159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</row>
    <row r="17" spans="1:256" s="37" customFormat="1" ht="18" customHeight="1">
      <c r="A17" s="36" t="s">
        <v>169</v>
      </c>
      <c r="B17" s="1" t="s">
        <v>25</v>
      </c>
      <c r="C17" s="1">
        <v>45</v>
      </c>
      <c r="D17" s="1">
        <v>45</v>
      </c>
      <c r="E17" s="1">
        <v>47</v>
      </c>
      <c r="F17" s="1">
        <v>46</v>
      </c>
      <c r="G17" s="1">
        <v>47</v>
      </c>
      <c r="H17" s="1">
        <v>45</v>
      </c>
      <c r="I17" s="1">
        <v>42</v>
      </c>
      <c r="J17" s="1"/>
      <c r="K17" s="1"/>
      <c r="L17" s="1"/>
      <c r="M17" s="1">
        <v>46</v>
      </c>
      <c r="N17" s="1">
        <v>46</v>
      </c>
      <c r="O17" s="1">
        <v>46</v>
      </c>
      <c r="P17" s="1">
        <v>46</v>
      </c>
      <c r="Q17" s="1">
        <v>44</v>
      </c>
      <c r="R17" s="33">
        <f t="shared" si="0"/>
        <v>12</v>
      </c>
      <c r="S17" s="30">
        <f t="shared" si="1"/>
        <v>90.833333333333329</v>
      </c>
      <c r="T17" s="2" t="s">
        <v>159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</row>
    <row r="18" spans="1:256" s="37" customFormat="1" ht="18" customHeight="1">
      <c r="A18" s="36" t="s">
        <v>170</v>
      </c>
      <c r="B18" s="1" t="s">
        <v>36</v>
      </c>
      <c r="C18" s="1">
        <v>46</v>
      </c>
      <c r="D18" s="1">
        <v>44</v>
      </c>
      <c r="E18" s="1">
        <v>47</v>
      </c>
      <c r="F18" s="1">
        <v>42</v>
      </c>
      <c r="G18" s="1">
        <v>40</v>
      </c>
      <c r="H18" s="1">
        <v>42</v>
      </c>
      <c r="I18" s="1">
        <v>42</v>
      </c>
      <c r="J18" s="1"/>
      <c r="K18" s="1">
        <v>47</v>
      </c>
      <c r="L18" s="1">
        <v>44</v>
      </c>
      <c r="M18" s="1">
        <v>46</v>
      </c>
      <c r="N18" s="1">
        <v>42</v>
      </c>
      <c r="O18" s="1">
        <v>45</v>
      </c>
      <c r="P18" s="1">
        <v>46</v>
      </c>
      <c r="Q18" s="1">
        <v>47</v>
      </c>
      <c r="R18" s="33">
        <f t="shared" si="0"/>
        <v>14</v>
      </c>
      <c r="S18" s="30">
        <f t="shared" si="1"/>
        <v>88.571428571428569</v>
      </c>
      <c r="T18" s="2" t="s">
        <v>159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</row>
    <row r="19" spans="1:256" s="37" customFormat="1" ht="18" customHeight="1">
      <c r="A19" s="36" t="s">
        <v>171</v>
      </c>
      <c r="B19" s="1" t="s">
        <v>25</v>
      </c>
      <c r="C19" s="1">
        <v>45</v>
      </c>
      <c r="D19" s="1">
        <v>41</v>
      </c>
      <c r="E19" s="1">
        <v>39</v>
      </c>
      <c r="F19" s="1">
        <v>38</v>
      </c>
      <c r="G19" s="1">
        <v>46</v>
      </c>
      <c r="H19" s="1">
        <v>44</v>
      </c>
      <c r="I19" s="1">
        <v>46</v>
      </c>
      <c r="J19" s="1"/>
      <c r="K19" s="1">
        <v>44</v>
      </c>
      <c r="L19" s="1">
        <v>39</v>
      </c>
      <c r="M19" s="1"/>
      <c r="N19" s="1">
        <v>47</v>
      </c>
      <c r="O19" s="1">
        <v>48</v>
      </c>
      <c r="P19" s="1">
        <v>46</v>
      </c>
      <c r="Q19" s="1">
        <v>48</v>
      </c>
      <c r="R19" s="33">
        <f t="shared" si="0"/>
        <v>13</v>
      </c>
      <c r="S19" s="30">
        <f t="shared" si="1"/>
        <v>87.84615384615384</v>
      </c>
      <c r="T19" s="2" t="s">
        <v>159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</row>
    <row r="20" spans="1:256" s="37" customFormat="1" ht="18" customHeight="1">
      <c r="A20" s="36" t="s">
        <v>172</v>
      </c>
      <c r="B20" s="1" t="s">
        <v>20</v>
      </c>
      <c r="C20" s="1"/>
      <c r="D20" s="1">
        <v>40</v>
      </c>
      <c r="E20" s="1">
        <v>44</v>
      </c>
      <c r="F20" s="1">
        <v>42</v>
      </c>
      <c r="G20" s="1">
        <v>43</v>
      </c>
      <c r="H20" s="1">
        <v>41</v>
      </c>
      <c r="I20" s="1">
        <v>37</v>
      </c>
      <c r="J20" s="1"/>
      <c r="K20" s="1">
        <v>46</v>
      </c>
      <c r="L20" s="1">
        <v>46</v>
      </c>
      <c r="M20" s="1">
        <v>45</v>
      </c>
      <c r="N20" s="1">
        <v>39</v>
      </c>
      <c r="O20" s="1"/>
      <c r="P20" s="1">
        <v>45</v>
      </c>
      <c r="Q20" s="1">
        <v>45</v>
      </c>
      <c r="R20" s="33">
        <f t="shared" si="0"/>
        <v>12</v>
      </c>
      <c r="S20" s="30">
        <f t="shared" si="1"/>
        <v>85.5</v>
      </c>
      <c r="T20" s="2" t="s">
        <v>159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</row>
    <row r="21" spans="1:256" s="37" customFormat="1" ht="18" customHeight="1">
      <c r="A21" s="36" t="s">
        <v>173</v>
      </c>
      <c r="B21" s="1"/>
      <c r="C21" s="1">
        <v>49</v>
      </c>
      <c r="D21" s="1">
        <v>45</v>
      </c>
      <c r="E21" s="1">
        <v>47</v>
      </c>
      <c r="F21" s="1">
        <v>48</v>
      </c>
      <c r="G21" s="1">
        <v>49</v>
      </c>
      <c r="H21" s="1">
        <v>47</v>
      </c>
      <c r="I21" s="1">
        <v>46</v>
      </c>
      <c r="J21" s="1"/>
      <c r="K21" s="1">
        <v>49</v>
      </c>
      <c r="L21" s="1">
        <v>49</v>
      </c>
      <c r="M21" s="1">
        <v>48</v>
      </c>
      <c r="N21" s="1">
        <v>47</v>
      </c>
      <c r="O21" s="1">
        <v>44</v>
      </c>
      <c r="P21" s="1">
        <v>49</v>
      </c>
      <c r="Q21" s="1">
        <v>49</v>
      </c>
      <c r="R21" s="33">
        <f t="shared" si="0"/>
        <v>14</v>
      </c>
      <c r="S21" s="30">
        <f t="shared" si="1"/>
        <v>95.142857142857139</v>
      </c>
      <c r="T21" s="2" t="s">
        <v>159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</row>
    <row r="22" spans="1:256" s="37" customFormat="1" ht="18" customHeight="1">
      <c r="A22" s="36" t="s">
        <v>174</v>
      </c>
      <c r="B22" s="1"/>
      <c r="C22" s="1">
        <v>43</v>
      </c>
      <c r="D22" s="1">
        <v>46</v>
      </c>
      <c r="E22" s="1">
        <v>47</v>
      </c>
      <c r="F22" s="1">
        <v>48</v>
      </c>
      <c r="G22" s="1">
        <v>48</v>
      </c>
      <c r="H22" s="1">
        <v>44</v>
      </c>
      <c r="I22" s="1">
        <v>46</v>
      </c>
      <c r="J22" s="1"/>
      <c r="K22" s="1">
        <v>48</v>
      </c>
      <c r="L22" s="1">
        <v>49</v>
      </c>
      <c r="M22" s="1">
        <v>47</v>
      </c>
      <c r="N22" s="1">
        <v>46</v>
      </c>
      <c r="O22" s="1">
        <v>41</v>
      </c>
      <c r="P22" s="1">
        <v>46</v>
      </c>
      <c r="Q22" s="1">
        <v>48</v>
      </c>
      <c r="R22" s="33">
        <f t="shared" si="0"/>
        <v>14</v>
      </c>
      <c r="S22" s="30">
        <f t="shared" si="1"/>
        <v>92.428571428571431</v>
      </c>
      <c r="T22" s="2" t="s">
        <v>159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</row>
    <row r="23" spans="1:256" s="37" customFormat="1" ht="18" customHeight="1">
      <c r="A23" s="36" t="s">
        <v>175</v>
      </c>
      <c r="B23" s="1"/>
      <c r="C23" s="1">
        <v>43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3">
        <f t="shared" si="0"/>
        <v>1</v>
      </c>
      <c r="S23" s="30">
        <f t="shared" si="1"/>
        <v>86</v>
      </c>
      <c r="T23" s="2" t="s">
        <v>159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</row>
    <row r="24" spans="1:256" s="37" customFormat="1" ht="18" customHeight="1">
      <c r="A24" s="36" t="s">
        <v>176</v>
      </c>
      <c r="B24" s="1"/>
      <c r="C24" s="1">
        <v>46</v>
      </c>
      <c r="D24" s="1"/>
      <c r="E24" s="1">
        <v>45</v>
      </c>
      <c r="F24" s="1"/>
      <c r="G24" s="1">
        <v>39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33">
        <f t="shared" si="0"/>
        <v>3</v>
      </c>
      <c r="S24" s="30">
        <f t="shared" si="1"/>
        <v>86.666666666666671</v>
      </c>
      <c r="T24" s="2" t="s">
        <v>159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</row>
    <row r="25" spans="1:256" s="37" customFormat="1" ht="18" customHeight="1">
      <c r="A25" s="36" t="s">
        <v>177</v>
      </c>
      <c r="B25" s="1" t="s">
        <v>20</v>
      </c>
      <c r="C25" s="1">
        <v>41</v>
      </c>
      <c r="D25" s="1"/>
      <c r="E25" s="1">
        <v>42</v>
      </c>
      <c r="F25" s="1"/>
      <c r="G25" s="1">
        <v>41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33">
        <f t="shared" si="0"/>
        <v>3</v>
      </c>
      <c r="S25" s="30">
        <f t="shared" si="1"/>
        <v>82.666666666666671</v>
      </c>
      <c r="T25" s="2" t="s">
        <v>159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</row>
    <row r="26" spans="1:256" s="37" customFormat="1" ht="18" customHeight="1">
      <c r="A26" s="36" t="s">
        <v>178</v>
      </c>
      <c r="B26" s="1" t="s">
        <v>20</v>
      </c>
      <c r="C26" s="1">
        <v>45</v>
      </c>
      <c r="D26" s="1">
        <v>43</v>
      </c>
      <c r="E26" s="1">
        <v>43</v>
      </c>
      <c r="F26" s="1">
        <v>46</v>
      </c>
      <c r="G26" s="1"/>
      <c r="H26" s="1">
        <v>41</v>
      </c>
      <c r="I26" s="1"/>
      <c r="J26" s="1"/>
      <c r="K26" s="1"/>
      <c r="L26" s="1"/>
      <c r="M26" s="1"/>
      <c r="N26" s="1"/>
      <c r="O26" s="1"/>
      <c r="P26" s="1"/>
      <c r="Q26" s="1"/>
      <c r="R26" s="33">
        <f t="shared" si="0"/>
        <v>5</v>
      </c>
      <c r="S26" s="30">
        <f t="shared" si="1"/>
        <v>87.2</v>
      </c>
      <c r="T26" s="2" t="s">
        <v>159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</row>
    <row r="27" spans="1:256" s="37" customFormat="1" ht="18" customHeight="1">
      <c r="A27" s="36" t="s">
        <v>179</v>
      </c>
      <c r="B27" s="1"/>
      <c r="C27" s="1">
        <v>47</v>
      </c>
      <c r="D27" s="1"/>
      <c r="E27" s="1">
        <v>37</v>
      </c>
      <c r="F27" s="1">
        <v>47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3">
        <f t="shared" si="0"/>
        <v>3</v>
      </c>
      <c r="S27" s="30">
        <f t="shared" si="1"/>
        <v>87.333333333333329</v>
      </c>
      <c r="T27" s="2" t="s">
        <v>159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</row>
    <row r="28" spans="1:256" s="37" customFormat="1" ht="18" customHeight="1">
      <c r="A28" s="36" t="s">
        <v>298</v>
      </c>
      <c r="B28" s="1" t="s">
        <v>25</v>
      </c>
      <c r="C28" s="1">
        <v>48</v>
      </c>
      <c r="D28" s="1">
        <v>49</v>
      </c>
      <c r="E28" s="1">
        <v>48</v>
      </c>
      <c r="F28" s="1">
        <v>45</v>
      </c>
      <c r="G28" s="1">
        <v>48</v>
      </c>
      <c r="H28" s="1">
        <v>48</v>
      </c>
      <c r="I28" s="1">
        <v>48</v>
      </c>
      <c r="J28" s="1"/>
      <c r="K28" s="1">
        <v>47</v>
      </c>
      <c r="L28" s="1">
        <v>50</v>
      </c>
      <c r="M28" s="1">
        <v>50</v>
      </c>
      <c r="N28" s="1">
        <v>49</v>
      </c>
      <c r="O28" s="1">
        <v>45</v>
      </c>
      <c r="P28" s="1">
        <v>49</v>
      </c>
      <c r="Q28" s="1">
        <v>48</v>
      </c>
      <c r="R28" s="33">
        <f t="shared" ref="R28:R32" si="8">COUNT(C28,D28,E28,F28,G28,H28,I28,K28,L28,M28,N28,O28,P28,Q28)</f>
        <v>14</v>
      </c>
      <c r="S28" s="30">
        <f t="shared" ref="S28:S32" si="9">AVERAGE(C28:Q28)*2</f>
        <v>96</v>
      </c>
      <c r="T28" s="2" t="s">
        <v>159</v>
      </c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</row>
    <row r="29" spans="1:256" s="36" customFormat="1" ht="18" customHeight="1">
      <c r="A29" s="36" t="s">
        <v>180</v>
      </c>
      <c r="B29" s="1" t="s">
        <v>34</v>
      </c>
      <c r="C29" s="1">
        <v>48</v>
      </c>
      <c r="D29" s="1">
        <v>49</v>
      </c>
      <c r="E29" s="1">
        <v>48</v>
      </c>
      <c r="F29" s="1">
        <v>47</v>
      </c>
      <c r="G29" s="1">
        <v>47</v>
      </c>
      <c r="H29" s="1">
        <v>48</v>
      </c>
      <c r="I29" s="1">
        <v>50</v>
      </c>
      <c r="J29" s="1"/>
      <c r="K29" s="1">
        <v>49</v>
      </c>
      <c r="L29" s="1">
        <v>49</v>
      </c>
      <c r="M29" s="1">
        <v>47</v>
      </c>
      <c r="N29" s="1">
        <v>50</v>
      </c>
      <c r="O29" s="1">
        <v>50</v>
      </c>
      <c r="P29" s="1">
        <v>48</v>
      </c>
      <c r="Q29" s="1">
        <v>48</v>
      </c>
      <c r="R29" s="33">
        <f t="shared" si="8"/>
        <v>14</v>
      </c>
      <c r="S29" s="30">
        <f t="shared" si="9"/>
        <v>96.857142857142861</v>
      </c>
      <c r="T29" s="2" t="s">
        <v>159</v>
      </c>
    </row>
    <row r="30" spans="1:256" s="36" customFormat="1" ht="18" customHeight="1">
      <c r="A30" s="36" t="s">
        <v>181</v>
      </c>
      <c r="B30" s="1"/>
      <c r="C30" s="1">
        <v>49</v>
      </c>
      <c r="D30" s="1">
        <v>38</v>
      </c>
      <c r="E30" s="1">
        <v>46</v>
      </c>
      <c r="F30" s="1">
        <v>47</v>
      </c>
      <c r="G30" s="1">
        <v>48</v>
      </c>
      <c r="H30" s="1">
        <v>49</v>
      </c>
      <c r="I30" s="1">
        <v>47</v>
      </c>
      <c r="J30" s="1"/>
      <c r="K30" s="1">
        <v>50</v>
      </c>
      <c r="L30" s="1">
        <v>47</v>
      </c>
      <c r="M30" s="1">
        <v>49</v>
      </c>
      <c r="N30" s="1">
        <v>49</v>
      </c>
      <c r="O30" s="1">
        <v>48</v>
      </c>
      <c r="P30" s="1">
        <v>46</v>
      </c>
      <c r="Q30" s="1">
        <v>47</v>
      </c>
      <c r="R30" s="33">
        <f t="shared" si="8"/>
        <v>14</v>
      </c>
      <c r="S30" s="30">
        <f t="shared" si="9"/>
        <v>94.285714285714292</v>
      </c>
      <c r="T30" s="2" t="s">
        <v>159</v>
      </c>
    </row>
    <row r="31" spans="1:256" s="100" customFormat="1" ht="18" customHeight="1">
      <c r="A31" s="36" t="s">
        <v>362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>
        <v>45</v>
      </c>
      <c r="P31" s="1"/>
      <c r="Q31" s="1">
        <v>48</v>
      </c>
      <c r="R31" s="33">
        <f t="shared" ref="R31" si="10">COUNT(C31,D31,E31,F31,G31,H31,I31,K31,L31,M31,N31,O31,P31,Q31)</f>
        <v>2</v>
      </c>
      <c r="S31" s="30">
        <f t="shared" ref="S31" si="11">AVERAGE(C31:Q31)*2</f>
        <v>93</v>
      </c>
      <c r="T31" s="2" t="s">
        <v>159</v>
      </c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100" customFormat="1" ht="18" customHeight="1">
      <c r="A32" s="36" t="s">
        <v>256</v>
      </c>
      <c r="B32" s="1"/>
      <c r="C32" s="1">
        <v>40</v>
      </c>
      <c r="D32" s="1">
        <v>31</v>
      </c>
      <c r="E32" s="1">
        <v>43</v>
      </c>
      <c r="F32" s="1"/>
      <c r="G32" s="1">
        <v>38</v>
      </c>
      <c r="H32" s="1">
        <v>45</v>
      </c>
      <c r="I32" s="1">
        <v>37</v>
      </c>
      <c r="J32" s="1"/>
      <c r="K32" s="1">
        <v>40</v>
      </c>
      <c r="L32" s="1">
        <v>41</v>
      </c>
      <c r="M32" s="1">
        <v>38</v>
      </c>
      <c r="N32" s="1">
        <v>31</v>
      </c>
      <c r="O32" s="1">
        <v>39</v>
      </c>
      <c r="P32" s="1">
        <v>39</v>
      </c>
      <c r="Q32" s="1">
        <v>40</v>
      </c>
      <c r="R32" s="33">
        <f t="shared" si="8"/>
        <v>13</v>
      </c>
      <c r="S32" s="30">
        <f t="shared" si="9"/>
        <v>77.230769230769226</v>
      </c>
      <c r="T32" s="2" t="s">
        <v>159</v>
      </c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100" customFormat="1" ht="18" customHeight="1">
      <c r="A33" s="36" t="s">
        <v>299</v>
      </c>
      <c r="B33" s="1"/>
      <c r="C33" s="1"/>
      <c r="D33" s="1">
        <v>48</v>
      </c>
      <c r="E33" s="1">
        <v>46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3">
        <f t="shared" ref="R33" si="12">COUNT(C33,D33,E33,F33,G33,H33,I33,K33,L33,M33,N33,O33,P33,Q33)</f>
        <v>2</v>
      </c>
      <c r="S33" s="30">
        <f t="shared" ref="S33" si="13">AVERAGE(C33:Q33)*2</f>
        <v>94</v>
      </c>
      <c r="T33" s="2" t="s">
        <v>159</v>
      </c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4" spans="1:256" s="40" customFormat="1" ht="18" customHeight="1">
      <c r="A34" s="36" t="s">
        <v>182</v>
      </c>
      <c r="B34" s="1" t="s">
        <v>34</v>
      </c>
      <c r="C34" s="1">
        <v>32</v>
      </c>
      <c r="D34" s="1">
        <v>38</v>
      </c>
      <c r="E34" s="1">
        <v>33</v>
      </c>
      <c r="F34" s="1">
        <v>34</v>
      </c>
      <c r="G34" s="1">
        <v>37</v>
      </c>
      <c r="H34" s="1">
        <v>39</v>
      </c>
      <c r="I34" s="1">
        <v>37</v>
      </c>
      <c r="J34" s="1"/>
      <c r="K34" s="1">
        <v>42</v>
      </c>
      <c r="L34" s="1">
        <v>42</v>
      </c>
      <c r="M34" s="1">
        <v>40</v>
      </c>
      <c r="N34" s="1">
        <v>35</v>
      </c>
      <c r="O34" s="1"/>
      <c r="P34" s="1">
        <v>38</v>
      </c>
      <c r="Q34" s="1">
        <v>37</v>
      </c>
      <c r="R34" s="33">
        <f t="shared" si="0"/>
        <v>13</v>
      </c>
      <c r="S34" s="30">
        <f t="shared" si="1"/>
        <v>74.461538461538467</v>
      </c>
      <c r="T34" s="2" t="s">
        <v>159</v>
      </c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s="40" customFormat="1" ht="18" customHeight="1">
      <c r="A35" s="3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2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</row>
    <row r="36" spans="1:256" s="40" customFormat="1" ht="18" customHeight="1">
      <c r="A36" s="36" t="s">
        <v>49</v>
      </c>
      <c r="B36" s="1"/>
      <c r="C36" s="1">
        <f t="shared" ref="C36:R36" si="14">COUNT(C4:C34)</f>
        <v>27</v>
      </c>
      <c r="D36" s="1">
        <f t="shared" si="14"/>
        <v>23</v>
      </c>
      <c r="E36" s="1">
        <f t="shared" si="14"/>
        <v>28</v>
      </c>
      <c r="F36" s="1">
        <f t="shared" si="14"/>
        <v>22</v>
      </c>
      <c r="G36" s="1">
        <f t="shared" si="14"/>
        <v>20</v>
      </c>
      <c r="H36" s="1">
        <f t="shared" si="14"/>
        <v>18</v>
      </c>
      <c r="I36" s="1">
        <f t="shared" si="14"/>
        <v>21</v>
      </c>
      <c r="J36" s="1">
        <f t="shared" si="14"/>
        <v>0</v>
      </c>
      <c r="K36" s="1">
        <f t="shared" si="14"/>
        <v>19</v>
      </c>
      <c r="L36" s="1">
        <f t="shared" si="14"/>
        <v>17</v>
      </c>
      <c r="M36" s="1">
        <f t="shared" si="14"/>
        <v>19</v>
      </c>
      <c r="N36" s="1">
        <f t="shared" si="14"/>
        <v>21</v>
      </c>
      <c r="O36" s="1">
        <f t="shared" si="14"/>
        <v>19</v>
      </c>
      <c r="P36" s="1">
        <f t="shared" si="14"/>
        <v>19</v>
      </c>
      <c r="Q36" s="1">
        <f t="shared" si="14"/>
        <v>20</v>
      </c>
      <c r="R36" s="1">
        <f t="shared" si="14"/>
        <v>31</v>
      </c>
      <c r="S36" s="1"/>
      <c r="T36" s="2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</row>
    <row r="37" spans="1:256" s="40" customFormat="1" ht="18" customHeight="1">
      <c r="A37" s="3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2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40" customFormat="1" ht="18" customHeight="1">
      <c r="A38" s="36" t="s">
        <v>50</v>
      </c>
      <c r="B38" s="1"/>
      <c r="C38" s="1">
        <f t="shared" ref="C38:Q38" si="15">C36*2</f>
        <v>54</v>
      </c>
      <c r="D38" s="1">
        <f t="shared" si="15"/>
        <v>46</v>
      </c>
      <c r="E38" s="1">
        <f t="shared" si="15"/>
        <v>56</v>
      </c>
      <c r="F38" s="1">
        <f t="shared" si="15"/>
        <v>44</v>
      </c>
      <c r="G38" s="1">
        <f t="shared" si="15"/>
        <v>40</v>
      </c>
      <c r="H38" s="1">
        <f t="shared" si="15"/>
        <v>36</v>
      </c>
      <c r="I38" s="1">
        <f t="shared" si="15"/>
        <v>42</v>
      </c>
      <c r="J38" s="1">
        <f t="shared" si="15"/>
        <v>0</v>
      </c>
      <c r="K38" s="1">
        <f t="shared" si="15"/>
        <v>38</v>
      </c>
      <c r="L38" s="1">
        <f t="shared" si="15"/>
        <v>34</v>
      </c>
      <c r="M38" s="1">
        <f t="shared" si="15"/>
        <v>38</v>
      </c>
      <c r="N38" s="1">
        <f t="shared" si="15"/>
        <v>42</v>
      </c>
      <c r="O38" s="1">
        <f t="shared" si="15"/>
        <v>38</v>
      </c>
      <c r="P38" s="1">
        <f t="shared" si="15"/>
        <v>38</v>
      </c>
      <c r="Q38" s="1">
        <f t="shared" si="15"/>
        <v>40</v>
      </c>
      <c r="R38" s="36"/>
      <c r="S38" s="1"/>
      <c r="T38" s="2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43" spans="1:256" ht="18" customHeight="1">
      <c r="S43" s="57"/>
    </row>
  </sheetData>
  <conditionalFormatting sqref="C2:I2 S2:IV2 K2:Q2 C39:IV65536 G38:IV38 IW19:AMJ28 A2:B65536 C3:IV37">
    <cfRule type="cellIs" dxfId="21" priority="3" stopIfTrue="1" operator="equal">
      <formula>50</formula>
    </cfRule>
  </conditionalFormatting>
  <conditionalFormatting sqref="T4:T8">
    <cfRule type="cellIs" dxfId="20" priority="2" operator="equal">
      <formula>50</formula>
    </cfRule>
  </conditionalFormatting>
  <conditionalFormatting sqref="C4:Q34">
    <cfRule type="cellIs" dxfId="19" priority="1" operator="equal">
      <formula>50</formula>
    </cfRule>
  </conditionalFormatting>
  <printOptions horizontalCentered="1" gridLines="1"/>
  <pageMargins left="0.25" right="0.25" top="0.75" bottom="0" header="0.25" footer="0.05"/>
  <pageSetup scale="96" fitToWidth="0" pageOrder="overThenDown" orientation="landscape" r:id="rId1"/>
  <headerFooter alignWithMargins="0">
    <oddHeader>&amp;C&amp;"Calibri,Bold"&amp;20&amp;ETIDIOUTE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CAC0A-AEC5-4CE9-A1C4-FF03820A0145}">
  <dimension ref="A1:S19"/>
  <sheetViews>
    <sheetView workbookViewId="0">
      <selection activeCell="H16" sqref="H16"/>
    </sheetView>
  </sheetViews>
  <sheetFormatPr defaultRowHeight="15"/>
  <cols>
    <col min="1" max="1" width="14.25" customWidth="1"/>
    <col min="2" max="3" width="6.625" style="4" customWidth="1"/>
    <col min="4" max="4" width="6.625" style="12" customWidth="1"/>
    <col min="5" max="8" width="6.625" style="4" customWidth="1"/>
    <col min="9" max="9" width="8.5" style="61" customWidth="1"/>
    <col min="10" max="16" width="5.625" style="4" customWidth="1"/>
    <col min="17" max="17" width="8.5" style="61" customWidth="1"/>
    <col min="18" max="256" width="8.375" customWidth="1"/>
    <col min="257" max="257" width="9" customWidth="1"/>
  </cols>
  <sheetData>
    <row r="1" spans="1:17" ht="49.5" customHeight="1">
      <c r="A1" s="58" t="s">
        <v>183</v>
      </c>
      <c r="B1" s="3">
        <v>43964</v>
      </c>
      <c r="C1" s="3">
        <v>43971</v>
      </c>
      <c r="D1" s="3">
        <v>43978</v>
      </c>
      <c r="E1" s="3">
        <v>43985</v>
      </c>
      <c r="F1" s="3">
        <v>43992</v>
      </c>
      <c r="G1" s="3">
        <v>44006</v>
      </c>
      <c r="H1" s="3">
        <v>44013</v>
      </c>
      <c r="I1" s="59" t="s">
        <v>184</v>
      </c>
      <c r="J1" s="3">
        <v>44020</v>
      </c>
      <c r="K1" s="3">
        <v>44027</v>
      </c>
      <c r="L1" s="3">
        <v>44034</v>
      </c>
      <c r="M1" s="3">
        <v>44041</v>
      </c>
      <c r="N1" s="3">
        <v>44048</v>
      </c>
      <c r="O1" s="3">
        <v>44055</v>
      </c>
      <c r="P1" s="3">
        <v>44062</v>
      </c>
      <c r="Q1" s="60" t="s">
        <v>185</v>
      </c>
    </row>
    <row r="3" spans="1:17">
      <c r="A3" s="97" t="s">
        <v>186</v>
      </c>
      <c r="B3" s="98">
        <v>0</v>
      </c>
      <c r="C3" s="98">
        <v>0</v>
      </c>
      <c r="D3" s="98">
        <v>2</v>
      </c>
      <c r="E3" s="98">
        <v>2</v>
      </c>
      <c r="F3" s="98">
        <v>2</v>
      </c>
      <c r="G3" s="98">
        <v>1</v>
      </c>
      <c r="H3" s="98">
        <v>0</v>
      </c>
      <c r="I3" s="32">
        <f t="shared" ref="I3:I10" si="0">SUM(B3:H3)</f>
        <v>7</v>
      </c>
      <c r="J3" s="98">
        <v>2</v>
      </c>
      <c r="K3" s="98">
        <v>2</v>
      </c>
      <c r="L3" s="98">
        <v>2</v>
      </c>
      <c r="M3" s="98">
        <v>2</v>
      </c>
      <c r="N3" s="98">
        <v>0</v>
      </c>
      <c r="O3" s="98">
        <v>2</v>
      </c>
      <c r="P3" s="98">
        <v>2</v>
      </c>
      <c r="Q3" s="85">
        <f t="shared" ref="Q3:Q10" si="1">SUM(J3:P3)</f>
        <v>12</v>
      </c>
    </row>
    <row r="4" spans="1:17">
      <c r="A4" s="97" t="s">
        <v>187</v>
      </c>
      <c r="B4" s="98">
        <v>2</v>
      </c>
      <c r="C4" s="98">
        <v>2</v>
      </c>
      <c r="D4" s="98">
        <v>2</v>
      </c>
      <c r="E4" s="98">
        <v>2</v>
      </c>
      <c r="F4" s="98">
        <v>2</v>
      </c>
      <c r="G4" s="98">
        <v>0</v>
      </c>
      <c r="H4" s="98">
        <v>2</v>
      </c>
      <c r="I4" s="32">
        <f t="shared" si="0"/>
        <v>12</v>
      </c>
      <c r="J4" s="98">
        <v>2</v>
      </c>
      <c r="K4" s="98">
        <v>0</v>
      </c>
      <c r="L4" s="98">
        <v>2</v>
      </c>
      <c r="M4" s="98">
        <v>0</v>
      </c>
      <c r="N4" s="98">
        <v>2</v>
      </c>
      <c r="O4" s="98">
        <v>1</v>
      </c>
      <c r="P4" s="98">
        <v>2</v>
      </c>
      <c r="Q4" s="85">
        <f t="shared" si="1"/>
        <v>9</v>
      </c>
    </row>
    <row r="5" spans="1:17">
      <c r="A5" s="97" t="s">
        <v>188</v>
      </c>
      <c r="B5" s="98">
        <v>0</v>
      </c>
      <c r="C5" s="98">
        <v>0</v>
      </c>
      <c r="D5" s="98">
        <v>0</v>
      </c>
      <c r="E5" s="98">
        <v>2</v>
      </c>
      <c r="F5" s="98">
        <v>0</v>
      </c>
      <c r="G5" s="98">
        <v>1</v>
      </c>
      <c r="H5" s="98">
        <v>0</v>
      </c>
      <c r="I5" s="32">
        <f t="shared" si="0"/>
        <v>3</v>
      </c>
      <c r="J5" s="98">
        <v>0</v>
      </c>
      <c r="K5" s="98">
        <v>0</v>
      </c>
      <c r="L5" s="98">
        <v>2</v>
      </c>
      <c r="M5" s="98">
        <v>0</v>
      </c>
      <c r="N5" s="98">
        <v>0</v>
      </c>
      <c r="O5" s="98">
        <v>0</v>
      </c>
      <c r="P5" s="98">
        <v>0</v>
      </c>
      <c r="Q5" s="85">
        <f t="shared" si="1"/>
        <v>2</v>
      </c>
    </row>
    <row r="6" spans="1:17">
      <c r="A6" s="97" t="s">
        <v>189</v>
      </c>
      <c r="B6" s="98">
        <v>2</v>
      </c>
      <c r="C6" s="98">
        <v>2</v>
      </c>
      <c r="D6" s="98">
        <v>2</v>
      </c>
      <c r="E6" s="98">
        <v>2</v>
      </c>
      <c r="F6" s="98">
        <v>0</v>
      </c>
      <c r="G6" s="98">
        <v>2</v>
      </c>
      <c r="H6" s="98">
        <v>2</v>
      </c>
      <c r="I6" s="32">
        <f t="shared" si="0"/>
        <v>12</v>
      </c>
      <c r="J6" s="98">
        <v>2</v>
      </c>
      <c r="K6" s="98">
        <v>2</v>
      </c>
      <c r="L6" s="98">
        <v>2</v>
      </c>
      <c r="M6" s="98">
        <v>2</v>
      </c>
      <c r="N6" s="98">
        <v>2</v>
      </c>
      <c r="O6" s="98">
        <v>1</v>
      </c>
      <c r="P6" s="98">
        <v>2</v>
      </c>
      <c r="Q6" s="85">
        <f t="shared" si="1"/>
        <v>13</v>
      </c>
    </row>
    <row r="7" spans="1:17">
      <c r="A7" s="97" t="s">
        <v>190</v>
      </c>
      <c r="B7" s="98">
        <v>0</v>
      </c>
      <c r="C7" s="98">
        <v>2</v>
      </c>
      <c r="D7" s="98">
        <v>2</v>
      </c>
      <c r="E7" s="98">
        <v>0</v>
      </c>
      <c r="F7" s="98">
        <v>0</v>
      </c>
      <c r="G7" s="98">
        <v>0</v>
      </c>
      <c r="H7" s="98">
        <v>0</v>
      </c>
      <c r="I7" s="32">
        <f t="shared" si="0"/>
        <v>4</v>
      </c>
      <c r="J7" s="98">
        <v>0</v>
      </c>
      <c r="K7" s="98">
        <v>2</v>
      </c>
      <c r="L7" s="98">
        <v>0</v>
      </c>
      <c r="M7" s="98">
        <v>0</v>
      </c>
      <c r="N7" s="98">
        <v>0</v>
      </c>
      <c r="O7" s="98">
        <v>2</v>
      </c>
      <c r="P7" s="98">
        <v>0</v>
      </c>
      <c r="Q7" s="85">
        <f t="shared" si="1"/>
        <v>4</v>
      </c>
    </row>
    <row r="8" spans="1:17">
      <c r="A8" s="97" t="s">
        <v>191</v>
      </c>
      <c r="B8" s="98">
        <v>2</v>
      </c>
      <c r="C8" s="98">
        <v>0</v>
      </c>
      <c r="D8" s="98">
        <v>0</v>
      </c>
      <c r="E8" s="98">
        <v>0</v>
      </c>
      <c r="F8" s="98">
        <v>0</v>
      </c>
      <c r="G8" s="98">
        <v>2</v>
      </c>
      <c r="H8" s="98">
        <v>2</v>
      </c>
      <c r="I8" s="32">
        <f t="shared" si="0"/>
        <v>6</v>
      </c>
      <c r="J8" s="98">
        <v>0</v>
      </c>
      <c r="K8" s="98">
        <v>0</v>
      </c>
      <c r="L8" s="98">
        <v>0</v>
      </c>
      <c r="M8" s="98">
        <v>0</v>
      </c>
      <c r="N8" s="98">
        <v>0</v>
      </c>
      <c r="O8" s="98">
        <v>0</v>
      </c>
      <c r="P8" s="98">
        <v>2</v>
      </c>
      <c r="Q8" s="85">
        <f t="shared" si="1"/>
        <v>2</v>
      </c>
    </row>
    <row r="9" spans="1:17">
      <c r="A9" s="97" t="s">
        <v>192</v>
      </c>
      <c r="B9" s="98">
        <v>0</v>
      </c>
      <c r="C9" s="98">
        <v>0</v>
      </c>
      <c r="D9" s="98">
        <v>0</v>
      </c>
      <c r="E9" s="98">
        <v>0</v>
      </c>
      <c r="F9" s="98">
        <v>2</v>
      </c>
      <c r="G9" s="98">
        <v>0</v>
      </c>
      <c r="H9" s="98">
        <v>0</v>
      </c>
      <c r="I9" s="32">
        <f t="shared" si="0"/>
        <v>2</v>
      </c>
      <c r="J9" s="98">
        <v>0</v>
      </c>
      <c r="K9" s="98">
        <v>0</v>
      </c>
      <c r="L9" s="98">
        <v>0</v>
      </c>
      <c r="M9" s="98">
        <v>2</v>
      </c>
      <c r="N9" s="98">
        <v>2</v>
      </c>
      <c r="O9" s="98">
        <v>2</v>
      </c>
      <c r="P9" s="98">
        <v>0</v>
      </c>
      <c r="Q9" s="85">
        <f t="shared" si="1"/>
        <v>6</v>
      </c>
    </row>
    <row r="10" spans="1:17">
      <c r="A10" s="97" t="s">
        <v>193</v>
      </c>
      <c r="B10" s="98">
        <v>2</v>
      </c>
      <c r="C10" s="98">
        <v>2</v>
      </c>
      <c r="D10" s="98">
        <v>0</v>
      </c>
      <c r="E10" s="98">
        <v>0</v>
      </c>
      <c r="F10" s="98">
        <v>2</v>
      </c>
      <c r="G10" s="98">
        <v>2</v>
      </c>
      <c r="H10" s="98">
        <v>2</v>
      </c>
      <c r="I10" s="32">
        <f t="shared" si="0"/>
        <v>10</v>
      </c>
      <c r="J10" s="98">
        <v>2</v>
      </c>
      <c r="K10" s="98">
        <v>2</v>
      </c>
      <c r="L10" s="98">
        <v>0</v>
      </c>
      <c r="M10" s="98">
        <v>2</v>
      </c>
      <c r="N10" s="98">
        <v>2</v>
      </c>
      <c r="O10" s="98">
        <v>0</v>
      </c>
      <c r="P10" s="98">
        <v>0</v>
      </c>
      <c r="Q10" s="85">
        <f t="shared" si="1"/>
        <v>8</v>
      </c>
    </row>
    <row r="12" spans="1:17">
      <c r="A12" s="4"/>
      <c r="D12" s="4"/>
      <c r="H12" s="61" t="s">
        <v>346</v>
      </c>
      <c r="I12" s="4"/>
      <c r="P12" s="61"/>
      <c r="Q12"/>
    </row>
    <row r="13" spans="1:17">
      <c r="H13" s="4" t="s">
        <v>375</v>
      </c>
    </row>
    <row r="14" spans="1:17">
      <c r="H14" s="4" t="s">
        <v>376</v>
      </c>
    </row>
    <row r="15" spans="1:17" ht="15.75">
      <c r="B15" s="62"/>
      <c r="C15" s="62"/>
      <c r="D15" s="62"/>
      <c r="E15" s="62"/>
      <c r="F15" s="62"/>
      <c r="G15" s="62"/>
      <c r="H15" s="62"/>
      <c r="I15" s="63"/>
      <c r="J15" s="62"/>
      <c r="K15" s="62"/>
      <c r="L15" s="62"/>
      <c r="M15" s="62"/>
      <c r="N15" s="62"/>
      <c r="O15" s="62"/>
      <c r="P15" s="62"/>
    </row>
    <row r="18" spans="19:19">
      <c r="S18" s="4"/>
    </row>
    <row r="19" spans="19:19">
      <c r="S19" s="4"/>
    </row>
  </sheetData>
  <pageMargins left="0.70000000000000007" right="0.70000000000000007" top="1.0457000000000001" bottom="1.0457000000000001" header="0.75000000000000011" footer="0.75000000000000011"/>
  <pageSetup fitToWidth="0" fitToHeight="0" pageOrder="overThenDown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A2638-187D-4F1A-A8F2-72EB3538C11E}">
  <dimension ref="A1:E22"/>
  <sheetViews>
    <sheetView workbookViewId="0">
      <selection activeCell="D9" sqref="D9"/>
    </sheetView>
  </sheetViews>
  <sheetFormatPr defaultRowHeight="14.25"/>
  <cols>
    <col min="1" max="1" width="16.875" style="68" customWidth="1"/>
    <col min="2" max="2" width="9.875" style="12" customWidth="1"/>
    <col min="3" max="4" width="8.5" style="4" customWidth="1"/>
    <col min="5" max="5" width="8.375" customWidth="1"/>
    <col min="7" max="255" width="8.375" customWidth="1"/>
    <col min="256" max="256" width="9" customWidth="1"/>
  </cols>
  <sheetData>
    <row r="1" spans="1:5" ht="18.75">
      <c r="A1" s="64" t="s">
        <v>18</v>
      </c>
      <c r="B1" s="99" t="s">
        <v>194</v>
      </c>
      <c r="C1" s="65" t="s">
        <v>195</v>
      </c>
      <c r="D1" s="65" t="s">
        <v>196</v>
      </c>
      <c r="E1" s="66"/>
    </row>
    <row r="2" spans="1:5" ht="18.75">
      <c r="A2" s="67"/>
      <c r="B2" s="99"/>
      <c r="C2" s="65"/>
      <c r="D2" s="65"/>
      <c r="E2" s="66"/>
    </row>
    <row r="3" spans="1:5">
      <c r="A3" t="s">
        <v>253</v>
      </c>
      <c r="B3" s="12" t="s">
        <v>13</v>
      </c>
      <c r="D3" s="4" t="s">
        <v>197</v>
      </c>
    </row>
    <row r="4" spans="1:5">
      <c r="A4" t="s">
        <v>325</v>
      </c>
      <c r="B4" s="12" t="s">
        <v>11</v>
      </c>
      <c r="C4" s="4" t="s">
        <v>197</v>
      </c>
    </row>
    <row r="5" spans="1:5">
      <c r="A5" t="s">
        <v>347</v>
      </c>
      <c r="B5" s="12" t="s">
        <v>15</v>
      </c>
      <c r="C5" s="4" t="s">
        <v>197</v>
      </c>
    </row>
    <row r="6" spans="1:5">
      <c r="A6" t="s">
        <v>349</v>
      </c>
      <c r="B6" s="12" t="s">
        <v>12</v>
      </c>
      <c r="C6" s="4" t="s">
        <v>197</v>
      </c>
    </row>
    <row r="7" spans="1:5">
      <c r="A7" t="s">
        <v>352</v>
      </c>
      <c r="B7" s="12" t="s">
        <v>12</v>
      </c>
      <c r="C7" s="4" t="s">
        <v>197</v>
      </c>
    </row>
    <row r="8" spans="1:5">
      <c r="A8" t="s">
        <v>356</v>
      </c>
      <c r="B8" s="12" t="s">
        <v>12</v>
      </c>
      <c r="D8" s="4" t="s">
        <v>197</v>
      </c>
    </row>
    <row r="9" spans="1:5">
      <c r="A9" t="s">
        <v>361</v>
      </c>
      <c r="B9" s="12" t="s">
        <v>15</v>
      </c>
      <c r="D9" s="4" t="s">
        <v>197</v>
      </c>
    </row>
    <row r="10" spans="1:5">
      <c r="A10"/>
    </row>
    <row r="11" spans="1:5">
      <c r="A11"/>
    </row>
    <row r="12" spans="1:5">
      <c r="A12"/>
    </row>
    <row r="13" spans="1:5">
      <c r="A13"/>
    </row>
    <row r="14" spans="1:5">
      <c r="A14"/>
    </row>
    <row r="15" spans="1:5" ht="15.75" customHeight="1">
      <c r="A15"/>
    </row>
    <row r="16" spans="1:5" ht="15.75" customHeight="1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</sheetData>
  <conditionalFormatting sqref="A1:B2">
    <cfRule type="cellIs" dxfId="18" priority="1" stopIfTrue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229D1-E714-48F5-A9D9-C94F967E71BC}">
  <sheetPr>
    <pageSetUpPr fitToPage="1"/>
  </sheetPr>
  <dimension ref="A1:T337"/>
  <sheetViews>
    <sheetView topLeftCell="U1" workbookViewId="0">
      <selection activeCell="T1" sqref="A1:T1048576"/>
    </sheetView>
  </sheetViews>
  <sheetFormatPr defaultRowHeight="14.25"/>
  <cols>
    <col min="1" max="1" width="23.75" hidden="1" customWidth="1"/>
    <col min="2" max="2" width="6.25" hidden="1" customWidth="1"/>
    <col min="3" max="18" width="5.25" hidden="1" customWidth="1"/>
    <col min="19" max="19" width="9.625" hidden="1" customWidth="1"/>
    <col min="20" max="20" width="5.25" hidden="1" customWidth="1"/>
  </cols>
  <sheetData>
    <row r="1" spans="1:20" ht="69">
      <c r="A1" s="1" t="s">
        <v>0</v>
      </c>
      <c r="B1" s="2" t="s">
        <v>1</v>
      </c>
      <c r="C1" s="3">
        <v>43964</v>
      </c>
      <c r="D1" s="3">
        <v>43971</v>
      </c>
      <c r="E1" s="3">
        <v>43978</v>
      </c>
      <c r="F1" s="3">
        <v>43985</v>
      </c>
      <c r="G1" s="3">
        <v>43992</v>
      </c>
      <c r="H1" s="3">
        <v>44006</v>
      </c>
      <c r="I1" s="3">
        <v>44013</v>
      </c>
      <c r="J1" s="59"/>
      <c r="K1" s="3">
        <v>44020</v>
      </c>
      <c r="L1" s="3">
        <v>44027</v>
      </c>
      <c r="M1" s="3">
        <v>44034</v>
      </c>
      <c r="N1" s="3">
        <v>44041</v>
      </c>
      <c r="O1" s="3">
        <v>44048</v>
      </c>
      <c r="P1" s="3">
        <v>44055</v>
      </c>
      <c r="Q1" s="3">
        <v>44062</v>
      </c>
      <c r="R1" s="5" t="s">
        <v>2</v>
      </c>
      <c r="S1" s="2" t="s">
        <v>3</v>
      </c>
      <c r="T1" s="6"/>
    </row>
    <row r="2" spans="1:20" ht="15.75">
      <c r="A2" s="14" t="s">
        <v>10</v>
      </c>
      <c r="B2" s="15"/>
      <c r="C2" s="16" t="s">
        <v>11</v>
      </c>
      <c r="D2" s="17" t="s">
        <v>12</v>
      </c>
      <c r="E2" s="18" t="s">
        <v>13</v>
      </c>
      <c r="F2" s="19" t="s">
        <v>14</v>
      </c>
      <c r="G2" s="20" t="s">
        <v>15</v>
      </c>
      <c r="H2" s="19" t="s">
        <v>16</v>
      </c>
      <c r="I2" s="21" t="s">
        <v>17</v>
      </c>
      <c r="J2" s="22"/>
      <c r="K2" s="23" t="s">
        <v>11</v>
      </c>
      <c r="L2" s="19" t="s">
        <v>12</v>
      </c>
      <c r="M2" s="24" t="s">
        <v>13</v>
      </c>
      <c r="N2" s="17" t="s">
        <v>14</v>
      </c>
      <c r="O2" s="25" t="s">
        <v>15</v>
      </c>
      <c r="P2" s="17" t="s">
        <v>16</v>
      </c>
      <c r="Q2" s="26" t="s">
        <v>17</v>
      </c>
      <c r="R2" s="27"/>
      <c r="S2" s="2"/>
      <c r="T2" s="15"/>
    </row>
    <row r="3" spans="1:20" ht="15.75">
      <c r="A3" s="28" t="s">
        <v>18</v>
      </c>
      <c r="B3" s="29"/>
      <c r="C3" s="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7"/>
      <c r="S3" s="30"/>
      <c r="T3" s="15"/>
    </row>
    <row r="4" spans="1:20" ht="15.75">
      <c r="A4" s="36" t="s">
        <v>139</v>
      </c>
      <c r="B4" s="1" t="s">
        <v>0</v>
      </c>
      <c r="C4" s="1"/>
      <c r="D4" s="1"/>
      <c r="E4" s="1">
        <v>46</v>
      </c>
      <c r="F4" s="1">
        <v>46</v>
      </c>
      <c r="G4" s="1">
        <v>45</v>
      </c>
      <c r="H4" s="1">
        <v>48</v>
      </c>
      <c r="I4" s="1">
        <v>43</v>
      </c>
      <c r="J4" s="1"/>
      <c r="K4" s="1">
        <v>50</v>
      </c>
      <c r="L4" s="1">
        <v>49</v>
      </c>
      <c r="M4" s="1">
        <v>47</v>
      </c>
      <c r="N4" s="1">
        <v>44</v>
      </c>
      <c r="O4" s="1">
        <v>44</v>
      </c>
      <c r="P4" s="1">
        <v>48</v>
      </c>
      <c r="Q4" s="1">
        <v>46</v>
      </c>
      <c r="R4" s="33">
        <f>COUNT(C4,D4,E4,F4,G4,H4,I4,K4:Q4)</f>
        <v>12</v>
      </c>
      <c r="S4" s="30">
        <f>AVERAGE(C4:Q4)*2</f>
        <v>92.666666666666671</v>
      </c>
      <c r="T4" s="2" t="s">
        <v>136</v>
      </c>
    </row>
    <row r="5" spans="1:20" ht="15.75">
      <c r="A5" s="36" t="s">
        <v>68</v>
      </c>
      <c r="B5" s="1" t="s">
        <v>0</v>
      </c>
      <c r="C5" s="1">
        <v>44</v>
      </c>
      <c r="D5" s="1">
        <v>44</v>
      </c>
      <c r="E5" s="1">
        <v>46</v>
      </c>
      <c r="F5" s="1">
        <v>43</v>
      </c>
      <c r="G5" s="1">
        <v>45</v>
      </c>
      <c r="H5" s="1">
        <v>46</v>
      </c>
      <c r="I5" s="1">
        <v>46</v>
      </c>
      <c r="J5" s="1"/>
      <c r="K5" s="1">
        <v>47</v>
      </c>
      <c r="L5" s="1">
        <v>44</v>
      </c>
      <c r="M5" s="1">
        <v>47</v>
      </c>
      <c r="N5" s="1">
        <v>46</v>
      </c>
      <c r="O5" s="1">
        <v>44</v>
      </c>
      <c r="P5" s="1">
        <v>47</v>
      </c>
      <c r="Q5" s="1">
        <v>46</v>
      </c>
      <c r="R5" s="33">
        <f>COUNT(C5,D5,E5,F5,G5,H5,I5,K5,L5,M5,N5,O5,P5,Q5)</f>
        <v>14</v>
      </c>
      <c r="S5" s="30">
        <f>AVERAGE(C5:Q5)*2</f>
        <v>90.714285714285708</v>
      </c>
      <c r="T5" s="2" t="s">
        <v>12</v>
      </c>
    </row>
    <row r="6" spans="1:20" ht="15.75">
      <c r="A6" s="36" t="s">
        <v>137</v>
      </c>
      <c r="B6" s="1" t="s">
        <v>0</v>
      </c>
      <c r="C6" s="1">
        <v>42</v>
      </c>
      <c r="D6" s="1">
        <v>38</v>
      </c>
      <c r="E6" s="1">
        <v>41</v>
      </c>
      <c r="F6" s="1">
        <v>42</v>
      </c>
      <c r="G6" s="1">
        <v>47</v>
      </c>
      <c r="H6" s="1">
        <v>45</v>
      </c>
      <c r="I6" s="1">
        <v>43</v>
      </c>
      <c r="J6" s="1"/>
      <c r="K6" s="1">
        <v>46</v>
      </c>
      <c r="L6" s="1">
        <v>48</v>
      </c>
      <c r="M6" s="1"/>
      <c r="N6" s="1">
        <v>45</v>
      </c>
      <c r="O6" s="1">
        <v>42</v>
      </c>
      <c r="P6" s="1">
        <v>44</v>
      </c>
      <c r="Q6" s="1">
        <v>39</v>
      </c>
      <c r="R6" s="33">
        <f>COUNT(C6,D6,E6,F6,G6,H6,I6,K6:Q6)</f>
        <v>13</v>
      </c>
      <c r="S6" s="30">
        <f>AVERAGE(C6:Q6)*2</f>
        <v>86.461538461538467</v>
      </c>
      <c r="T6" s="2" t="s">
        <v>136</v>
      </c>
    </row>
    <row r="7" spans="1:20" ht="15.75">
      <c r="A7" s="36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33"/>
      <c r="S7" s="30"/>
      <c r="T7" s="2"/>
    </row>
    <row r="8" spans="1:20" ht="15.75">
      <c r="A8" s="36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33"/>
      <c r="S8" s="30"/>
      <c r="T8" s="2"/>
    </row>
    <row r="9" spans="1:20" ht="15.75">
      <c r="A9" s="36" t="s">
        <v>209</v>
      </c>
      <c r="B9" s="1" t="s">
        <v>20</v>
      </c>
      <c r="C9" s="1">
        <v>47</v>
      </c>
      <c r="D9" s="1">
        <v>47</v>
      </c>
      <c r="E9" s="1"/>
      <c r="F9" s="1">
        <v>47</v>
      </c>
      <c r="G9" s="1">
        <v>49</v>
      </c>
      <c r="H9" s="1">
        <v>47</v>
      </c>
      <c r="I9" s="1">
        <v>48</v>
      </c>
      <c r="J9" s="1"/>
      <c r="K9" s="1">
        <v>49</v>
      </c>
      <c r="L9" s="1"/>
      <c r="M9" s="1">
        <v>48</v>
      </c>
      <c r="N9" s="1">
        <v>48</v>
      </c>
      <c r="O9" s="1">
        <v>49</v>
      </c>
      <c r="P9" s="1">
        <v>49</v>
      </c>
      <c r="Q9" s="1">
        <v>48</v>
      </c>
      <c r="R9" s="33">
        <f>COUNT(C9,D9,E9,F9,G9,H9,I9,K9,L9,M9,N9,O9,P9,Q9)</f>
        <v>12</v>
      </c>
      <c r="S9" s="30">
        <f>AVERAGE(C9:Q9)*2</f>
        <v>96</v>
      </c>
      <c r="T9" s="2" t="s">
        <v>199</v>
      </c>
    </row>
    <row r="10" spans="1:20" ht="15.75">
      <c r="A10" s="36" t="s">
        <v>172</v>
      </c>
      <c r="B10" s="1" t="s">
        <v>20</v>
      </c>
      <c r="C10" s="1"/>
      <c r="D10" s="1">
        <v>40</v>
      </c>
      <c r="E10" s="1">
        <v>44</v>
      </c>
      <c r="F10" s="1">
        <v>42</v>
      </c>
      <c r="G10" s="1">
        <v>43</v>
      </c>
      <c r="H10" s="1">
        <v>41</v>
      </c>
      <c r="I10" s="1">
        <v>37</v>
      </c>
      <c r="J10" s="1"/>
      <c r="K10" s="1">
        <v>46</v>
      </c>
      <c r="L10" s="1">
        <v>46</v>
      </c>
      <c r="M10" s="1">
        <v>45</v>
      </c>
      <c r="N10" s="1">
        <v>39</v>
      </c>
      <c r="O10" s="1"/>
      <c r="P10" s="1">
        <v>45</v>
      </c>
      <c r="Q10" s="1">
        <v>45</v>
      </c>
      <c r="R10" s="33">
        <f>COUNT(C10,D10,E10,F10,G10,H10,I10,K10,L10,M10,N10,O10,P10,Q10)</f>
        <v>12</v>
      </c>
      <c r="S10" s="30">
        <f>AVERAGE(C10:Q10)*2</f>
        <v>85.5</v>
      </c>
      <c r="T10" s="2" t="s">
        <v>159</v>
      </c>
    </row>
    <row r="11" spans="1:20" ht="15.75">
      <c r="A11" s="36" t="s">
        <v>130</v>
      </c>
      <c r="B11" s="1" t="s">
        <v>20</v>
      </c>
      <c r="C11" s="1">
        <v>40</v>
      </c>
      <c r="D11" s="1">
        <v>32</v>
      </c>
      <c r="E11" s="1">
        <v>38</v>
      </c>
      <c r="F11" s="1">
        <v>36</v>
      </c>
      <c r="G11" s="1"/>
      <c r="H11" s="1">
        <v>37</v>
      </c>
      <c r="I11" s="1">
        <v>34</v>
      </c>
      <c r="J11" s="1"/>
      <c r="K11" s="1">
        <v>27</v>
      </c>
      <c r="L11" s="1">
        <v>36</v>
      </c>
      <c r="M11" s="1">
        <v>36</v>
      </c>
      <c r="N11" s="1">
        <v>38</v>
      </c>
      <c r="O11" s="1">
        <v>39</v>
      </c>
      <c r="P11" s="1">
        <v>37</v>
      </c>
      <c r="Q11" s="1">
        <v>37</v>
      </c>
      <c r="R11" s="33">
        <f>COUNT(C11,D11,E11,F11,G11,H11,I11,K11,L11,M11,N11,O11,P11,Q11)</f>
        <v>13</v>
      </c>
      <c r="S11" s="30">
        <f>AVERAGE(C11:Q11)*2</f>
        <v>71.84615384615384</v>
      </c>
      <c r="T11" s="2" t="s">
        <v>119</v>
      </c>
    </row>
    <row r="12" spans="1:20" ht="15.75">
      <c r="A12" s="46" t="s">
        <v>261</v>
      </c>
      <c r="B12" s="1" t="s">
        <v>20</v>
      </c>
      <c r="C12" s="1">
        <v>14</v>
      </c>
      <c r="D12" s="1">
        <v>30</v>
      </c>
      <c r="E12" s="1">
        <v>35</v>
      </c>
      <c r="F12" s="1">
        <v>36</v>
      </c>
      <c r="G12" s="1">
        <v>34</v>
      </c>
      <c r="H12" s="1">
        <v>34</v>
      </c>
      <c r="I12" s="1">
        <v>31</v>
      </c>
      <c r="J12" s="1"/>
      <c r="K12" s="1">
        <v>33</v>
      </c>
      <c r="L12" s="1">
        <v>33</v>
      </c>
      <c r="M12" s="1">
        <v>37</v>
      </c>
      <c r="N12" s="1">
        <v>36</v>
      </c>
      <c r="O12" s="1">
        <v>41</v>
      </c>
      <c r="P12" s="1"/>
      <c r="Q12" s="1">
        <v>38</v>
      </c>
      <c r="R12" s="33">
        <f>COUNT(C12,D12,E12,F12,G12,H12,I12,K12,L12,M12,N12,O12,P12,Q12)</f>
        <v>13</v>
      </c>
      <c r="S12" s="30">
        <f>AVERAGE(C12:Q12)*2</f>
        <v>66.461538461538467</v>
      </c>
      <c r="T12" s="2" t="s">
        <v>100</v>
      </c>
    </row>
    <row r="13" spans="1:20" ht="15.75">
      <c r="A13" s="4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33"/>
      <c r="S13" s="30"/>
      <c r="T13" s="2"/>
    </row>
    <row r="14" spans="1:20" ht="15.75">
      <c r="A14" s="4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33"/>
      <c r="S14" s="30"/>
      <c r="T14" s="2"/>
    </row>
    <row r="15" spans="1:20" ht="15.75">
      <c r="A15" s="36" t="s">
        <v>58</v>
      </c>
      <c r="B15" s="1" t="s">
        <v>36</v>
      </c>
      <c r="C15" s="1"/>
      <c r="D15" s="1">
        <v>48</v>
      </c>
      <c r="E15" s="1">
        <v>46</v>
      </c>
      <c r="F15" s="1">
        <v>45</v>
      </c>
      <c r="G15" s="1">
        <v>41</v>
      </c>
      <c r="H15" s="1">
        <v>47</v>
      </c>
      <c r="I15" s="1">
        <v>49</v>
      </c>
      <c r="J15" s="1"/>
      <c r="K15" s="1">
        <v>48</v>
      </c>
      <c r="L15" s="1">
        <v>48</v>
      </c>
      <c r="M15" s="1">
        <v>47</v>
      </c>
      <c r="N15" s="1">
        <v>48</v>
      </c>
      <c r="O15" s="1">
        <v>48</v>
      </c>
      <c r="P15" s="1">
        <v>48</v>
      </c>
      <c r="Q15" s="1">
        <v>48</v>
      </c>
      <c r="R15" s="33">
        <f t="shared" ref="R15:R22" si="0">COUNT(C15,D15,E15,F15,G15,H15,I15,K15,L15,M15,N15,O15,P15,Q15)</f>
        <v>13</v>
      </c>
      <c r="S15" s="30">
        <f t="shared" ref="S15:S27" si="1">AVERAGE(C15:Q15)*2</f>
        <v>94</v>
      </c>
      <c r="T15" s="2" t="s">
        <v>12</v>
      </c>
    </row>
    <row r="16" spans="1:20" ht="15.75">
      <c r="A16" s="36" t="s">
        <v>170</v>
      </c>
      <c r="B16" s="1" t="s">
        <v>36</v>
      </c>
      <c r="C16" s="1">
        <v>46</v>
      </c>
      <c r="D16" s="1">
        <v>44</v>
      </c>
      <c r="E16" s="1">
        <v>47</v>
      </c>
      <c r="F16" s="1">
        <v>42</v>
      </c>
      <c r="G16" s="1">
        <v>40</v>
      </c>
      <c r="H16" s="1">
        <v>42</v>
      </c>
      <c r="I16" s="1">
        <v>42</v>
      </c>
      <c r="J16" s="1"/>
      <c r="K16" s="1">
        <v>47</v>
      </c>
      <c r="L16" s="1">
        <v>44</v>
      </c>
      <c r="M16" s="1">
        <v>46</v>
      </c>
      <c r="N16" s="1">
        <v>42</v>
      </c>
      <c r="O16" s="1">
        <v>45</v>
      </c>
      <c r="P16" s="1">
        <v>46</v>
      </c>
      <c r="Q16" s="1">
        <v>47</v>
      </c>
      <c r="R16" s="33">
        <f t="shared" si="0"/>
        <v>14</v>
      </c>
      <c r="S16" s="30">
        <f t="shared" si="1"/>
        <v>88.571428571428569</v>
      </c>
      <c r="T16" s="2" t="s">
        <v>159</v>
      </c>
    </row>
    <row r="17" spans="1:20" ht="15.75">
      <c r="A17" s="46" t="s">
        <v>106</v>
      </c>
      <c r="B17" s="1" t="s">
        <v>36</v>
      </c>
      <c r="C17" s="1"/>
      <c r="D17" s="1">
        <v>45</v>
      </c>
      <c r="E17" s="1">
        <v>46</v>
      </c>
      <c r="F17" s="1">
        <v>46</v>
      </c>
      <c r="G17" s="1">
        <v>44</v>
      </c>
      <c r="H17" s="1">
        <v>42</v>
      </c>
      <c r="I17" s="1"/>
      <c r="J17" s="1"/>
      <c r="K17" s="1">
        <v>44</v>
      </c>
      <c r="L17" s="1">
        <v>40</v>
      </c>
      <c r="M17" s="1">
        <v>41</v>
      </c>
      <c r="N17" s="1">
        <v>46</v>
      </c>
      <c r="O17" s="1">
        <v>47</v>
      </c>
      <c r="P17" s="1">
        <v>41</v>
      </c>
      <c r="Q17" s="1">
        <v>42</v>
      </c>
      <c r="R17" s="33">
        <f t="shared" si="0"/>
        <v>12</v>
      </c>
      <c r="S17" s="30">
        <f t="shared" si="1"/>
        <v>87.333333333333329</v>
      </c>
      <c r="T17" s="2" t="s">
        <v>100</v>
      </c>
    </row>
    <row r="18" spans="1:20" ht="15.75">
      <c r="A18" s="36" t="s">
        <v>73</v>
      </c>
      <c r="B18" s="1" t="s">
        <v>36</v>
      </c>
      <c r="C18" s="1">
        <v>44</v>
      </c>
      <c r="D18" s="1">
        <v>42</v>
      </c>
      <c r="E18" s="1">
        <v>42</v>
      </c>
      <c r="F18" s="1">
        <v>42</v>
      </c>
      <c r="G18" s="1">
        <v>44</v>
      </c>
      <c r="H18" s="1">
        <v>42</v>
      </c>
      <c r="I18" s="1">
        <v>38</v>
      </c>
      <c r="J18" s="1"/>
      <c r="K18" s="1">
        <v>47</v>
      </c>
      <c r="L18" s="1">
        <v>45</v>
      </c>
      <c r="M18" s="1">
        <v>42</v>
      </c>
      <c r="N18" s="1">
        <v>41</v>
      </c>
      <c r="O18" s="1">
        <v>46</v>
      </c>
      <c r="P18" s="1">
        <v>43</v>
      </c>
      <c r="Q18" s="1">
        <v>44</v>
      </c>
      <c r="R18" s="33">
        <f t="shared" si="0"/>
        <v>14</v>
      </c>
      <c r="S18" s="30">
        <f t="shared" si="1"/>
        <v>86</v>
      </c>
      <c r="T18" s="2" t="s">
        <v>12</v>
      </c>
    </row>
    <row r="19" spans="1:20" ht="15.75">
      <c r="A19" s="36" t="s">
        <v>324</v>
      </c>
      <c r="B19" s="1" t="s">
        <v>36</v>
      </c>
      <c r="C19" s="1"/>
      <c r="D19" s="1"/>
      <c r="E19" s="1"/>
      <c r="F19" s="1">
        <v>37</v>
      </c>
      <c r="G19" s="1">
        <v>36</v>
      </c>
      <c r="H19" s="1">
        <v>47</v>
      </c>
      <c r="I19" s="1">
        <v>42</v>
      </c>
      <c r="J19" s="1"/>
      <c r="K19" s="1">
        <v>43</v>
      </c>
      <c r="L19" s="1">
        <v>43</v>
      </c>
      <c r="M19" s="1">
        <v>42</v>
      </c>
      <c r="N19" s="1">
        <v>46</v>
      </c>
      <c r="O19" s="1">
        <v>36</v>
      </c>
      <c r="P19" s="1">
        <v>44</v>
      </c>
      <c r="Q19" s="1">
        <v>41</v>
      </c>
      <c r="R19" s="33">
        <f t="shared" si="0"/>
        <v>11</v>
      </c>
      <c r="S19" s="30">
        <f t="shared" si="1"/>
        <v>83.090909090909093</v>
      </c>
      <c r="T19" s="2" t="s">
        <v>119</v>
      </c>
    </row>
    <row r="20" spans="1:20" ht="15.75">
      <c r="A20" s="46" t="s">
        <v>116</v>
      </c>
      <c r="B20" s="1" t="s">
        <v>36</v>
      </c>
      <c r="C20" s="1">
        <v>36</v>
      </c>
      <c r="D20" s="1">
        <v>43</v>
      </c>
      <c r="E20" s="1">
        <v>43</v>
      </c>
      <c r="F20" s="1">
        <v>40</v>
      </c>
      <c r="G20" s="1">
        <v>44</v>
      </c>
      <c r="H20" s="1">
        <v>40</v>
      </c>
      <c r="I20" s="1">
        <v>34</v>
      </c>
      <c r="J20" s="1"/>
      <c r="K20" s="1">
        <v>43</v>
      </c>
      <c r="L20" s="1"/>
      <c r="M20" s="1">
        <v>35</v>
      </c>
      <c r="N20" s="1">
        <v>34</v>
      </c>
      <c r="O20" s="1">
        <v>39</v>
      </c>
      <c r="P20" s="1">
        <v>43</v>
      </c>
      <c r="Q20" s="1">
        <v>45</v>
      </c>
      <c r="R20" s="33">
        <f t="shared" si="0"/>
        <v>13</v>
      </c>
      <c r="S20" s="30">
        <f t="shared" si="1"/>
        <v>79.84615384615384</v>
      </c>
      <c r="T20" s="2" t="s">
        <v>100</v>
      </c>
    </row>
    <row r="21" spans="1:20" ht="15.75">
      <c r="A21" s="46" t="s">
        <v>251</v>
      </c>
      <c r="B21" s="29" t="s">
        <v>36</v>
      </c>
      <c r="C21" s="1">
        <v>27</v>
      </c>
      <c r="D21" s="1">
        <v>30</v>
      </c>
      <c r="E21" s="1">
        <v>35</v>
      </c>
      <c r="F21" s="1">
        <v>34</v>
      </c>
      <c r="G21" s="1">
        <v>39</v>
      </c>
      <c r="H21" s="1">
        <v>43</v>
      </c>
      <c r="I21" s="1">
        <v>41</v>
      </c>
      <c r="J21" s="1"/>
      <c r="K21" s="1">
        <v>41</v>
      </c>
      <c r="L21" s="1">
        <v>46</v>
      </c>
      <c r="M21" s="1">
        <v>46</v>
      </c>
      <c r="N21" s="1">
        <v>41</v>
      </c>
      <c r="O21" s="1">
        <v>43</v>
      </c>
      <c r="P21" s="1"/>
      <c r="Q21" s="1"/>
      <c r="R21" s="33">
        <f t="shared" si="0"/>
        <v>12</v>
      </c>
      <c r="S21" s="30">
        <f t="shared" si="1"/>
        <v>77.666666666666671</v>
      </c>
      <c r="T21" s="2" t="s">
        <v>223</v>
      </c>
    </row>
    <row r="22" spans="1:20" ht="15.75">
      <c r="A22" s="46" t="s">
        <v>259</v>
      </c>
      <c r="B22" s="1" t="s">
        <v>36</v>
      </c>
      <c r="C22" s="1">
        <v>35</v>
      </c>
      <c r="D22" s="1">
        <v>37</v>
      </c>
      <c r="E22" s="1"/>
      <c r="F22" s="1">
        <v>38</v>
      </c>
      <c r="G22" s="1">
        <v>38</v>
      </c>
      <c r="H22" s="1">
        <v>35</v>
      </c>
      <c r="I22" s="1">
        <v>40</v>
      </c>
      <c r="J22" s="1"/>
      <c r="K22" s="1">
        <v>44</v>
      </c>
      <c r="L22" s="1">
        <v>41</v>
      </c>
      <c r="M22" s="1"/>
      <c r="N22" s="1">
        <v>38</v>
      </c>
      <c r="O22" s="1">
        <v>35</v>
      </c>
      <c r="P22" s="1">
        <v>42</v>
      </c>
      <c r="Q22" s="1">
        <v>37</v>
      </c>
      <c r="R22" s="33">
        <f t="shared" si="0"/>
        <v>12</v>
      </c>
      <c r="S22" s="30">
        <f t="shared" si="1"/>
        <v>76.666666666666671</v>
      </c>
      <c r="T22" s="2" t="s">
        <v>100</v>
      </c>
    </row>
    <row r="23" spans="1:20" ht="15.75">
      <c r="A23" s="36" t="s">
        <v>150</v>
      </c>
      <c r="B23" s="1" t="s">
        <v>36</v>
      </c>
      <c r="C23" s="1">
        <v>39</v>
      </c>
      <c r="D23" s="1">
        <v>41</v>
      </c>
      <c r="E23" s="1">
        <v>36</v>
      </c>
      <c r="F23" s="1">
        <v>34</v>
      </c>
      <c r="G23" s="1">
        <v>28</v>
      </c>
      <c r="H23" s="1">
        <v>34</v>
      </c>
      <c r="I23" s="1">
        <v>38</v>
      </c>
      <c r="J23" s="1"/>
      <c r="K23" s="1">
        <v>43</v>
      </c>
      <c r="L23" s="1">
        <v>39</v>
      </c>
      <c r="M23" s="1">
        <v>33</v>
      </c>
      <c r="N23" s="1">
        <v>39</v>
      </c>
      <c r="O23" s="1">
        <v>33</v>
      </c>
      <c r="P23" s="1">
        <v>42</v>
      </c>
      <c r="Q23" s="1">
        <v>38</v>
      </c>
      <c r="R23" s="33">
        <f>COUNT(C23,D23,E23,F23,G23,H23,I23,K23:Q23)</f>
        <v>14</v>
      </c>
      <c r="S23" s="30">
        <f t="shared" si="1"/>
        <v>73.857142857142861</v>
      </c>
      <c r="T23" s="2" t="s">
        <v>136</v>
      </c>
    </row>
    <row r="24" spans="1:20" ht="15.75">
      <c r="A24" s="36" t="s">
        <v>266</v>
      </c>
      <c r="B24" s="1" t="s">
        <v>36</v>
      </c>
      <c r="C24" s="1">
        <v>35</v>
      </c>
      <c r="D24" s="1">
        <v>36</v>
      </c>
      <c r="E24" s="1">
        <v>34</v>
      </c>
      <c r="F24" s="1">
        <v>38</v>
      </c>
      <c r="G24" s="1">
        <v>35</v>
      </c>
      <c r="H24" s="1">
        <v>36</v>
      </c>
      <c r="I24" s="1">
        <v>37</v>
      </c>
      <c r="J24" s="1"/>
      <c r="K24" s="1">
        <v>42</v>
      </c>
      <c r="L24" s="1">
        <v>35</v>
      </c>
      <c r="M24" s="1">
        <v>32</v>
      </c>
      <c r="N24" s="1">
        <v>39</v>
      </c>
      <c r="O24" s="1">
        <v>41</v>
      </c>
      <c r="P24" s="1">
        <v>39</v>
      </c>
      <c r="Q24" s="1">
        <v>37</v>
      </c>
      <c r="R24" s="33">
        <f>COUNT(C24,D24,E24,F24,G24,H24,I24,K24,L24,M24,N24,O24,P24,Q24)</f>
        <v>14</v>
      </c>
      <c r="S24" s="30">
        <f t="shared" si="1"/>
        <v>73.714285714285708</v>
      </c>
      <c r="T24" s="2" t="s">
        <v>12</v>
      </c>
    </row>
    <row r="25" spans="1:20" ht="15.75">
      <c r="A25" s="36" t="s">
        <v>271</v>
      </c>
      <c r="B25" s="1" t="s">
        <v>36</v>
      </c>
      <c r="C25" s="1">
        <v>40</v>
      </c>
      <c r="D25" s="1">
        <v>32</v>
      </c>
      <c r="E25" s="1">
        <v>33</v>
      </c>
      <c r="F25" s="1"/>
      <c r="G25" s="1">
        <v>33</v>
      </c>
      <c r="H25" s="1">
        <v>41</v>
      </c>
      <c r="I25" s="1">
        <v>28</v>
      </c>
      <c r="J25" s="1"/>
      <c r="K25" s="1">
        <v>35</v>
      </c>
      <c r="L25" s="1">
        <v>37</v>
      </c>
      <c r="M25" s="1">
        <v>37</v>
      </c>
      <c r="N25" s="1">
        <v>37</v>
      </c>
      <c r="O25" s="1">
        <v>45</v>
      </c>
      <c r="P25" s="1">
        <v>44</v>
      </c>
      <c r="Q25" s="1">
        <v>31</v>
      </c>
      <c r="R25" s="33">
        <f>COUNT(C25,D25,E25,F25,G25,H25,I25,K25,L25,M25,N25,O25,P25,Q25)</f>
        <v>13</v>
      </c>
      <c r="S25" s="30">
        <f t="shared" si="1"/>
        <v>72.769230769230774</v>
      </c>
      <c r="T25" s="2" t="s">
        <v>12</v>
      </c>
    </row>
    <row r="26" spans="1:20" ht="15.75">
      <c r="A26" s="46" t="s">
        <v>247</v>
      </c>
      <c r="B26" s="29" t="s">
        <v>36</v>
      </c>
      <c r="C26" s="1">
        <v>38</v>
      </c>
      <c r="D26" s="1">
        <v>29</v>
      </c>
      <c r="E26" s="1">
        <v>35</v>
      </c>
      <c r="F26" s="1">
        <v>35</v>
      </c>
      <c r="G26" s="1">
        <v>33</v>
      </c>
      <c r="H26" s="1">
        <v>34</v>
      </c>
      <c r="I26" s="1">
        <v>29</v>
      </c>
      <c r="J26" s="1"/>
      <c r="K26" s="90">
        <v>32</v>
      </c>
      <c r="L26" s="1">
        <v>43</v>
      </c>
      <c r="M26" s="1">
        <v>42</v>
      </c>
      <c r="N26" s="1">
        <v>29</v>
      </c>
      <c r="O26" s="1">
        <v>37</v>
      </c>
      <c r="P26" s="1"/>
      <c r="Q26" s="1"/>
      <c r="R26" s="33">
        <f>COUNT(C26,D26,E26,F26,G26,H26,I26,K26,L26,M26,N26,O26,P26,Q26)</f>
        <v>12</v>
      </c>
      <c r="S26" s="30">
        <f t="shared" si="1"/>
        <v>69.333333333333329</v>
      </c>
      <c r="T26" s="2" t="s">
        <v>223</v>
      </c>
    </row>
    <row r="27" spans="1:20" ht="15.75">
      <c r="A27" s="36" t="s">
        <v>204</v>
      </c>
      <c r="B27" s="1" t="s">
        <v>36</v>
      </c>
      <c r="C27" s="1">
        <v>18</v>
      </c>
      <c r="D27" s="1">
        <v>15</v>
      </c>
      <c r="E27" s="1">
        <v>28</v>
      </c>
      <c r="F27" s="1">
        <v>32</v>
      </c>
      <c r="G27" s="1">
        <v>22</v>
      </c>
      <c r="H27" s="1">
        <v>34</v>
      </c>
      <c r="I27" s="1">
        <v>33</v>
      </c>
      <c r="J27" s="1"/>
      <c r="K27" s="1">
        <v>38</v>
      </c>
      <c r="L27" s="1">
        <v>38</v>
      </c>
      <c r="M27" s="1">
        <v>37</v>
      </c>
      <c r="N27" s="1"/>
      <c r="O27" s="1">
        <v>39</v>
      </c>
      <c r="P27" s="1">
        <v>30</v>
      </c>
      <c r="Q27" s="1">
        <v>38</v>
      </c>
      <c r="R27" s="33">
        <f>COUNT(C27,D27,E27,F27,G27,H27,I27,K27,L27,M27,N27,O27,P27,Q27)</f>
        <v>13</v>
      </c>
      <c r="S27" s="30">
        <f t="shared" si="1"/>
        <v>61.846153846153847</v>
      </c>
      <c r="T27" s="2" t="s">
        <v>199</v>
      </c>
    </row>
    <row r="28" spans="1:20" ht="15.75">
      <c r="A28" s="3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/>
      <c r="S28" s="30"/>
      <c r="T28" s="2"/>
    </row>
    <row r="29" spans="1:20" ht="15.75">
      <c r="A29" s="3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3"/>
      <c r="S29" s="30"/>
      <c r="T29" s="2"/>
    </row>
    <row r="30" spans="1:20" ht="15.75">
      <c r="A30" s="36" t="s">
        <v>273</v>
      </c>
      <c r="B30" s="1" t="s">
        <v>23</v>
      </c>
      <c r="C30" s="1">
        <v>38</v>
      </c>
      <c r="D30" s="1">
        <v>44</v>
      </c>
      <c r="E30" s="1">
        <v>44</v>
      </c>
      <c r="F30" s="1"/>
      <c r="G30" s="1">
        <v>42</v>
      </c>
      <c r="H30" s="1">
        <v>39</v>
      </c>
      <c r="I30" s="1">
        <v>47</v>
      </c>
      <c r="J30" s="1"/>
      <c r="K30" s="1">
        <v>48</v>
      </c>
      <c r="L30" s="1">
        <v>47</v>
      </c>
      <c r="M30" s="1">
        <v>49</v>
      </c>
      <c r="N30" s="1">
        <v>47</v>
      </c>
      <c r="O30" s="1">
        <v>48</v>
      </c>
      <c r="P30" s="1">
        <v>49</v>
      </c>
      <c r="Q30" s="1">
        <v>49</v>
      </c>
      <c r="R30" s="33">
        <f>COUNT(C30,D30,E30,F30,G30,H30,I30,K30,L30,M30,N30,O30,P30,Q30)</f>
        <v>13</v>
      </c>
      <c r="S30" s="30">
        <f t="shared" ref="S30:S36" si="2">AVERAGE(C30:Q30)*2</f>
        <v>90.92307692307692</v>
      </c>
      <c r="T30" s="2" t="s">
        <v>12</v>
      </c>
    </row>
    <row r="31" spans="1:20" ht="15.75">
      <c r="A31" s="36" t="s">
        <v>161</v>
      </c>
      <c r="B31" s="1" t="s">
        <v>23</v>
      </c>
      <c r="C31" s="1">
        <v>35</v>
      </c>
      <c r="D31" s="1">
        <v>39</v>
      </c>
      <c r="E31" s="1">
        <v>35</v>
      </c>
      <c r="F31" s="1">
        <v>35</v>
      </c>
      <c r="G31" s="1">
        <v>37</v>
      </c>
      <c r="H31" s="1">
        <v>42</v>
      </c>
      <c r="I31" s="1">
        <v>31</v>
      </c>
      <c r="J31" s="1"/>
      <c r="K31" s="1">
        <v>42</v>
      </c>
      <c r="L31" s="1"/>
      <c r="M31" s="1">
        <v>44</v>
      </c>
      <c r="N31" s="1">
        <v>34</v>
      </c>
      <c r="O31" s="1">
        <v>40</v>
      </c>
      <c r="P31" s="1">
        <v>43</v>
      </c>
      <c r="Q31" s="1">
        <v>42</v>
      </c>
      <c r="R31" s="33">
        <f>COUNT(C31,D31,E31,F31,G31,H31,I31,K31,L31,M31,N31,O31,P31,Q31)</f>
        <v>13</v>
      </c>
      <c r="S31" s="30">
        <f t="shared" si="2"/>
        <v>76.769230769230774</v>
      </c>
      <c r="T31" s="2" t="s">
        <v>159</v>
      </c>
    </row>
    <row r="32" spans="1:20" ht="15.75">
      <c r="A32" s="36" t="s">
        <v>296</v>
      </c>
      <c r="B32" s="1" t="s">
        <v>23</v>
      </c>
      <c r="C32" s="1"/>
      <c r="D32" s="1">
        <v>26</v>
      </c>
      <c r="E32" s="1">
        <v>36</v>
      </c>
      <c r="F32" s="1">
        <v>32</v>
      </c>
      <c r="G32" s="1">
        <v>37</v>
      </c>
      <c r="H32" s="1">
        <v>36</v>
      </c>
      <c r="I32" s="1">
        <v>33</v>
      </c>
      <c r="J32" s="1"/>
      <c r="K32" s="1"/>
      <c r="L32" s="1">
        <v>43</v>
      </c>
      <c r="M32" s="1">
        <v>41</v>
      </c>
      <c r="N32" s="1">
        <v>41</v>
      </c>
      <c r="O32" s="1">
        <v>43</v>
      </c>
      <c r="P32" s="1">
        <v>43</v>
      </c>
      <c r="Q32" s="1">
        <v>41</v>
      </c>
      <c r="R32" s="33">
        <f>COUNT(C32,D32,E32,F32,G32,H32,I32,K32,L32,M32,N32,O32,P32,Q32)</f>
        <v>12</v>
      </c>
      <c r="S32" s="30">
        <f t="shared" si="2"/>
        <v>75.333333333333329</v>
      </c>
      <c r="T32" s="2" t="s">
        <v>119</v>
      </c>
    </row>
    <row r="33" spans="1:20" ht="15.75">
      <c r="A33" s="36" t="s">
        <v>300</v>
      </c>
      <c r="B33" s="1" t="s">
        <v>23</v>
      </c>
      <c r="C33" s="1">
        <v>39</v>
      </c>
      <c r="D33" s="1">
        <v>30</v>
      </c>
      <c r="E33" s="1">
        <v>36</v>
      </c>
      <c r="F33" s="1">
        <v>37</v>
      </c>
      <c r="G33" s="1">
        <v>39</v>
      </c>
      <c r="H33" s="1">
        <v>38</v>
      </c>
      <c r="I33" s="1">
        <v>42</v>
      </c>
      <c r="J33" s="1"/>
      <c r="K33" s="1"/>
      <c r="L33" s="1"/>
      <c r="M33" s="1">
        <v>36</v>
      </c>
      <c r="N33" s="1">
        <v>35</v>
      </c>
      <c r="O33" s="1">
        <v>40</v>
      </c>
      <c r="P33" s="1">
        <v>40</v>
      </c>
      <c r="Q33" s="1">
        <v>38</v>
      </c>
      <c r="R33" s="33">
        <f>COUNT(C33,D33,E33,F33,G33,H33,I33,K33,L33,M33,N33,O33,P33,Q33)</f>
        <v>12</v>
      </c>
      <c r="S33" s="30">
        <f t="shared" si="2"/>
        <v>75</v>
      </c>
      <c r="T33" s="2" t="s">
        <v>199</v>
      </c>
    </row>
    <row r="34" spans="1:20" ht="15.75">
      <c r="A34" s="36" t="s">
        <v>297</v>
      </c>
      <c r="B34" s="1" t="s">
        <v>23</v>
      </c>
      <c r="C34" s="1"/>
      <c r="D34" s="1">
        <v>37</v>
      </c>
      <c r="E34" s="1">
        <v>33</v>
      </c>
      <c r="F34" s="1">
        <v>36</v>
      </c>
      <c r="G34" s="1">
        <v>30</v>
      </c>
      <c r="H34" s="1">
        <v>33</v>
      </c>
      <c r="I34" s="1">
        <v>34</v>
      </c>
      <c r="J34" s="1"/>
      <c r="K34" s="1">
        <v>35</v>
      </c>
      <c r="L34" s="1">
        <v>42</v>
      </c>
      <c r="M34" s="1">
        <v>40</v>
      </c>
      <c r="N34" s="1">
        <v>38</v>
      </c>
      <c r="O34" s="1">
        <v>40</v>
      </c>
      <c r="P34" s="1">
        <v>39</v>
      </c>
      <c r="Q34" s="1">
        <v>19</v>
      </c>
      <c r="R34" s="33">
        <f>COUNT(C34,D34,E34,F34,G34,H34,I34,K34,L34,M34,N34,O34,P34,Q34)</f>
        <v>13</v>
      </c>
      <c r="S34" s="30">
        <f t="shared" si="2"/>
        <v>70.15384615384616</v>
      </c>
      <c r="T34" s="2" t="s">
        <v>119</v>
      </c>
    </row>
    <row r="35" spans="1:20" ht="15.75">
      <c r="A35" s="36" t="s">
        <v>157</v>
      </c>
      <c r="B35" s="1" t="s">
        <v>23</v>
      </c>
      <c r="C35" s="1">
        <v>18</v>
      </c>
      <c r="D35" s="1">
        <v>28</v>
      </c>
      <c r="E35" s="1">
        <v>24</v>
      </c>
      <c r="F35" s="1">
        <v>35</v>
      </c>
      <c r="G35" s="1">
        <v>41</v>
      </c>
      <c r="H35" s="1">
        <v>35</v>
      </c>
      <c r="I35" s="1">
        <v>38</v>
      </c>
      <c r="J35" s="1"/>
      <c r="K35" s="1">
        <v>33</v>
      </c>
      <c r="L35" s="1"/>
      <c r="M35" s="1">
        <v>30</v>
      </c>
      <c r="N35" s="1">
        <v>32</v>
      </c>
      <c r="O35" s="1">
        <v>35</v>
      </c>
      <c r="P35" s="1">
        <v>37</v>
      </c>
      <c r="Q35" s="1">
        <v>40</v>
      </c>
      <c r="R35" s="33">
        <f>COUNT(C35,D35,E35,F35,G35,H35,I35,K35:Q35)</f>
        <v>13</v>
      </c>
      <c r="S35" s="30">
        <f t="shared" si="2"/>
        <v>65.538461538461533</v>
      </c>
      <c r="T35" s="2" t="s">
        <v>136</v>
      </c>
    </row>
    <row r="36" spans="1:20" ht="15.75">
      <c r="A36" s="36" t="s">
        <v>264</v>
      </c>
      <c r="B36" s="1" t="s">
        <v>23</v>
      </c>
      <c r="C36" s="1">
        <v>19</v>
      </c>
      <c r="D36" s="1">
        <v>28</v>
      </c>
      <c r="E36" s="1"/>
      <c r="F36" s="1">
        <v>25</v>
      </c>
      <c r="G36" s="1">
        <v>24</v>
      </c>
      <c r="H36" s="1">
        <v>31</v>
      </c>
      <c r="I36" s="1">
        <v>23</v>
      </c>
      <c r="J36" s="1"/>
      <c r="K36" s="1">
        <v>27</v>
      </c>
      <c r="L36" s="1"/>
      <c r="M36" s="1">
        <v>17</v>
      </c>
      <c r="N36" s="1">
        <v>21</v>
      </c>
      <c r="O36" s="1">
        <v>13</v>
      </c>
      <c r="P36" s="1">
        <v>26</v>
      </c>
      <c r="Q36" s="1">
        <v>31</v>
      </c>
      <c r="R36" s="33">
        <f>COUNT(C36,D36,E36,F36,G36,H36,I36,K36:Q36)</f>
        <v>12</v>
      </c>
      <c r="S36" s="30">
        <f t="shared" si="2"/>
        <v>47.5</v>
      </c>
      <c r="T36" s="2" t="s">
        <v>136</v>
      </c>
    </row>
    <row r="37" spans="1:20" ht="15.75">
      <c r="A37" s="3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30"/>
      <c r="T37" s="2"/>
    </row>
    <row r="38" spans="1:20" ht="15.75">
      <c r="A38" s="3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30"/>
      <c r="T38" s="2"/>
    </row>
    <row r="39" spans="1:20" ht="15.75">
      <c r="A39" s="36" t="s">
        <v>298</v>
      </c>
      <c r="B39" s="1" t="s">
        <v>25</v>
      </c>
      <c r="C39" s="1">
        <v>48</v>
      </c>
      <c r="D39" s="1">
        <v>49</v>
      </c>
      <c r="E39" s="1">
        <v>48</v>
      </c>
      <c r="F39" s="1">
        <v>45</v>
      </c>
      <c r="G39" s="1">
        <v>48</v>
      </c>
      <c r="H39" s="1">
        <v>48</v>
      </c>
      <c r="I39" s="1">
        <v>48</v>
      </c>
      <c r="J39" s="1"/>
      <c r="K39" s="1">
        <v>47</v>
      </c>
      <c r="L39" s="1">
        <v>50</v>
      </c>
      <c r="M39" s="1">
        <v>50</v>
      </c>
      <c r="N39" s="1">
        <v>49</v>
      </c>
      <c r="O39" s="1">
        <v>45</v>
      </c>
      <c r="P39" s="1">
        <v>49</v>
      </c>
      <c r="Q39" s="1">
        <v>48</v>
      </c>
      <c r="R39" s="33">
        <f t="shared" ref="R39:R54" si="3">COUNT(C39,D39,E39,F39,G39,H39,I39,K39,L39,M39,N39,O39,P39,Q39)</f>
        <v>14</v>
      </c>
      <c r="S39" s="30">
        <f t="shared" ref="S39:S55" si="4">AVERAGE(C39:Q39)*2</f>
        <v>96</v>
      </c>
      <c r="T39" s="2" t="s">
        <v>159</v>
      </c>
    </row>
    <row r="40" spans="1:20" ht="15.75">
      <c r="A40" s="36" t="s">
        <v>75</v>
      </c>
      <c r="B40" s="1" t="s">
        <v>25</v>
      </c>
      <c r="C40" s="1"/>
      <c r="D40" s="1"/>
      <c r="E40" s="1">
        <v>46</v>
      </c>
      <c r="F40" s="1">
        <v>49</v>
      </c>
      <c r="G40" s="1">
        <v>48</v>
      </c>
      <c r="H40" s="1">
        <v>48</v>
      </c>
      <c r="I40" s="1">
        <v>49</v>
      </c>
      <c r="J40" s="1"/>
      <c r="K40" s="1">
        <v>49</v>
      </c>
      <c r="L40" s="1"/>
      <c r="M40" s="1">
        <v>46</v>
      </c>
      <c r="N40" s="1">
        <v>45</v>
      </c>
      <c r="O40" s="1">
        <v>49</v>
      </c>
      <c r="P40" s="1">
        <v>48</v>
      </c>
      <c r="Q40" s="1">
        <v>46</v>
      </c>
      <c r="R40" s="33">
        <f t="shared" si="3"/>
        <v>11</v>
      </c>
      <c r="S40" s="30">
        <f t="shared" si="4"/>
        <v>95.090909090909093</v>
      </c>
      <c r="T40" s="2" t="s">
        <v>12</v>
      </c>
    </row>
    <row r="41" spans="1:20" ht="15.75">
      <c r="A41" s="46" t="s">
        <v>114</v>
      </c>
      <c r="B41" s="1" t="s">
        <v>25</v>
      </c>
      <c r="C41" s="1">
        <v>49</v>
      </c>
      <c r="D41" s="1"/>
      <c r="E41" s="1">
        <v>47</v>
      </c>
      <c r="F41" s="1">
        <v>49</v>
      </c>
      <c r="G41" s="1">
        <v>40</v>
      </c>
      <c r="H41" s="1"/>
      <c r="I41" s="1">
        <v>44</v>
      </c>
      <c r="J41" s="1"/>
      <c r="K41" s="1">
        <v>50</v>
      </c>
      <c r="L41" s="1">
        <v>50</v>
      </c>
      <c r="M41" s="1">
        <v>48</v>
      </c>
      <c r="N41" s="1">
        <v>45</v>
      </c>
      <c r="O41" s="1">
        <v>49</v>
      </c>
      <c r="P41" s="1">
        <v>46</v>
      </c>
      <c r="Q41" s="1"/>
      <c r="R41" s="33">
        <f t="shared" si="3"/>
        <v>11</v>
      </c>
      <c r="S41" s="30">
        <f t="shared" si="4"/>
        <v>94</v>
      </c>
      <c r="T41" s="2" t="s">
        <v>100</v>
      </c>
    </row>
    <row r="42" spans="1:20" ht="15.75">
      <c r="A42" s="36" t="s">
        <v>97</v>
      </c>
      <c r="B42" s="1" t="s">
        <v>25</v>
      </c>
      <c r="C42" s="1">
        <v>42</v>
      </c>
      <c r="D42" s="1">
        <v>46</v>
      </c>
      <c r="E42" s="1">
        <v>46</v>
      </c>
      <c r="F42" s="1">
        <v>44</v>
      </c>
      <c r="G42" s="1"/>
      <c r="H42" s="1">
        <v>48</v>
      </c>
      <c r="I42" s="1">
        <v>50</v>
      </c>
      <c r="J42" s="1"/>
      <c r="K42" s="1">
        <v>48</v>
      </c>
      <c r="L42" s="1">
        <v>49</v>
      </c>
      <c r="M42" s="1">
        <v>47</v>
      </c>
      <c r="N42" s="1">
        <v>48</v>
      </c>
      <c r="O42" s="1">
        <v>47</v>
      </c>
      <c r="P42" s="1">
        <v>50</v>
      </c>
      <c r="Q42" s="1">
        <v>45</v>
      </c>
      <c r="R42" s="33">
        <f t="shared" si="3"/>
        <v>13</v>
      </c>
      <c r="S42" s="30">
        <f t="shared" si="4"/>
        <v>93.84615384615384</v>
      </c>
      <c r="T42" s="2" t="s">
        <v>12</v>
      </c>
    </row>
    <row r="43" spans="1:20" ht="15.75">
      <c r="A43" s="46" t="s">
        <v>101</v>
      </c>
      <c r="B43" s="1" t="s">
        <v>25</v>
      </c>
      <c r="C43" s="1">
        <v>46</v>
      </c>
      <c r="D43" s="1">
        <v>46</v>
      </c>
      <c r="E43" s="1">
        <v>44</v>
      </c>
      <c r="F43" s="1">
        <v>49</v>
      </c>
      <c r="G43" s="1">
        <v>49</v>
      </c>
      <c r="H43" s="1">
        <v>43</v>
      </c>
      <c r="I43" s="1">
        <v>50</v>
      </c>
      <c r="J43" s="1"/>
      <c r="K43" s="1">
        <v>47</v>
      </c>
      <c r="L43" s="1">
        <v>48</v>
      </c>
      <c r="M43" s="1">
        <v>46</v>
      </c>
      <c r="N43" s="1"/>
      <c r="O43" s="1">
        <v>48</v>
      </c>
      <c r="P43" s="1">
        <v>47</v>
      </c>
      <c r="Q43" s="1">
        <v>46</v>
      </c>
      <c r="R43" s="33">
        <f t="shared" si="3"/>
        <v>13</v>
      </c>
      <c r="S43" s="30">
        <f t="shared" si="4"/>
        <v>93.692307692307693</v>
      </c>
      <c r="T43" s="2" t="s">
        <v>100</v>
      </c>
    </row>
    <row r="44" spans="1:20" ht="15.75">
      <c r="A44" s="46" t="s">
        <v>224</v>
      </c>
      <c r="B44" s="29" t="s">
        <v>25</v>
      </c>
      <c r="C44" s="1">
        <v>45</v>
      </c>
      <c r="D44" s="1">
        <v>45</v>
      </c>
      <c r="E44" s="1">
        <v>46</v>
      </c>
      <c r="F44" s="1">
        <v>46</v>
      </c>
      <c r="G44" s="1">
        <v>45</v>
      </c>
      <c r="H44" s="1">
        <v>45</v>
      </c>
      <c r="I44" s="1">
        <v>48</v>
      </c>
      <c r="J44" s="1"/>
      <c r="K44" s="90">
        <v>43</v>
      </c>
      <c r="L44" s="1">
        <v>47</v>
      </c>
      <c r="M44" s="1">
        <v>44</v>
      </c>
      <c r="N44" s="1">
        <v>46</v>
      </c>
      <c r="O44" s="1">
        <v>47</v>
      </c>
      <c r="P44" s="1">
        <v>47</v>
      </c>
      <c r="Q44" s="1">
        <v>47</v>
      </c>
      <c r="R44" s="33">
        <f t="shared" si="3"/>
        <v>14</v>
      </c>
      <c r="S44" s="30">
        <f t="shared" si="4"/>
        <v>91.571428571428569</v>
      </c>
      <c r="T44" s="2" t="s">
        <v>223</v>
      </c>
    </row>
    <row r="45" spans="1:20" ht="15.75">
      <c r="A45" s="36" t="s">
        <v>169</v>
      </c>
      <c r="B45" s="1" t="s">
        <v>25</v>
      </c>
      <c r="C45" s="1">
        <v>45</v>
      </c>
      <c r="D45" s="1">
        <v>45</v>
      </c>
      <c r="E45" s="1">
        <v>47</v>
      </c>
      <c r="F45" s="1">
        <v>46</v>
      </c>
      <c r="G45" s="1">
        <v>47</v>
      </c>
      <c r="H45" s="1">
        <v>45</v>
      </c>
      <c r="I45" s="1">
        <v>42</v>
      </c>
      <c r="J45" s="1"/>
      <c r="K45" s="1"/>
      <c r="L45" s="1"/>
      <c r="M45" s="1">
        <v>46</v>
      </c>
      <c r="N45" s="1">
        <v>46</v>
      </c>
      <c r="O45" s="1">
        <v>46</v>
      </c>
      <c r="P45" s="1">
        <v>46</v>
      </c>
      <c r="Q45" s="1">
        <v>44</v>
      </c>
      <c r="R45" s="33">
        <f t="shared" si="3"/>
        <v>12</v>
      </c>
      <c r="S45" s="30">
        <f t="shared" si="4"/>
        <v>90.833333333333329</v>
      </c>
      <c r="T45" s="2" t="s">
        <v>159</v>
      </c>
    </row>
    <row r="46" spans="1:20" ht="15.75">
      <c r="A46" s="36" t="s">
        <v>96</v>
      </c>
      <c r="B46" s="1" t="s">
        <v>25</v>
      </c>
      <c r="C46" s="1"/>
      <c r="D46" s="1">
        <v>45</v>
      </c>
      <c r="E46" s="1">
        <v>42</v>
      </c>
      <c r="F46" s="1">
        <v>40</v>
      </c>
      <c r="G46" s="1">
        <v>44</v>
      </c>
      <c r="H46" s="1">
        <v>46</v>
      </c>
      <c r="I46" s="1">
        <v>47</v>
      </c>
      <c r="J46" s="1"/>
      <c r="K46" s="1">
        <v>47</v>
      </c>
      <c r="L46" s="1">
        <v>46</v>
      </c>
      <c r="M46" s="1">
        <v>44</v>
      </c>
      <c r="N46" s="1">
        <v>45</v>
      </c>
      <c r="O46" s="1">
        <v>45</v>
      </c>
      <c r="P46" s="1">
        <v>48</v>
      </c>
      <c r="Q46" s="1">
        <v>46</v>
      </c>
      <c r="R46" s="33">
        <f t="shared" si="3"/>
        <v>13</v>
      </c>
      <c r="S46" s="30">
        <f t="shared" si="4"/>
        <v>90</v>
      </c>
      <c r="T46" s="2" t="s">
        <v>12</v>
      </c>
    </row>
    <row r="47" spans="1:20" ht="15.75">
      <c r="A47" s="36" t="s">
        <v>171</v>
      </c>
      <c r="B47" s="1" t="s">
        <v>25</v>
      </c>
      <c r="C47" s="1">
        <v>45</v>
      </c>
      <c r="D47" s="1">
        <v>41</v>
      </c>
      <c r="E47" s="1">
        <v>39</v>
      </c>
      <c r="F47" s="1">
        <v>38</v>
      </c>
      <c r="G47" s="1">
        <v>46</v>
      </c>
      <c r="H47" s="1">
        <v>44</v>
      </c>
      <c r="I47" s="1">
        <v>46</v>
      </c>
      <c r="J47" s="1"/>
      <c r="K47" s="1">
        <v>44</v>
      </c>
      <c r="L47" s="1">
        <v>39</v>
      </c>
      <c r="M47" s="1"/>
      <c r="N47" s="1">
        <v>47</v>
      </c>
      <c r="O47" s="1">
        <v>48</v>
      </c>
      <c r="P47" s="1">
        <v>46</v>
      </c>
      <c r="Q47" s="1">
        <v>48</v>
      </c>
      <c r="R47" s="33">
        <f t="shared" si="3"/>
        <v>13</v>
      </c>
      <c r="S47" s="30">
        <f t="shared" si="4"/>
        <v>87.84615384615384</v>
      </c>
      <c r="T47" s="2" t="s">
        <v>159</v>
      </c>
    </row>
    <row r="48" spans="1:20" ht="15.75">
      <c r="A48" s="36" t="s">
        <v>164</v>
      </c>
      <c r="B48" s="1" t="s">
        <v>25</v>
      </c>
      <c r="C48" s="1">
        <v>41</v>
      </c>
      <c r="D48" s="1">
        <v>44</v>
      </c>
      <c r="E48" s="1">
        <v>47</v>
      </c>
      <c r="F48" s="1">
        <v>41</v>
      </c>
      <c r="G48" s="1">
        <v>38</v>
      </c>
      <c r="H48" s="1">
        <v>39</v>
      </c>
      <c r="I48" s="1">
        <v>43</v>
      </c>
      <c r="J48" s="1"/>
      <c r="K48" s="1">
        <v>43</v>
      </c>
      <c r="L48" s="1">
        <v>45</v>
      </c>
      <c r="M48" s="1">
        <v>47</v>
      </c>
      <c r="N48" s="1">
        <v>46</v>
      </c>
      <c r="O48" s="1">
        <v>45</v>
      </c>
      <c r="P48" s="1">
        <v>47</v>
      </c>
      <c r="Q48" s="1">
        <v>48</v>
      </c>
      <c r="R48" s="33">
        <f t="shared" si="3"/>
        <v>14</v>
      </c>
      <c r="S48" s="30">
        <f t="shared" si="4"/>
        <v>87.714285714285708</v>
      </c>
      <c r="T48" s="2" t="s">
        <v>159</v>
      </c>
    </row>
    <row r="49" spans="1:20" ht="15.75">
      <c r="A49" s="36" t="s">
        <v>127</v>
      </c>
      <c r="B49" s="1" t="s">
        <v>25</v>
      </c>
      <c r="C49" s="1">
        <v>47</v>
      </c>
      <c r="D49" s="1">
        <v>42</v>
      </c>
      <c r="E49" s="1">
        <v>44</v>
      </c>
      <c r="F49" s="1">
        <v>39</v>
      </c>
      <c r="G49" s="1">
        <v>41</v>
      </c>
      <c r="H49" s="1">
        <v>48</v>
      </c>
      <c r="I49" s="1">
        <v>47</v>
      </c>
      <c r="J49" s="1"/>
      <c r="K49" s="1">
        <v>41</v>
      </c>
      <c r="L49" s="1">
        <v>41</v>
      </c>
      <c r="M49" s="1">
        <v>44</v>
      </c>
      <c r="N49" s="1">
        <v>43</v>
      </c>
      <c r="O49" s="1">
        <v>48</v>
      </c>
      <c r="P49" s="1">
        <v>44</v>
      </c>
      <c r="Q49" s="1">
        <v>41</v>
      </c>
      <c r="R49" s="33">
        <f t="shared" si="3"/>
        <v>14</v>
      </c>
      <c r="S49" s="30">
        <f t="shared" si="4"/>
        <v>87.142857142857139</v>
      </c>
      <c r="T49" s="2" t="s">
        <v>119</v>
      </c>
    </row>
    <row r="50" spans="1:20" ht="15.75">
      <c r="A50" s="38" t="s">
        <v>24</v>
      </c>
      <c r="B50" s="39" t="s">
        <v>25</v>
      </c>
      <c r="C50" s="1">
        <v>42</v>
      </c>
      <c r="D50" s="22">
        <v>44</v>
      </c>
      <c r="E50" s="22">
        <v>40</v>
      </c>
      <c r="F50" s="22"/>
      <c r="G50" s="22"/>
      <c r="H50" s="22">
        <v>44</v>
      </c>
      <c r="I50" s="22">
        <v>46</v>
      </c>
      <c r="J50" s="22"/>
      <c r="K50" s="22">
        <v>44</v>
      </c>
      <c r="L50" s="22">
        <v>44</v>
      </c>
      <c r="M50" s="22">
        <v>44</v>
      </c>
      <c r="N50" s="22">
        <v>43</v>
      </c>
      <c r="O50" s="22">
        <v>42</v>
      </c>
      <c r="P50" s="22">
        <v>45</v>
      </c>
      <c r="Q50" s="22">
        <v>44</v>
      </c>
      <c r="R50" s="33">
        <f t="shared" si="3"/>
        <v>12</v>
      </c>
      <c r="S50" s="30">
        <f t="shared" si="4"/>
        <v>87</v>
      </c>
      <c r="T50" s="2" t="s">
        <v>21</v>
      </c>
    </row>
    <row r="51" spans="1:20" ht="15.75">
      <c r="A51" s="45" t="s">
        <v>57</v>
      </c>
      <c r="B51" s="1" t="s">
        <v>25</v>
      </c>
      <c r="C51" s="1">
        <v>33</v>
      </c>
      <c r="D51" s="1">
        <v>46</v>
      </c>
      <c r="E51" s="1"/>
      <c r="F51" s="1">
        <v>41</v>
      </c>
      <c r="G51" s="1">
        <v>40</v>
      </c>
      <c r="H51" s="1">
        <v>45</v>
      </c>
      <c r="I51" s="1">
        <v>43</v>
      </c>
      <c r="J51" s="1"/>
      <c r="K51" s="1"/>
      <c r="L51" s="1">
        <v>44</v>
      </c>
      <c r="M51" s="1">
        <v>41</v>
      </c>
      <c r="N51" s="1"/>
      <c r="O51" s="1">
        <v>46</v>
      </c>
      <c r="P51" s="1">
        <v>47</v>
      </c>
      <c r="Q51" s="1">
        <v>46</v>
      </c>
      <c r="R51" s="33">
        <f t="shared" si="3"/>
        <v>11</v>
      </c>
      <c r="S51" s="30">
        <f t="shared" si="4"/>
        <v>85.818181818181813</v>
      </c>
      <c r="T51" s="2" t="s">
        <v>12</v>
      </c>
    </row>
    <row r="52" spans="1:20" ht="15.75">
      <c r="A52" s="36" t="s">
        <v>221</v>
      </c>
      <c r="B52" s="1" t="s">
        <v>25</v>
      </c>
      <c r="C52" s="1">
        <v>35</v>
      </c>
      <c r="D52" s="1">
        <v>42</v>
      </c>
      <c r="E52" s="1">
        <v>45</v>
      </c>
      <c r="F52" s="1">
        <v>46</v>
      </c>
      <c r="G52" s="1">
        <v>46</v>
      </c>
      <c r="H52" s="1">
        <v>44</v>
      </c>
      <c r="I52" s="1">
        <v>41</v>
      </c>
      <c r="J52" s="1"/>
      <c r="K52" s="1">
        <v>45</v>
      </c>
      <c r="L52" s="1">
        <v>38</v>
      </c>
      <c r="M52" s="1">
        <v>46</v>
      </c>
      <c r="N52" s="1">
        <v>44</v>
      </c>
      <c r="O52" s="1">
        <v>46</v>
      </c>
      <c r="P52" s="1">
        <v>39</v>
      </c>
      <c r="Q52" s="1">
        <v>36</v>
      </c>
      <c r="R52" s="33">
        <f t="shared" si="3"/>
        <v>14</v>
      </c>
      <c r="S52" s="30">
        <f t="shared" si="4"/>
        <v>84.714285714285708</v>
      </c>
      <c r="T52" s="2" t="s">
        <v>199</v>
      </c>
    </row>
    <row r="53" spans="1:20" ht="15.75">
      <c r="A53" s="38" t="s">
        <v>44</v>
      </c>
      <c r="B53" s="39" t="s">
        <v>25</v>
      </c>
      <c r="C53" s="1">
        <v>44</v>
      </c>
      <c r="D53" s="1">
        <v>44</v>
      </c>
      <c r="E53" s="1">
        <v>44</v>
      </c>
      <c r="F53" s="1">
        <v>43</v>
      </c>
      <c r="G53" s="1"/>
      <c r="H53" s="1">
        <v>47</v>
      </c>
      <c r="I53" s="1">
        <v>40</v>
      </c>
      <c r="J53" s="1"/>
      <c r="K53" s="1">
        <v>43</v>
      </c>
      <c r="L53" s="1"/>
      <c r="M53" s="1">
        <v>33</v>
      </c>
      <c r="N53" s="1">
        <v>43</v>
      </c>
      <c r="O53" s="1">
        <v>42</v>
      </c>
      <c r="P53" s="1">
        <v>44</v>
      </c>
      <c r="Q53" s="1">
        <v>41</v>
      </c>
      <c r="R53" s="33">
        <f t="shared" si="3"/>
        <v>12</v>
      </c>
      <c r="S53" s="30">
        <f t="shared" si="4"/>
        <v>84.666666666666671</v>
      </c>
      <c r="T53" s="2" t="s">
        <v>21</v>
      </c>
    </row>
    <row r="54" spans="1:20" ht="15.75">
      <c r="A54" s="46" t="s">
        <v>230</v>
      </c>
      <c r="B54" s="29" t="s">
        <v>25</v>
      </c>
      <c r="C54" s="1">
        <v>43</v>
      </c>
      <c r="D54" s="1">
        <v>47</v>
      </c>
      <c r="E54" s="1">
        <v>39</v>
      </c>
      <c r="F54" s="1">
        <v>45</v>
      </c>
      <c r="G54" s="1">
        <v>33</v>
      </c>
      <c r="H54" s="1">
        <v>40</v>
      </c>
      <c r="I54" s="1">
        <v>43</v>
      </c>
      <c r="J54" s="1"/>
      <c r="K54" s="90">
        <v>38</v>
      </c>
      <c r="L54" s="1">
        <v>46</v>
      </c>
      <c r="M54" s="1">
        <v>44</v>
      </c>
      <c r="N54" s="1">
        <v>40</v>
      </c>
      <c r="O54" s="1">
        <v>48</v>
      </c>
      <c r="P54" s="1">
        <v>43</v>
      </c>
      <c r="Q54" s="1">
        <v>42</v>
      </c>
      <c r="R54" s="33">
        <f t="shared" si="3"/>
        <v>14</v>
      </c>
      <c r="S54" s="30">
        <f t="shared" si="4"/>
        <v>84.428571428571431</v>
      </c>
      <c r="T54" s="2" t="s">
        <v>223</v>
      </c>
    </row>
    <row r="55" spans="1:20" ht="15.75">
      <c r="A55" s="36" t="s">
        <v>142</v>
      </c>
      <c r="B55" s="1" t="s">
        <v>25</v>
      </c>
      <c r="C55" s="1">
        <v>45</v>
      </c>
      <c r="D55" s="1">
        <v>37</v>
      </c>
      <c r="E55" s="1">
        <v>40</v>
      </c>
      <c r="F55" s="1">
        <v>39</v>
      </c>
      <c r="G55" s="1">
        <v>41</v>
      </c>
      <c r="H55" s="1">
        <v>38</v>
      </c>
      <c r="I55" s="1">
        <v>38</v>
      </c>
      <c r="J55" s="1"/>
      <c r="K55" s="1">
        <v>40</v>
      </c>
      <c r="L55" s="1">
        <v>39</v>
      </c>
      <c r="M55" s="1">
        <v>43</v>
      </c>
      <c r="N55" s="1">
        <v>41</v>
      </c>
      <c r="O55" s="1">
        <v>41</v>
      </c>
      <c r="P55" s="1">
        <v>39</v>
      </c>
      <c r="Q55" s="1">
        <v>41</v>
      </c>
      <c r="R55" s="33">
        <f>COUNT(C55,D55,E55,F55,G55,H55,I55,K55:Q55)</f>
        <v>14</v>
      </c>
      <c r="S55" s="30">
        <f t="shared" si="4"/>
        <v>80.285714285714292</v>
      </c>
      <c r="T55" s="2" t="s">
        <v>136</v>
      </c>
    </row>
    <row r="56" spans="1:20" ht="15.75">
      <c r="A56" s="3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3"/>
      <c r="S56" s="30"/>
      <c r="T56" s="2"/>
    </row>
    <row r="57" spans="1:20" ht="15.75">
      <c r="A57" s="3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33"/>
      <c r="S57" s="30"/>
      <c r="T57" s="2"/>
    </row>
    <row r="58" spans="1:20" ht="15.75">
      <c r="A58" s="36" t="s">
        <v>160</v>
      </c>
      <c r="B58" s="1" t="s">
        <v>26</v>
      </c>
      <c r="C58" s="1">
        <v>49</v>
      </c>
      <c r="D58" s="1">
        <v>50</v>
      </c>
      <c r="E58" s="1">
        <v>48</v>
      </c>
      <c r="F58" s="1">
        <v>49</v>
      </c>
      <c r="G58" s="1">
        <v>49</v>
      </c>
      <c r="H58" s="1">
        <v>50</v>
      </c>
      <c r="I58" s="1">
        <v>50</v>
      </c>
      <c r="J58" s="1"/>
      <c r="K58" s="1">
        <v>50</v>
      </c>
      <c r="L58" s="1">
        <v>49</v>
      </c>
      <c r="M58" s="1">
        <v>47</v>
      </c>
      <c r="N58" s="1">
        <v>50</v>
      </c>
      <c r="O58" s="1">
        <v>49</v>
      </c>
      <c r="P58" s="1">
        <v>50</v>
      </c>
      <c r="Q58" s="1">
        <v>49</v>
      </c>
      <c r="R58" s="33">
        <f t="shared" ref="R58:R63" si="5">COUNT(C58,D58,E58,F58,G58,H58,I58,K58,L58,M58,N58,O58,P58,Q58)</f>
        <v>14</v>
      </c>
      <c r="S58" s="30">
        <f t="shared" ref="S58:S67" si="6">AVERAGE(C58:Q58)*2</f>
        <v>98.428571428571431</v>
      </c>
      <c r="T58" s="2" t="s">
        <v>159</v>
      </c>
    </row>
    <row r="59" spans="1:20" ht="15.75">
      <c r="A59" s="38" t="s">
        <v>28</v>
      </c>
      <c r="B59" s="39" t="s">
        <v>26</v>
      </c>
      <c r="C59" s="1">
        <v>47</v>
      </c>
      <c r="D59" s="1">
        <v>47</v>
      </c>
      <c r="E59" s="1">
        <v>48</v>
      </c>
      <c r="F59" s="1">
        <v>49</v>
      </c>
      <c r="G59" s="1"/>
      <c r="H59" s="1">
        <v>49</v>
      </c>
      <c r="I59" s="1"/>
      <c r="J59" s="1"/>
      <c r="K59" s="1"/>
      <c r="L59" s="1">
        <v>48</v>
      </c>
      <c r="M59" s="1">
        <v>48</v>
      </c>
      <c r="N59" s="1">
        <v>50</v>
      </c>
      <c r="O59" s="1">
        <v>49</v>
      </c>
      <c r="P59" s="1">
        <v>49</v>
      </c>
      <c r="Q59" s="1">
        <v>48</v>
      </c>
      <c r="R59" s="33">
        <f t="shared" si="5"/>
        <v>11</v>
      </c>
      <c r="S59" s="30">
        <f t="shared" si="6"/>
        <v>96.727272727272734</v>
      </c>
      <c r="T59" s="2" t="s">
        <v>21</v>
      </c>
    </row>
    <row r="60" spans="1:20" ht="15.75">
      <c r="A60" s="46" t="s">
        <v>77</v>
      </c>
      <c r="B60" s="1" t="s">
        <v>26</v>
      </c>
      <c r="C60" s="1"/>
      <c r="D60" s="1">
        <v>49</v>
      </c>
      <c r="E60" s="1">
        <v>49</v>
      </c>
      <c r="F60" s="1">
        <v>49</v>
      </c>
      <c r="G60" s="1">
        <v>48</v>
      </c>
      <c r="H60" s="1">
        <v>47</v>
      </c>
      <c r="I60" s="1">
        <v>48</v>
      </c>
      <c r="J60" s="1"/>
      <c r="K60" s="1">
        <v>50</v>
      </c>
      <c r="L60" s="1">
        <v>49</v>
      </c>
      <c r="M60" s="1">
        <v>49</v>
      </c>
      <c r="N60" s="1">
        <v>47</v>
      </c>
      <c r="O60" s="1">
        <v>46</v>
      </c>
      <c r="P60" s="1">
        <v>49</v>
      </c>
      <c r="Q60" s="1">
        <v>48</v>
      </c>
      <c r="R60" s="33">
        <f t="shared" si="5"/>
        <v>13</v>
      </c>
      <c r="S60" s="30">
        <f t="shared" si="6"/>
        <v>96.615384615384613</v>
      </c>
      <c r="T60" s="2" t="s">
        <v>12</v>
      </c>
    </row>
    <row r="61" spans="1:20" ht="15.75">
      <c r="A61" s="36" t="s">
        <v>93</v>
      </c>
      <c r="B61" s="1" t="s">
        <v>26</v>
      </c>
      <c r="C61" s="1">
        <v>45</v>
      </c>
      <c r="D61" s="1">
        <v>48</v>
      </c>
      <c r="E61" s="1">
        <v>44</v>
      </c>
      <c r="F61" s="1">
        <v>44</v>
      </c>
      <c r="G61" s="1">
        <v>49</v>
      </c>
      <c r="H61" s="1">
        <v>46</v>
      </c>
      <c r="I61" s="1">
        <v>48</v>
      </c>
      <c r="J61" s="1"/>
      <c r="K61" s="1">
        <v>48</v>
      </c>
      <c r="L61" s="1">
        <v>49</v>
      </c>
      <c r="M61" s="1">
        <v>47</v>
      </c>
      <c r="N61" s="1">
        <v>45</v>
      </c>
      <c r="O61" s="1">
        <v>49</v>
      </c>
      <c r="P61" s="1">
        <v>42</v>
      </c>
      <c r="Q61" s="1">
        <v>45</v>
      </c>
      <c r="R61" s="33">
        <f t="shared" si="5"/>
        <v>14</v>
      </c>
      <c r="S61" s="30">
        <f t="shared" si="6"/>
        <v>92.714285714285708</v>
      </c>
      <c r="T61" s="2" t="s">
        <v>12</v>
      </c>
    </row>
    <row r="62" spans="1:20" ht="15.75">
      <c r="A62" s="36" t="s">
        <v>84</v>
      </c>
      <c r="B62" s="1" t="s">
        <v>26</v>
      </c>
      <c r="C62" s="1"/>
      <c r="D62" s="1">
        <v>47</v>
      </c>
      <c r="E62" s="1">
        <v>47</v>
      </c>
      <c r="F62" s="1">
        <v>46</v>
      </c>
      <c r="G62" s="1"/>
      <c r="H62" s="1">
        <v>45</v>
      </c>
      <c r="I62" s="1">
        <v>46</v>
      </c>
      <c r="J62" s="1"/>
      <c r="K62" s="1">
        <v>47</v>
      </c>
      <c r="L62" s="1">
        <v>45</v>
      </c>
      <c r="M62" s="1">
        <v>41</v>
      </c>
      <c r="N62" s="1"/>
      <c r="O62" s="1">
        <v>46</v>
      </c>
      <c r="P62" s="1">
        <v>46</v>
      </c>
      <c r="Q62" s="1">
        <v>46</v>
      </c>
      <c r="R62" s="33">
        <f t="shared" si="5"/>
        <v>11</v>
      </c>
      <c r="S62" s="30">
        <f t="shared" si="6"/>
        <v>91.272727272727266</v>
      </c>
      <c r="T62" s="2" t="s">
        <v>12</v>
      </c>
    </row>
    <row r="63" spans="1:20" ht="15.75">
      <c r="A63" s="36" t="s">
        <v>268</v>
      </c>
      <c r="B63" s="1" t="s">
        <v>26</v>
      </c>
      <c r="C63" s="1">
        <v>38</v>
      </c>
      <c r="D63" s="1">
        <v>44</v>
      </c>
      <c r="E63" s="1">
        <v>48</v>
      </c>
      <c r="F63" s="1">
        <v>38</v>
      </c>
      <c r="G63" s="1">
        <v>44</v>
      </c>
      <c r="H63" s="1">
        <v>48</v>
      </c>
      <c r="I63" s="1">
        <v>49</v>
      </c>
      <c r="J63" s="1"/>
      <c r="K63" s="1">
        <v>46</v>
      </c>
      <c r="L63" s="1">
        <v>45</v>
      </c>
      <c r="M63" s="1">
        <v>46</v>
      </c>
      <c r="N63" s="1">
        <v>48</v>
      </c>
      <c r="O63" s="1">
        <v>48</v>
      </c>
      <c r="P63" s="1">
        <v>48</v>
      </c>
      <c r="Q63" s="1">
        <v>45</v>
      </c>
      <c r="R63" s="33">
        <f t="shared" si="5"/>
        <v>14</v>
      </c>
      <c r="S63" s="30">
        <f t="shared" si="6"/>
        <v>90.714285714285708</v>
      </c>
      <c r="T63" s="2" t="s">
        <v>12</v>
      </c>
    </row>
    <row r="64" spans="1:20" ht="15.75">
      <c r="A64" s="46" t="s">
        <v>229</v>
      </c>
      <c r="B64" s="29" t="s">
        <v>26</v>
      </c>
      <c r="C64" s="1">
        <v>45</v>
      </c>
      <c r="D64" s="1">
        <v>47</v>
      </c>
      <c r="E64" s="1">
        <v>44</v>
      </c>
      <c r="F64" s="1">
        <v>45</v>
      </c>
      <c r="G64" s="1">
        <v>43</v>
      </c>
      <c r="H64" s="1">
        <v>46</v>
      </c>
      <c r="I64" s="1">
        <v>46</v>
      </c>
      <c r="J64" s="1"/>
      <c r="K64" s="90">
        <v>49</v>
      </c>
      <c r="L64" s="1">
        <v>48</v>
      </c>
      <c r="M64" s="1">
        <v>41</v>
      </c>
      <c r="N64" s="1">
        <v>44</v>
      </c>
      <c r="O64" s="1"/>
      <c r="P64" s="1">
        <v>44</v>
      </c>
      <c r="Q64" s="1">
        <v>42</v>
      </c>
      <c r="R64" s="33">
        <f>COUNT(C64,D64,E64,F64,G64,H64,I64,K64,L64,M65,N64,O64,P64,Q64)</f>
        <v>13</v>
      </c>
      <c r="S64" s="30">
        <f t="shared" si="6"/>
        <v>89.84615384615384</v>
      </c>
      <c r="T64" s="2" t="s">
        <v>223</v>
      </c>
    </row>
    <row r="65" spans="1:20" ht="15.75">
      <c r="A65" s="36" t="s">
        <v>166</v>
      </c>
      <c r="B65" s="1" t="s">
        <v>26</v>
      </c>
      <c r="C65" s="1">
        <v>44</v>
      </c>
      <c r="D65" s="1">
        <v>38</v>
      </c>
      <c r="E65" s="1">
        <v>45</v>
      </c>
      <c r="F65" s="1">
        <v>45</v>
      </c>
      <c r="G65" s="1">
        <v>45</v>
      </c>
      <c r="H65" s="1">
        <v>41</v>
      </c>
      <c r="I65" s="1">
        <v>43</v>
      </c>
      <c r="J65" s="1"/>
      <c r="K65" s="1">
        <v>45</v>
      </c>
      <c r="L65" s="1">
        <v>45</v>
      </c>
      <c r="M65" s="1">
        <v>49</v>
      </c>
      <c r="N65" s="1">
        <v>46</v>
      </c>
      <c r="O65" s="1">
        <v>42</v>
      </c>
      <c r="P65" s="1">
        <v>46</v>
      </c>
      <c r="Q65" s="1">
        <v>49</v>
      </c>
      <c r="R65" s="33">
        <f>COUNT(C65,D65,E65,F65,G65,H65,I65,K65,L65,M65,N65,O65,P65,Q65)</f>
        <v>14</v>
      </c>
      <c r="S65" s="30">
        <f t="shared" si="6"/>
        <v>89</v>
      </c>
      <c r="T65" s="2" t="s">
        <v>159</v>
      </c>
    </row>
    <row r="66" spans="1:20" ht="15.75">
      <c r="A66" s="36" t="s">
        <v>87</v>
      </c>
      <c r="B66" s="1" t="s">
        <v>26</v>
      </c>
      <c r="C66" s="1">
        <v>42</v>
      </c>
      <c r="D66" s="1">
        <v>42</v>
      </c>
      <c r="E66" s="1">
        <v>40</v>
      </c>
      <c r="F66" s="1">
        <v>44</v>
      </c>
      <c r="G66" s="1">
        <v>45</v>
      </c>
      <c r="H66" s="1">
        <v>40</v>
      </c>
      <c r="I66" s="1">
        <v>42</v>
      </c>
      <c r="J66" s="1"/>
      <c r="K66" s="1">
        <v>46</v>
      </c>
      <c r="L66" s="1">
        <v>42</v>
      </c>
      <c r="M66" s="1">
        <v>47</v>
      </c>
      <c r="N66" s="1">
        <v>47</v>
      </c>
      <c r="O66" s="1">
        <v>44</v>
      </c>
      <c r="P66" s="1">
        <v>49</v>
      </c>
      <c r="Q66" s="1">
        <v>44</v>
      </c>
      <c r="R66" s="33">
        <f>COUNT(C66,D66,E66,F66,G66,H66,I66,K66,L66,M66,N66,O66,P66,Q66)</f>
        <v>14</v>
      </c>
      <c r="S66" s="30">
        <f t="shared" si="6"/>
        <v>87.714285714285708</v>
      </c>
      <c r="T66" s="2" t="s">
        <v>12</v>
      </c>
    </row>
    <row r="67" spans="1:20" ht="15.75">
      <c r="A67" s="36" t="s">
        <v>202</v>
      </c>
      <c r="B67" s="1" t="s">
        <v>26</v>
      </c>
      <c r="C67" s="1">
        <v>17</v>
      </c>
      <c r="D67" s="1">
        <v>20</v>
      </c>
      <c r="E67" s="1">
        <v>38</v>
      </c>
      <c r="F67" s="1">
        <v>33</v>
      </c>
      <c r="G67" s="1">
        <v>35</v>
      </c>
      <c r="H67" s="1">
        <v>32</v>
      </c>
      <c r="I67" s="1">
        <v>42</v>
      </c>
      <c r="J67" s="1"/>
      <c r="K67" s="1">
        <v>38</v>
      </c>
      <c r="L67" s="1">
        <v>44</v>
      </c>
      <c r="M67" s="1">
        <v>41</v>
      </c>
      <c r="N67" s="1">
        <v>39</v>
      </c>
      <c r="O67" s="1">
        <v>39</v>
      </c>
      <c r="P67" s="1">
        <v>35</v>
      </c>
      <c r="Q67" s="1">
        <v>34</v>
      </c>
      <c r="R67" s="33">
        <f>COUNT(C67,D67,E67,F67,G67,H67,I67,K67,L67,M67,N67,O67,P67,Q67)</f>
        <v>14</v>
      </c>
      <c r="S67" s="30">
        <f t="shared" si="6"/>
        <v>69.571428571428569</v>
      </c>
      <c r="T67" s="2" t="s">
        <v>199</v>
      </c>
    </row>
    <row r="68" spans="1:20" ht="15.75">
      <c r="A68" s="3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33"/>
      <c r="S68" s="30"/>
      <c r="T68" s="2"/>
    </row>
    <row r="69" spans="1:20" ht="15.75">
      <c r="A69" s="3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33"/>
      <c r="S69" s="30"/>
      <c r="T69" s="2"/>
    </row>
    <row r="70" spans="1:20" ht="15.75">
      <c r="A70" s="36" t="s">
        <v>180</v>
      </c>
      <c r="B70" s="1" t="s">
        <v>34</v>
      </c>
      <c r="C70" s="1">
        <v>48</v>
      </c>
      <c r="D70" s="1">
        <v>49</v>
      </c>
      <c r="E70" s="1">
        <v>48</v>
      </c>
      <c r="F70" s="1">
        <v>47</v>
      </c>
      <c r="G70" s="1">
        <v>47</v>
      </c>
      <c r="H70" s="1">
        <v>48</v>
      </c>
      <c r="I70" s="1">
        <v>50</v>
      </c>
      <c r="J70" s="1"/>
      <c r="K70" s="1">
        <v>49</v>
      </c>
      <c r="L70" s="1">
        <v>49</v>
      </c>
      <c r="M70" s="1">
        <v>47</v>
      </c>
      <c r="N70" s="1">
        <v>50</v>
      </c>
      <c r="O70" s="1">
        <v>50</v>
      </c>
      <c r="P70" s="1">
        <v>48</v>
      </c>
      <c r="Q70" s="1">
        <v>48</v>
      </c>
      <c r="R70" s="33">
        <f t="shared" ref="R70:R84" si="7">COUNT(C70,D70,E70,F70,G70,H70,I70,K70,L70,M70,N70,O70,P70,Q70)</f>
        <v>14</v>
      </c>
      <c r="S70" s="30">
        <f t="shared" ref="S70:S86" si="8">AVERAGE(C70:Q70)*2</f>
        <v>96.857142857142861</v>
      </c>
      <c r="T70" s="2" t="s">
        <v>159</v>
      </c>
    </row>
    <row r="71" spans="1:20" ht="15.75">
      <c r="A71" s="36" t="s">
        <v>94</v>
      </c>
      <c r="B71" s="1" t="s">
        <v>34</v>
      </c>
      <c r="C71" s="1">
        <v>47</v>
      </c>
      <c r="D71" s="1"/>
      <c r="E71" s="1">
        <v>48</v>
      </c>
      <c r="F71" s="1">
        <v>49</v>
      </c>
      <c r="G71" s="1">
        <v>47</v>
      </c>
      <c r="H71" s="1">
        <v>48</v>
      </c>
      <c r="I71" s="1">
        <v>49</v>
      </c>
      <c r="J71" s="1"/>
      <c r="K71" s="1">
        <v>48</v>
      </c>
      <c r="L71" s="1">
        <v>47</v>
      </c>
      <c r="M71" s="1">
        <v>49</v>
      </c>
      <c r="N71" s="1">
        <v>47</v>
      </c>
      <c r="O71" s="1"/>
      <c r="P71" s="1">
        <v>45</v>
      </c>
      <c r="Q71" s="1">
        <v>50</v>
      </c>
      <c r="R71" s="33">
        <f t="shared" si="7"/>
        <v>12</v>
      </c>
      <c r="S71" s="30">
        <f t="shared" si="8"/>
        <v>95.666666666666671</v>
      </c>
      <c r="T71" s="2" t="s">
        <v>12</v>
      </c>
    </row>
    <row r="72" spans="1:20" ht="15.75">
      <c r="A72" s="36" t="s">
        <v>80</v>
      </c>
      <c r="B72" s="1" t="s">
        <v>34</v>
      </c>
      <c r="C72" s="1">
        <v>45</v>
      </c>
      <c r="D72" s="1">
        <v>46</v>
      </c>
      <c r="E72" s="1">
        <v>45</v>
      </c>
      <c r="F72" s="1">
        <v>49</v>
      </c>
      <c r="G72" s="1">
        <v>47</v>
      </c>
      <c r="H72" s="1">
        <v>50</v>
      </c>
      <c r="I72" s="1">
        <v>46</v>
      </c>
      <c r="J72" s="1"/>
      <c r="K72" s="1">
        <v>47</v>
      </c>
      <c r="L72" s="1">
        <v>49</v>
      </c>
      <c r="M72" s="1">
        <v>48</v>
      </c>
      <c r="N72" s="1">
        <v>48</v>
      </c>
      <c r="O72" s="1">
        <v>50</v>
      </c>
      <c r="P72" s="1">
        <v>47</v>
      </c>
      <c r="Q72" s="1">
        <v>49</v>
      </c>
      <c r="R72" s="33">
        <f t="shared" si="7"/>
        <v>14</v>
      </c>
      <c r="S72" s="30">
        <f t="shared" si="8"/>
        <v>95.142857142857139</v>
      </c>
      <c r="T72" s="2" t="s">
        <v>12</v>
      </c>
    </row>
    <row r="73" spans="1:20" ht="15.75">
      <c r="A73" s="36" t="s">
        <v>71</v>
      </c>
      <c r="B73" s="1" t="s">
        <v>34</v>
      </c>
      <c r="C73" s="1">
        <v>46</v>
      </c>
      <c r="D73" s="1">
        <v>47</v>
      </c>
      <c r="E73" s="1">
        <v>47</v>
      </c>
      <c r="F73" s="1">
        <v>47</v>
      </c>
      <c r="G73" s="1">
        <v>46</v>
      </c>
      <c r="H73" s="1">
        <v>49</v>
      </c>
      <c r="I73" s="1">
        <v>48</v>
      </c>
      <c r="J73" s="1"/>
      <c r="K73" s="1">
        <v>47</v>
      </c>
      <c r="L73" s="1">
        <v>47</v>
      </c>
      <c r="M73" s="1">
        <v>48</v>
      </c>
      <c r="N73" s="1">
        <v>50</v>
      </c>
      <c r="O73" s="1">
        <v>48</v>
      </c>
      <c r="P73" s="1">
        <v>48</v>
      </c>
      <c r="Q73" s="1">
        <v>47</v>
      </c>
      <c r="R73" s="33">
        <f t="shared" si="7"/>
        <v>14</v>
      </c>
      <c r="S73" s="30">
        <f t="shared" si="8"/>
        <v>95</v>
      </c>
      <c r="T73" s="2" t="s">
        <v>12</v>
      </c>
    </row>
    <row r="74" spans="1:20" ht="15.75">
      <c r="A74" s="36" t="s">
        <v>211</v>
      </c>
      <c r="B74" s="1" t="s">
        <v>34</v>
      </c>
      <c r="C74" s="1">
        <v>45</v>
      </c>
      <c r="D74" s="1">
        <v>44</v>
      </c>
      <c r="E74" s="1">
        <v>49</v>
      </c>
      <c r="F74" s="1">
        <v>44</v>
      </c>
      <c r="G74" s="1">
        <v>50</v>
      </c>
      <c r="H74" s="1">
        <v>48</v>
      </c>
      <c r="I74" s="1">
        <v>47</v>
      </c>
      <c r="J74" s="1"/>
      <c r="K74" s="1">
        <v>49</v>
      </c>
      <c r="L74" s="1">
        <v>47</v>
      </c>
      <c r="M74" s="1">
        <v>47</v>
      </c>
      <c r="N74" s="1">
        <v>49</v>
      </c>
      <c r="O74" s="1">
        <v>48</v>
      </c>
      <c r="P74" s="1">
        <v>49</v>
      </c>
      <c r="Q74" s="1">
        <v>48</v>
      </c>
      <c r="R74" s="33">
        <f t="shared" si="7"/>
        <v>14</v>
      </c>
      <c r="S74" s="30">
        <f t="shared" si="8"/>
        <v>94.857142857142861</v>
      </c>
      <c r="T74" s="2" t="s">
        <v>199</v>
      </c>
    </row>
    <row r="75" spans="1:20" ht="15.75">
      <c r="A75" s="36" t="s">
        <v>158</v>
      </c>
      <c r="B75" s="1" t="s">
        <v>34</v>
      </c>
      <c r="C75" s="1">
        <v>48</v>
      </c>
      <c r="D75" s="1">
        <v>43</v>
      </c>
      <c r="E75" s="1">
        <v>49</v>
      </c>
      <c r="F75" s="1">
        <v>46</v>
      </c>
      <c r="G75" s="1">
        <v>46</v>
      </c>
      <c r="H75" s="1">
        <v>49</v>
      </c>
      <c r="I75" s="1">
        <v>48</v>
      </c>
      <c r="J75" s="1"/>
      <c r="K75" s="1">
        <v>49</v>
      </c>
      <c r="L75" s="1">
        <v>49</v>
      </c>
      <c r="M75" s="1">
        <v>50</v>
      </c>
      <c r="N75" s="1">
        <v>50</v>
      </c>
      <c r="O75" s="1">
        <v>45</v>
      </c>
      <c r="P75" s="1">
        <v>46</v>
      </c>
      <c r="Q75" s="1">
        <v>44</v>
      </c>
      <c r="R75" s="33">
        <f t="shared" si="7"/>
        <v>14</v>
      </c>
      <c r="S75" s="30">
        <f t="shared" si="8"/>
        <v>94.571428571428569</v>
      </c>
      <c r="T75" s="2" t="s">
        <v>159</v>
      </c>
    </row>
    <row r="76" spans="1:20" ht="15.75">
      <c r="A76" s="36" t="s">
        <v>69</v>
      </c>
      <c r="B76" s="1" t="s">
        <v>34</v>
      </c>
      <c r="C76" s="1">
        <v>48</v>
      </c>
      <c r="D76" s="1">
        <v>48</v>
      </c>
      <c r="E76" s="1">
        <v>47</v>
      </c>
      <c r="F76" s="1">
        <v>46</v>
      </c>
      <c r="G76" s="1">
        <v>48</v>
      </c>
      <c r="H76" s="1">
        <v>49</v>
      </c>
      <c r="I76" s="1">
        <v>47</v>
      </c>
      <c r="J76" s="1"/>
      <c r="K76" s="1">
        <v>48</v>
      </c>
      <c r="L76" s="1">
        <v>48</v>
      </c>
      <c r="M76" s="1">
        <v>47</v>
      </c>
      <c r="N76" s="1">
        <v>48</v>
      </c>
      <c r="O76" s="1">
        <v>45</v>
      </c>
      <c r="P76" s="1">
        <v>47</v>
      </c>
      <c r="Q76" s="1">
        <v>43</v>
      </c>
      <c r="R76" s="33">
        <f t="shared" si="7"/>
        <v>14</v>
      </c>
      <c r="S76" s="30">
        <f t="shared" si="8"/>
        <v>94.142857142857139</v>
      </c>
      <c r="T76" s="2" t="s">
        <v>12</v>
      </c>
    </row>
    <row r="77" spans="1:20" ht="15.75">
      <c r="A77" s="38" t="s">
        <v>41</v>
      </c>
      <c r="B77" s="39" t="s">
        <v>34</v>
      </c>
      <c r="C77" s="1">
        <v>42</v>
      </c>
      <c r="D77" s="1">
        <v>48</v>
      </c>
      <c r="E77" s="1">
        <v>47</v>
      </c>
      <c r="F77" s="1">
        <v>45</v>
      </c>
      <c r="G77" s="1">
        <v>49</v>
      </c>
      <c r="H77" s="1">
        <v>47</v>
      </c>
      <c r="I77" s="1">
        <v>47</v>
      </c>
      <c r="J77" s="1"/>
      <c r="K77" s="1">
        <v>48</v>
      </c>
      <c r="L77" s="1">
        <v>47</v>
      </c>
      <c r="M77" s="1">
        <v>47</v>
      </c>
      <c r="N77" s="1">
        <v>46</v>
      </c>
      <c r="O77" s="1">
        <v>48</v>
      </c>
      <c r="P77" s="1">
        <v>48</v>
      </c>
      <c r="Q77" s="1">
        <v>47</v>
      </c>
      <c r="R77" s="33">
        <f t="shared" si="7"/>
        <v>14</v>
      </c>
      <c r="S77" s="30">
        <f t="shared" si="8"/>
        <v>93.714285714285708</v>
      </c>
      <c r="T77" s="2" t="s">
        <v>21</v>
      </c>
    </row>
    <row r="78" spans="1:20" ht="15.75">
      <c r="A78" s="36" t="s">
        <v>203</v>
      </c>
      <c r="B78" s="1" t="s">
        <v>34</v>
      </c>
      <c r="C78" s="1">
        <v>46</v>
      </c>
      <c r="D78" s="1">
        <v>49</v>
      </c>
      <c r="E78" s="1">
        <v>46</v>
      </c>
      <c r="F78" s="1">
        <v>46</v>
      </c>
      <c r="G78" s="1">
        <v>41</v>
      </c>
      <c r="H78" s="1">
        <v>45</v>
      </c>
      <c r="I78" s="1">
        <v>48</v>
      </c>
      <c r="J78" s="1"/>
      <c r="K78" s="1">
        <v>48</v>
      </c>
      <c r="L78" s="1">
        <v>49</v>
      </c>
      <c r="M78" s="1">
        <v>49</v>
      </c>
      <c r="N78" s="1"/>
      <c r="O78" s="1"/>
      <c r="P78" s="1">
        <v>49</v>
      </c>
      <c r="Q78" s="1">
        <v>46</v>
      </c>
      <c r="R78" s="33">
        <f t="shared" si="7"/>
        <v>12</v>
      </c>
      <c r="S78" s="30">
        <f t="shared" si="8"/>
        <v>93.666666666666671</v>
      </c>
      <c r="T78" s="2" t="s">
        <v>199</v>
      </c>
    </row>
    <row r="79" spans="1:20" ht="15.75">
      <c r="A79" s="36" t="s">
        <v>90</v>
      </c>
      <c r="B79" s="1" t="s">
        <v>34</v>
      </c>
      <c r="C79" s="1">
        <v>45</v>
      </c>
      <c r="D79" s="1">
        <v>46</v>
      </c>
      <c r="E79" s="1">
        <v>47</v>
      </c>
      <c r="F79" s="1">
        <v>42</v>
      </c>
      <c r="G79" s="1">
        <v>48</v>
      </c>
      <c r="H79" s="1">
        <v>48</v>
      </c>
      <c r="I79" s="1">
        <v>43</v>
      </c>
      <c r="J79" s="1"/>
      <c r="K79" s="1">
        <v>45</v>
      </c>
      <c r="L79" s="1">
        <v>45</v>
      </c>
      <c r="M79" s="1">
        <v>45</v>
      </c>
      <c r="N79" s="1">
        <v>46</v>
      </c>
      <c r="O79" s="1">
        <v>48</v>
      </c>
      <c r="P79" s="1">
        <v>48</v>
      </c>
      <c r="Q79" s="1">
        <v>44</v>
      </c>
      <c r="R79" s="33">
        <f t="shared" si="7"/>
        <v>14</v>
      </c>
      <c r="S79" s="30">
        <f t="shared" si="8"/>
        <v>91.428571428571431</v>
      </c>
      <c r="T79" s="2" t="s">
        <v>12</v>
      </c>
    </row>
    <row r="80" spans="1:20" ht="15.75">
      <c r="A80" s="36" t="s">
        <v>210</v>
      </c>
      <c r="B80" s="1" t="s">
        <v>34</v>
      </c>
      <c r="C80" s="1">
        <v>47</v>
      </c>
      <c r="D80" s="1">
        <v>43</v>
      </c>
      <c r="E80" s="1">
        <v>45</v>
      </c>
      <c r="F80" s="1">
        <v>45</v>
      </c>
      <c r="G80" s="1"/>
      <c r="H80" s="1"/>
      <c r="I80" s="1">
        <v>47</v>
      </c>
      <c r="J80" s="1"/>
      <c r="K80" s="1">
        <v>45</v>
      </c>
      <c r="L80" s="1">
        <v>47</v>
      </c>
      <c r="M80" s="1">
        <v>42</v>
      </c>
      <c r="N80" s="1">
        <v>48</v>
      </c>
      <c r="O80" s="1">
        <v>47</v>
      </c>
      <c r="P80" s="1">
        <v>45</v>
      </c>
      <c r="Q80" s="1">
        <v>46</v>
      </c>
      <c r="R80" s="33">
        <f t="shared" si="7"/>
        <v>12</v>
      </c>
      <c r="S80" s="30">
        <f t="shared" si="8"/>
        <v>91.166666666666671</v>
      </c>
      <c r="T80" s="2" t="s">
        <v>199</v>
      </c>
    </row>
    <row r="81" spans="1:20" ht="15.75">
      <c r="A81" s="36" t="s">
        <v>72</v>
      </c>
      <c r="B81" s="1" t="s">
        <v>34</v>
      </c>
      <c r="C81" s="1"/>
      <c r="D81" s="1">
        <v>45</v>
      </c>
      <c r="E81" s="1"/>
      <c r="F81" s="1">
        <v>44</v>
      </c>
      <c r="G81" s="1">
        <v>39</v>
      </c>
      <c r="H81" s="1">
        <v>46</v>
      </c>
      <c r="I81" s="1">
        <v>48</v>
      </c>
      <c r="J81" s="1"/>
      <c r="K81" s="1">
        <v>43</v>
      </c>
      <c r="L81" s="1">
        <v>44</v>
      </c>
      <c r="M81" s="1">
        <v>44</v>
      </c>
      <c r="N81" s="1">
        <v>40</v>
      </c>
      <c r="O81" s="1">
        <v>50</v>
      </c>
      <c r="P81" s="1">
        <v>46</v>
      </c>
      <c r="Q81" s="1">
        <v>48</v>
      </c>
      <c r="R81" s="33">
        <f t="shared" si="7"/>
        <v>12</v>
      </c>
      <c r="S81" s="30">
        <f t="shared" si="8"/>
        <v>89.5</v>
      </c>
      <c r="T81" s="2" t="s">
        <v>12</v>
      </c>
    </row>
    <row r="82" spans="1:20" ht="15.75">
      <c r="A82" s="38" t="s">
        <v>45</v>
      </c>
      <c r="B82" s="39" t="s">
        <v>34</v>
      </c>
      <c r="C82" s="1">
        <v>37</v>
      </c>
      <c r="D82" s="1">
        <v>45</v>
      </c>
      <c r="E82" s="1">
        <v>44</v>
      </c>
      <c r="F82" s="1">
        <v>47</v>
      </c>
      <c r="G82" s="1">
        <v>43</v>
      </c>
      <c r="H82" s="1">
        <v>45</v>
      </c>
      <c r="I82" s="1"/>
      <c r="J82" s="1"/>
      <c r="K82" s="1">
        <v>46</v>
      </c>
      <c r="L82" s="1">
        <v>45</v>
      </c>
      <c r="M82" s="1">
        <v>49</v>
      </c>
      <c r="N82" s="1"/>
      <c r="O82" s="1">
        <v>45</v>
      </c>
      <c r="P82" s="1">
        <v>45</v>
      </c>
      <c r="Q82" s="1">
        <v>42</v>
      </c>
      <c r="R82" s="33">
        <f t="shared" si="7"/>
        <v>12</v>
      </c>
      <c r="S82" s="30">
        <f t="shared" si="8"/>
        <v>88.833333333333329</v>
      </c>
      <c r="T82" s="2" t="s">
        <v>21</v>
      </c>
    </row>
    <row r="83" spans="1:20" ht="15.75">
      <c r="A83" s="36" t="s">
        <v>129</v>
      </c>
      <c r="B83" s="1" t="s">
        <v>34</v>
      </c>
      <c r="C83" s="1">
        <v>46</v>
      </c>
      <c r="D83" s="1">
        <v>44</v>
      </c>
      <c r="E83" s="1">
        <v>44</v>
      </c>
      <c r="F83" s="1">
        <v>45</v>
      </c>
      <c r="G83" s="1">
        <v>44</v>
      </c>
      <c r="H83" s="1">
        <v>44</v>
      </c>
      <c r="I83" s="1">
        <v>43</v>
      </c>
      <c r="J83" s="1"/>
      <c r="K83" s="1">
        <v>42</v>
      </c>
      <c r="L83" s="1">
        <v>44</v>
      </c>
      <c r="M83" s="1">
        <v>43</v>
      </c>
      <c r="N83" s="1">
        <v>46</v>
      </c>
      <c r="O83" s="1">
        <v>44</v>
      </c>
      <c r="P83" s="1">
        <v>44</v>
      </c>
      <c r="Q83" s="1">
        <v>47</v>
      </c>
      <c r="R83" s="33">
        <f t="shared" si="7"/>
        <v>14</v>
      </c>
      <c r="S83" s="30">
        <f t="shared" si="8"/>
        <v>88.571428571428569</v>
      </c>
      <c r="T83" s="2" t="s">
        <v>119</v>
      </c>
    </row>
    <row r="84" spans="1:20" ht="15.75">
      <c r="A84" s="38" t="s">
        <v>38</v>
      </c>
      <c r="B84" s="39" t="s">
        <v>34</v>
      </c>
      <c r="C84" s="1"/>
      <c r="D84" s="1">
        <v>47</v>
      </c>
      <c r="E84" s="1">
        <v>42</v>
      </c>
      <c r="F84" s="1">
        <v>45</v>
      </c>
      <c r="G84" s="1">
        <v>39</v>
      </c>
      <c r="H84" s="1">
        <v>42</v>
      </c>
      <c r="I84" s="1">
        <v>43</v>
      </c>
      <c r="J84" s="1"/>
      <c r="K84" s="1">
        <v>45</v>
      </c>
      <c r="L84" s="1">
        <v>44</v>
      </c>
      <c r="M84" s="1">
        <v>47</v>
      </c>
      <c r="N84" s="1">
        <v>44</v>
      </c>
      <c r="O84" s="1">
        <v>42</v>
      </c>
      <c r="P84" s="1">
        <v>43</v>
      </c>
      <c r="Q84" s="1">
        <v>49</v>
      </c>
      <c r="R84" s="33">
        <f t="shared" si="7"/>
        <v>13</v>
      </c>
      <c r="S84" s="30">
        <f t="shared" si="8"/>
        <v>88</v>
      </c>
      <c r="T84" s="2" t="s">
        <v>21</v>
      </c>
    </row>
    <row r="85" spans="1:20" ht="15.75">
      <c r="A85" s="36" t="s">
        <v>147</v>
      </c>
      <c r="B85" s="1" t="s">
        <v>34</v>
      </c>
      <c r="C85" s="1">
        <v>42</v>
      </c>
      <c r="D85" s="1">
        <v>40</v>
      </c>
      <c r="E85" s="1">
        <v>41</v>
      </c>
      <c r="F85" s="1">
        <v>43</v>
      </c>
      <c r="G85" s="1">
        <v>42</v>
      </c>
      <c r="H85" s="1">
        <v>45</v>
      </c>
      <c r="I85" s="1">
        <v>46</v>
      </c>
      <c r="J85" s="1"/>
      <c r="K85" s="1">
        <v>44</v>
      </c>
      <c r="L85" s="1">
        <v>41</v>
      </c>
      <c r="M85" s="1">
        <v>44</v>
      </c>
      <c r="N85" s="1">
        <v>48</v>
      </c>
      <c r="O85" s="1">
        <v>44</v>
      </c>
      <c r="P85" s="1">
        <v>43</v>
      </c>
      <c r="Q85" s="1">
        <v>46</v>
      </c>
      <c r="R85" s="33">
        <f>COUNT(C85,D85,E85,F85,G85,H85,I85,K85:Q85)</f>
        <v>14</v>
      </c>
      <c r="S85" s="30">
        <f t="shared" si="8"/>
        <v>87</v>
      </c>
      <c r="T85" s="2" t="s">
        <v>136</v>
      </c>
    </row>
    <row r="86" spans="1:20" ht="15.75">
      <c r="A86" s="36" t="s">
        <v>182</v>
      </c>
      <c r="B86" s="1" t="s">
        <v>34</v>
      </c>
      <c r="C86" s="1">
        <v>32</v>
      </c>
      <c r="D86" s="1">
        <v>38</v>
      </c>
      <c r="E86" s="1">
        <v>33</v>
      </c>
      <c r="F86" s="1">
        <v>34</v>
      </c>
      <c r="G86" s="1">
        <v>37</v>
      </c>
      <c r="H86" s="1">
        <v>39</v>
      </c>
      <c r="I86" s="1">
        <v>37</v>
      </c>
      <c r="J86" s="1"/>
      <c r="K86" s="1">
        <v>42</v>
      </c>
      <c r="L86" s="1">
        <v>42</v>
      </c>
      <c r="M86" s="1">
        <v>40</v>
      </c>
      <c r="N86" s="1">
        <v>35</v>
      </c>
      <c r="O86" s="1"/>
      <c r="P86" s="1">
        <v>38</v>
      </c>
      <c r="Q86" s="1">
        <v>37</v>
      </c>
      <c r="R86" s="33">
        <f>COUNT(C86,D86,E86,F86,G86,H86,I86,K86,L86,M86,N86,O86,P86,Q86)</f>
        <v>13</v>
      </c>
      <c r="S86" s="30">
        <f t="shared" si="8"/>
        <v>74.461538461538467</v>
      </c>
      <c r="T86" s="2" t="s">
        <v>159</v>
      </c>
    </row>
    <row r="87" spans="1:20" ht="15.75">
      <c r="A87" s="3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33"/>
      <c r="S87" s="30"/>
      <c r="T87" s="2"/>
    </row>
    <row r="88" spans="1:20" ht="15.75">
      <c r="A88" s="3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33"/>
      <c r="S88" s="30"/>
      <c r="T88" s="2"/>
    </row>
    <row r="89" spans="1:20" ht="15.75">
      <c r="A89" s="46" t="s">
        <v>238</v>
      </c>
      <c r="B89" s="29"/>
      <c r="C89" s="1"/>
      <c r="D89" s="1">
        <v>49</v>
      </c>
      <c r="E89" s="1">
        <v>48</v>
      </c>
      <c r="F89" s="1">
        <v>50</v>
      </c>
      <c r="G89" s="1">
        <v>50</v>
      </c>
      <c r="H89" s="1">
        <v>50</v>
      </c>
      <c r="I89" s="1"/>
      <c r="J89" s="1"/>
      <c r="K89" s="90">
        <v>49</v>
      </c>
      <c r="L89" s="1">
        <v>50</v>
      </c>
      <c r="M89" s="1">
        <v>49</v>
      </c>
      <c r="N89" s="1">
        <v>49</v>
      </c>
      <c r="O89" s="1">
        <v>49</v>
      </c>
      <c r="P89" s="1">
        <v>49</v>
      </c>
      <c r="Q89" s="1">
        <v>50</v>
      </c>
      <c r="R89" s="33">
        <f>COUNT(C89,D89,E89,F89,G89,H89,I89,K89,L89,M89,N89,O89,P89,Q89)</f>
        <v>12</v>
      </c>
      <c r="S89" s="30">
        <f t="shared" ref="S89:S120" si="9">AVERAGE(C89:Q89)*2</f>
        <v>98.666666666666671</v>
      </c>
      <c r="T89" s="2" t="s">
        <v>223</v>
      </c>
    </row>
    <row r="90" spans="1:20" ht="15.75">
      <c r="A90" s="36" t="s">
        <v>76</v>
      </c>
      <c r="B90" s="1"/>
      <c r="C90" s="1">
        <v>50</v>
      </c>
      <c r="D90" s="1">
        <v>49</v>
      </c>
      <c r="E90" s="1">
        <v>48</v>
      </c>
      <c r="F90" s="1">
        <v>47</v>
      </c>
      <c r="G90" s="1">
        <v>49</v>
      </c>
      <c r="H90" s="1">
        <v>48</v>
      </c>
      <c r="I90" s="1">
        <v>50</v>
      </c>
      <c r="J90" s="1"/>
      <c r="K90" s="1">
        <v>50</v>
      </c>
      <c r="L90" s="1">
        <v>50</v>
      </c>
      <c r="M90" s="1">
        <v>50</v>
      </c>
      <c r="N90" s="1">
        <v>50</v>
      </c>
      <c r="O90" s="1">
        <v>50</v>
      </c>
      <c r="P90" s="1">
        <v>49</v>
      </c>
      <c r="Q90" s="1">
        <v>49</v>
      </c>
      <c r="R90" s="33">
        <f>COUNT(C90,D90,E90,F90,G90,H90,I90,K90,L90,M90,N90,O90,P90,Q90)</f>
        <v>14</v>
      </c>
      <c r="S90" s="30">
        <f t="shared" si="9"/>
        <v>98.428571428571431</v>
      </c>
      <c r="T90" s="2" t="s">
        <v>12</v>
      </c>
    </row>
    <row r="91" spans="1:20" ht="15.75">
      <c r="A91" s="36" t="s">
        <v>218</v>
      </c>
      <c r="B91" s="1"/>
      <c r="C91" s="1">
        <v>50</v>
      </c>
      <c r="D91" s="1">
        <v>49</v>
      </c>
      <c r="E91" s="1">
        <v>50</v>
      </c>
      <c r="F91" s="1">
        <v>50</v>
      </c>
      <c r="G91" s="1">
        <v>48</v>
      </c>
      <c r="H91" s="1">
        <v>47</v>
      </c>
      <c r="I91" s="1">
        <v>50</v>
      </c>
      <c r="J91" s="1"/>
      <c r="K91" s="1">
        <v>48</v>
      </c>
      <c r="L91" s="1">
        <v>49</v>
      </c>
      <c r="M91" s="1">
        <v>48</v>
      </c>
      <c r="N91" s="1">
        <v>50</v>
      </c>
      <c r="O91" s="1"/>
      <c r="P91" s="1">
        <v>49</v>
      </c>
      <c r="Q91" s="1">
        <v>49</v>
      </c>
      <c r="R91" s="33">
        <f>COUNT(C91,D91,E91,F91,G91,H91,I91,K91,L91,M91,N91,O91,P91,Q91)</f>
        <v>13</v>
      </c>
      <c r="S91" s="30">
        <f t="shared" si="9"/>
        <v>98</v>
      </c>
      <c r="T91" s="2" t="s">
        <v>199</v>
      </c>
    </row>
    <row r="92" spans="1:20" ht="15.75">
      <c r="A92" s="46" t="s">
        <v>239</v>
      </c>
      <c r="B92" s="29"/>
      <c r="C92" s="1">
        <v>46</v>
      </c>
      <c r="D92" s="1">
        <v>49</v>
      </c>
      <c r="E92" s="1">
        <v>50</v>
      </c>
      <c r="F92" s="1">
        <v>45</v>
      </c>
      <c r="G92" s="1">
        <v>50</v>
      </c>
      <c r="H92" s="1">
        <v>49</v>
      </c>
      <c r="I92" s="1">
        <v>47</v>
      </c>
      <c r="J92" s="1"/>
      <c r="K92" s="90">
        <v>48</v>
      </c>
      <c r="L92" s="1">
        <v>48</v>
      </c>
      <c r="M92" s="1">
        <v>49</v>
      </c>
      <c r="N92" s="1">
        <v>48</v>
      </c>
      <c r="O92" s="1">
        <v>47</v>
      </c>
      <c r="P92" s="1">
        <v>49</v>
      </c>
      <c r="Q92" s="1">
        <v>50</v>
      </c>
      <c r="R92" s="33">
        <f>COUNT(C92,D92,E92,F92,G92,H92,I92,K92,L92,M92,N92,O92,P92,Q92)</f>
        <v>14</v>
      </c>
      <c r="S92" s="30">
        <f t="shared" si="9"/>
        <v>96.428571428571431</v>
      </c>
      <c r="T92" s="2" t="s">
        <v>223</v>
      </c>
    </row>
    <row r="93" spans="1:20" ht="15.75">
      <c r="A93" s="46" t="s">
        <v>228</v>
      </c>
      <c r="B93" s="29"/>
      <c r="C93" s="1">
        <v>49</v>
      </c>
      <c r="D93" s="1">
        <v>48</v>
      </c>
      <c r="E93" s="1">
        <v>47</v>
      </c>
      <c r="F93" s="1">
        <v>49</v>
      </c>
      <c r="G93" s="1">
        <v>48</v>
      </c>
      <c r="H93" s="1">
        <v>46</v>
      </c>
      <c r="I93" s="1">
        <v>49</v>
      </c>
      <c r="J93" s="1"/>
      <c r="K93" s="90">
        <v>49</v>
      </c>
      <c r="L93" s="1">
        <v>47</v>
      </c>
      <c r="M93" s="1">
        <v>48</v>
      </c>
      <c r="N93" s="1">
        <v>49</v>
      </c>
      <c r="O93" s="1">
        <v>49</v>
      </c>
      <c r="P93" s="1">
        <v>47</v>
      </c>
      <c r="Q93" s="1">
        <v>49</v>
      </c>
      <c r="R93" s="33">
        <f>COUNT(C93,D93,E93,F93,G93,H93,I93,K93,L93,M93,N93,O93,P93,Q93)</f>
        <v>14</v>
      </c>
      <c r="S93" s="30">
        <f t="shared" si="9"/>
        <v>96.285714285714292</v>
      </c>
      <c r="T93" s="2" t="s">
        <v>223</v>
      </c>
    </row>
    <row r="94" spans="1:20" ht="15.75">
      <c r="A94" s="36" t="s">
        <v>135</v>
      </c>
      <c r="B94" s="1"/>
      <c r="C94" s="1">
        <v>49</v>
      </c>
      <c r="D94" s="1">
        <v>48</v>
      </c>
      <c r="E94" s="1">
        <v>48</v>
      </c>
      <c r="F94" s="1">
        <v>46</v>
      </c>
      <c r="G94" s="1">
        <v>44</v>
      </c>
      <c r="H94" s="1">
        <v>47</v>
      </c>
      <c r="I94" s="1">
        <v>49</v>
      </c>
      <c r="J94" s="1"/>
      <c r="K94" s="1">
        <v>47</v>
      </c>
      <c r="L94" s="1">
        <v>49</v>
      </c>
      <c r="M94" s="1">
        <v>48</v>
      </c>
      <c r="N94" s="1">
        <v>50</v>
      </c>
      <c r="O94" s="1">
        <v>48</v>
      </c>
      <c r="P94" s="1">
        <v>48</v>
      </c>
      <c r="Q94" s="1">
        <v>50</v>
      </c>
      <c r="R94" s="33">
        <f>COUNT(C94,D94,E94,F94,G94,H94,I94,K94:Q94)</f>
        <v>14</v>
      </c>
      <c r="S94" s="30">
        <f t="shared" si="9"/>
        <v>95.857142857142861</v>
      </c>
      <c r="T94" s="2" t="s">
        <v>136</v>
      </c>
    </row>
    <row r="95" spans="1:20" ht="15.75">
      <c r="A95" s="46" t="s">
        <v>242</v>
      </c>
      <c r="B95" s="29"/>
      <c r="C95" s="1"/>
      <c r="D95" s="1">
        <v>45</v>
      </c>
      <c r="E95" s="1">
        <v>46</v>
      </c>
      <c r="F95" s="1">
        <v>49</v>
      </c>
      <c r="G95" s="1">
        <v>48</v>
      </c>
      <c r="H95" s="1">
        <v>49</v>
      </c>
      <c r="I95" s="1">
        <v>47</v>
      </c>
      <c r="J95" s="1"/>
      <c r="K95" s="90">
        <v>48</v>
      </c>
      <c r="L95" s="1"/>
      <c r="M95" s="1">
        <v>50</v>
      </c>
      <c r="N95" s="1">
        <v>47</v>
      </c>
      <c r="O95" s="1">
        <v>48</v>
      </c>
      <c r="P95" s="1">
        <v>49</v>
      </c>
      <c r="Q95" s="1">
        <v>49</v>
      </c>
      <c r="R95" s="33">
        <f>COUNT(C95,D95,E95,F95,G95,H95,I95,K95,L95,M95,N95,O95,P95,Q95)</f>
        <v>12</v>
      </c>
      <c r="S95" s="30">
        <f t="shared" si="9"/>
        <v>95.833333333333329</v>
      </c>
      <c r="T95" s="2" t="s">
        <v>223</v>
      </c>
    </row>
    <row r="96" spans="1:20" ht="15.75">
      <c r="A96" s="36" t="s">
        <v>151</v>
      </c>
      <c r="B96" s="1"/>
      <c r="C96" s="1"/>
      <c r="D96" s="1">
        <v>47</v>
      </c>
      <c r="E96" s="1">
        <v>43</v>
      </c>
      <c r="F96" s="1">
        <v>46</v>
      </c>
      <c r="G96" s="1">
        <v>49</v>
      </c>
      <c r="H96" s="1">
        <v>48</v>
      </c>
      <c r="I96" s="1">
        <v>48</v>
      </c>
      <c r="J96" s="1"/>
      <c r="K96" s="1">
        <v>50</v>
      </c>
      <c r="L96" s="1">
        <v>48</v>
      </c>
      <c r="M96" s="1"/>
      <c r="N96" s="1">
        <v>49</v>
      </c>
      <c r="O96" s="1">
        <v>47</v>
      </c>
      <c r="P96" s="1">
        <v>50</v>
      </c>
      <c r="Q96" s="1">
        <v>49</v>
      </c>
      <c r="R96" s="33">
        <f>COUNT(C96,D96,E96,F96,G96,H96,I96,K96:Q96)</f>
        <v>12</v>
      </c>
      <c r="S96" s="30">
        <f t="shared" si="9"/>
        <v>95.666666666666671</v>
      </c>
      <c r="T96" s="2" t="s">
        <v>136</v>
      </c>
    </row>
    <row r="97" spans="1:20" ht="15.75">
      <c r="A97" s="36" t="s">
        <v>128</v>
      </c>
      <c r="B97" s="1"/>
      <c r="C97" s="1">
        <v>48</v>
      </c>
      <c r="D97" s="1">
        <v>44</v>
      </c>
      <c r="E97" s="1">
        <v>49</v>
      </c>
      <c r="F97" s="1">
        <v>49</v>
      </c>
      <c r="G97" s="1">
        <v>46</v>
      </c>
      <c r="H97" s="1">
        <v>48</v>
      </c>
      <c r="I97" s="1">
        <v>50</v>
      </c>
      <c r="J97" s="1"/>
      <c r="K97" s="1">
        <v>48</v>
      </c>
      <c r="L97" s="1">
        <v>49</v>
      </c>
      <c r="M97" s="1">
        <v>49</v>
      </c>
      <c r="N97" s="1">
        <v>47</v>
      </c>
      <c r="O97" s="1">
        <v>45</v>
      </c>
      <c r="P97" s="1">
        <v>47</v>
      </c>
      <c r="Q97" s="1">
        <v>48</v>
      </c>
      <c r="R97" s="33">
        <f t="shared" ref="R97:R102" si="10">COUNT(C97,D97,E97,F97,G97,H97,I97,K97,L97,M97,N97,O97,P97,Q97)</f>
        <v>14</v>
      </c>
      <c r="S97" s="30">
        <f t="shared" si="9"/>
        <v>95.285714285714292</v>
      </c>
      <c r="T97" s="2" t="s">
        <v>119</v>
      </c>
    </row>
    <row r="98" spans="1:20" ht="15.75">
      <c r="A98" s="46" t="s">
        <v>105</v>
      </c>
      <c r="B98" s="1"/>
      <c r="C98" s="1">
        <v>45</v>
      </c>
      <c r="D98" s="1">
        <v>46</v>
      </c>
      <c r="E98" s="1">
        <v>48</v>
      </c>
      <c r="F98" s="1">
        <v>48</v>
      </c>
      <c r="G98" s="1">
        <v>48</v>
      </c>
      <c r="H98" s="1">
        <v>46</v>
      </c>
      <c r="I98" s="1">
        <v>49</v>
      </c>
      <c r="J98" s="1"/>
      <c r="K98" s="1">
        <v>45</v>
      </c>
      <c r="L98" s="1">
        <v>50</v>
      </c>
      <c r="M98" s="1">
        <v>47</v>
      </c>
      <c r="N98" s="1">
        <v>48</v>
      </c>
      <c r="O98" s="1">
        <v>48</v>
      </c>
      <c r="P98" s="1">
        <v>50</v>
      </c>
      <c r="Q98" s="1">
        <v>49</v>
      </c>
      <c r="R98" s="33">
        <f t="shared" si="10"/>
        <v>14</v>
      </c>
      <c r="S98" s="30">
        <f t="shared" si="9"/>
        <v>95.285714285714292</v>
      </c>
      <c r="T98" s="2" t="s">
        <v>100</v>
      </c>
    </row>
    <row r="99" spans="1:20" ht="15.75">
      <c r="A99" s="36" t="s">
        <v>173</v>
      </c>
      <c r="B99" s="1"/>
      <c r="C99" s="1">
        <v>49</v>
      </c>
      <c r="D99" s="1">
        <v>45</v>
      </c>
      <c r="E99" s="1">
        <v>47</v>
      </c>
      <c r="F99" s="1">
        <v>48</v>
      </c>
      <c r="G99" s="1">
        <v>49</v>
      </c>
      <c r="H99" s="1">
        <v>47</v>
      </c>
      <c r="I99" s="1">
        <v>46</v>
      </c>
      <c r="J99" s="1"/>
      <c r="K99" s="1">
        <v>49</v>
      </c>
      <c r="L99" s="1">
        <v>49</v>
      </c>
      <c r="M99" s="1">
        <v>48</v>
      </c>
      <c r="N99" s="1">
        <v>47</v>
      </c>
      <c r="O99" s="1">
        <v>44</v>
      </c>
      <c r="P99" s="1">
        <v>49</v>
      </c>
      <c r="Q99" s="1">
        <v>49</v>
      </c>
      <c r="R99" s="33">
        <f t="shared" si="10"/>
        <v>14</v>
      </c>
      <c r="S99" s="30">
        <f t="shared" si="9"/>
        <v>95.142857142857139</v>
      </c>
      <c r="T99" s="2" t="s">
        <v>159</v>
      </c>
    </row>
    <row r="100" spans="1:20" ht="15.75">
      <c r="A100" s="36" t="s">
        <v>65</v>
      </c>
      <c r="B100" s="1"/>
      <c r="C100" s="1">
        <v>46</v>
      </c>
      <c r="D100" s="1">
        <v>48</v>
      </c>
      <c r="E100" s="1">
        <v>44</v>
      </c>
      <c r="F100" s="1">
        <v>45</v>
      </c>
      <c r="G100" s="1">
        <v>47</v>
      </c>
      <c r="H100" s="1">
        <v>46</v>
      </c>
      <c r="I100" s="1">
        <v>48</v>
      </c>
      <c r="J100" s="1"/>
      <c r="K100" s="1">
        <v>49</v>
      </c>
      <c r="L100" s="1">
        <v>46</v>
      </c>
      <c r="M100" s="1">
        <v>49</v>
      </c>
      <c r="N100" s="1">
        <v>48</v>
      </c>
      <c r="O100" s="1">
        <v>50</v>
      </c>
      <c r="P100" s="1">
        <v>49</v>
      </c>
      <c r="Q100" s="1">
        <v>49</v>
      </c>
      <c r="R100" s="33">
        <f t="shared" si="10"/>
        <v>14</v>
      </c>
      <c r="S100" s="30">
        <f t="shared" si="9"/>
        <v>94.857142857142861</v>
      </c>
      <c r="T100" s="2" t="s">
        <v>12</v>
      </c>
    </row>
    <row r="101" spans="1:20" ht="15.75">
      <c r="A101" s="36" t="s">
        <v>70</v>
      </c>
      <c r="B101" s="1"/>
      <c r="C101" s="1">
        <v>46</v>
      </c>
      <c r="D101" s="1">
        <v>47</v>
      </c>
      <c r="E101" s="1">
        <v>47</v>
      </c>
      <c r="F101" s="1">
        <v>49</v>
      </c>
      <c r="G101" s="1"/>
      <c r="H101" s="1">
        <v>46</v>
      </c>
      <c r="I101" s="1">
        <v>46</v>
      </c>
      <c r="J101" s="1"/>
      <c r="K101" s="1">
        <v>42</v>
      </c>
      <c r="L101" s="1">
        <v>48</v>
      </c>
      <c r="M101" s="1">
        <v>50</v>
      </c>
      <c r="N101" s="1">
        <v>49</v>
      </c>
      <c r="O101" s="1">
        <v>48</v>
      </c>
      <c r="P101" s="1">
        <v>49</v>
      </c>
      <c r="Q101" s="1">
        <v>49</v>
      </c>
      <c r="R101" s="33">
        <f t="shared" si="10"/>
        <v>13</v>
      </c>
      <c r="S101" s="30">
        <f t="shared" si="9"/>
        <v>94.769230769230774</v>
      </c>
      <c r="T101" s="2" t="s">
        <v>12</v>
      </c>
    </row>
    <row r="102" spans="1:20" ht="15.75">
      <c r="A102" s="36" t="s">
        <v>219</v>
      </c>
      <c r="B102" s="1"/>
      <c r="C102" s="1">
        <v>47</v>
      </c>
      <c r="D102" s="1">
        <v>49</v>
      </c>
      <c r="E102" s="1">
        <v>45</v>
      </c>
      <c r="F102" s="1">
        <v>48</v>
      </c>
      <c r="G102" s="1">
        <v>48</v>
      </c>
      <c r="H102" s="1">
        <v>49</v>
      </c>
      <c r="I102" s="1">
        <v>48</v>
      </c>
      <c r="J102" s="1"/>
      <c r="K102" s="1">
        <v>48</v>
      </c>
      <c r="L102" s="1">
        <v>47</v>
      </c>
      <c r="M102" s="1"/>
      <c r="N102" s="1">
        <v>45</v>
      </c>
      <c r="O102" s="1">
        <v>45</v>
      </c>
      <c r="P102" s="1">
        <v>48</v>
      </c>
      <c r="Q102" s="1">
        <v>49</v>
      </c>
      <c r="R102" s="33">
        <f t="shared" si="10"/>
        <v>13</v>
      </c>
      <c r="S102" s="30">
        <f t="shared" si="9"/>
        <v>94.769230769230774</v>
      </c>
      <c r="T102" s="2" t="s">
        <v>199</v>
      </c>
    </row>
    <row r="103" spans="1:20" ht="15.75">
      <c r="A103" s="36" t="s">
        <v>144</v>
      </c>
      <c r="B103" s="1"/>
      <c r="C103" s="1">
        <v>46</v>
      </c>
      <c r="D103" s="1">
        <v>50</v>
      </c>
      <c r="E103" s="1">
        <v>48</v>
      </c>
      <c r="F103" s="1">
        <v>47</v>
      </c>
      <c r="G103" s="1">
        <v>47</v>
      </c>
      <c r="H103" s="1">
        <v>48</v>
      </c>
      <c r="I103" s="1">
        <v>48</v>
      </c>
      <c r="J103" s="1"/>
      <c r="K103" s="1">
        <v>47</v>
      </c>
      <c r="L103" s="1">
        <v>47</v>
      </c>
      <c r="M103" s="1">
        <v>48</v>
      </c>
      <c r="N103" s="1">
        <v>44</v>
      </c>
      <c r="O103" s="1">
        <v>42</v>
      </c>
      <c r="P103" s="1">
        <v>50</v>
      </c>
      <c r="Q103" s="1">
        <v>48</v>
      </c>
      <c r="R103" s="33">
        <f>COUNT(C103,D103,E103,F103,G103,H103,I103,K103:Q103)</f>
        <v>14</v>
      </c>
      <c r="S103" s="30">
        <f t="shared" si="9"/>
        <v>94.285714285714292</v>
      </c>
      <c r="T103" s="2" t="s">
        <v>136</v>
      </c>
    </row>
    <row r="104" spans="1:20" ht="15.75">
      <c r="A104" s="36" t="s">
        <v>217</v>
      </c>
      <c r="B104" s="1"/>
      <c r="C104" s="1">
        <v>47</v>
      </c>
      <c r="D104" s="1">
        <v>49</v>
      </c>
      <c r="E104" s="1">
        <v>43</v>
      </c>
      <c r="F104" s="1">
        <v>50</v>
      </c>
      <c r="G104" s="1">
        <v>48</v>
      </c>
      <c r="H104" s="1">
        <v>46</v>
      </c>
      <c r="I104" s="1">
        <v>43</v>
      </c>
      <c r="J104" s="1"/>
      <c r="K104" s="1">
        <v>46</v>
      </c>
      <c r="L104" s="1">
        <v>48</v>
      </c>
      <c r="M104" s="1">
        <v>44</v>
      </c>
      <c r="N104" s="1">
        <v>48</v>
      </c>
      <c r="O104" s="1">
        <v>49</v>
      </c>
      <c r="P104" s="1">
        <v>50</v>
      </c>
      <c r="Q104" s="1">
        <v>49</v>
      </c>
      <c r="R104" s="33">
        <f t="shared" ref="R104:R120" si="11">COUNT(C104,D104,E104,F104,G104,H104,I104,K104,L104,M104,N104,O104,P104,Q104)</f>
        <v>14</v>
      </c>
      <c r="S104" s="30">
        <f t="shared" si="9"/>
        <v>94.285714285714292</v>
      </c>
      <c r="T104" s="2" t="s">
        <v>199</v>
      </c>
    </row>
    <row r="105" spans="1:20" ht="15.75">
      <c r="A105" s="36" t="s">
        <v>181</v>
      </c>
      <c r="B105" s="1"/>
      <c r="C105" s="1">
        <v>49</v>
      </c>
      <c r="D105" s="1">
        <v>38</v>
      </c>
      <c r="E105" s="1">
        <v>46</v>
      </c>
      <c r="F105" s="1">
        <v>47</v>
      </c>
      <c r="G105" s="1">
        <v>48</v>
      </c>
      <c r="H105" s="1">
        <v>49</v>
      </c>
      <c r="I105" s="1">
        <v>47</v>
      </c>
      <c r="J105" s="1"/>
      <c r="K105" s="1">
        <v>50</v>
      </c>
      <c r="L105" s="1">
        <v>47</v>
      </c>
      <c r="M105" s="1">
        <v>49</v>
      </c>
      <c r="N105" s="1">
        <v>49</v>
      </c>
      <c r="O105" s="1">
        <v>48</v>
      </c>
      <c r="P105" s="1">
        <v>46</v>
      </c>
      <c r="Q105" s="1">
        <v>47</v>
      </c>
      <c r="R105" s="33">
        <f t="shared" si="11"/>
        <v>14</v>
      </c>
      <c r="S105" s="30">
        <f t="shared" si="9"/>
        <v>94.285714285714292</v>
      </c>
      <c r="T105" s="2" t="s">
        <v>159</v>
      </c>
    </row>
    <row r="106" spans="1:20" ht="15.75">
      <c r="A106" s="46" t="s">
        <v>226</v>
      </c>
      <c r="B106" s="29"/>
      <c r="C106" s="1">
        <v>46</v>
      </c>
      <c r="D106" s="1">
        <v>48</v>
      </c>
      <c r="E106" s="1">
        <v>47</v>
      </c>
      <c r="F106" s="1">
        <v>48</v>
      </c>
      <c r="G106" s="1">
        <v>42</v>
      </c>
      <c r="H106" s="1">
        <v>45</v>
      </c>
      <c r="I106" s="1">
        <v>49</v>
      </c>
      <c r="J106" s="1"/>
      <c r="K106" s="90">
        <v>47</v>
      </c>
      <c r="L106" s="1">
        <v>48</v>
      </c>
      <c r="M106" s="1">
        <v>47</v>
      </c>
      <c r="N106" s="1">
        <v>46</v>
      </c>
      <c r="O106" s="1">
        <v>50</v>
      </c>
      <c r="P106" s="1">
        <v>47</v>
      </c>
      <c r="Q106" s="1"/>
      <c r="R106" s="33">
        <f t="shared" si="11"/>
        <v>13</v>
      </c>
      <c r="S106" s="30">
        <f t="shared" si="9"/>
        <v>93.84615384615384</v>
      </c>
      <c r="T106" s="2" t="s">
        <v>223</v>
      </c>
    </row>
    <row r="107" spans="1:20" ht="15.75">
      <c r="A107" s="46" t="s">
        <v>115</v>
      </c>
      <c r="B107" s="1"/>
      <c r="C107" s="1">
        <v>47</v>
      </c>
      <c r="D107" s="1">
        <v>48</v>
      </c>
      <c r="E107" s="1">
        <v>44</v>
      </c>
      <c r="F107" s="1">
        <v>47</v>
      </c>
      <c r="G107" s="1">
        <v>47</v>
      </c>
      <c r="H107" s="1">
        <v>48</v>
      </c>
      <c r="I107" s="1">
        <v>46</v>
      </c>
      <c r="J107" s="1"/>
      <c r="K107" s="1">
        <v>44</v>
      </c>
      <c r="L107" s="1">
        <v>49</v>
      </c>
      <c r="M107" s="1">
        <v>44</v>
      </c>
      <c r="N107" s="1">
        <v>48</v>
      </c>
      <c r="O107" s="1"/>
      <c r="P107" s="1">
        <v>46</v>
      </c>
      <c r="Q107" s="1">
        <v>47</v>
      </c>
      <c r="R107" s="33">
        <f t="shared" si="11"/>
        <v>13</v>
      </c>
      <c r="S107" s="30">
        <f t="shared" si="9"/>
        <v>93.07692307692308</v>
      </c>
      <c r="T107" s="2" t="s">
        <v>100</v>
      </c>
    </row>
    <row r="108" spans="1:20" ht="15.75">
      <c r="A108" s="36" t="s">
        <v>59</v>
      </c>
      <c r="B108" s="1"/>
      <c r="C108" s="1">
        <v>46</v>
      </c>
      <c r="D108" s="1">
        <v>47</v>
      </c>
      <c r="E108" s="1">
        <v>47</v>
      </c>
      <c r="F108" s="1">
        <v>44</v>
      </c>
      <c r="G108" s="1">
        <v>45</v>
      </c>
      <c r="H108" s="1">
        <v>45</v>
      </c>
      <c r="I108" s="1">
        <v>46</v>
      </c>
      <c r="J108" s="1"/>
      <c r="K108" s="1">
        <v>43</v>
      </c>
      <c r="L108" s="1">
        <v>48</v>
      </c>
      <c r="M108" s="1">
        <v>49</v>
      </c>
      <c r="N108" s="1">
        <v>46</v>
      </c>
      <c r="O108" s="1">
        <v>48</v>
      </c>
      <c r="P108" s="1">
        <v>48</v>
      </c>
      <c r="Q108" s="1">
        <v>48</v>
      </c>
      <c r="R108" s="33">
        <f t="shared" si="11"/>
        <v>14</v>
      </c>
      <c r="S108" s="30">
        <f t="shared" si="9"/>
        <v>92.857142857142861</v>
      </c>
      <c r="T108" s="2" t="s">
        <v>12</v>
      </c>
    </row>
    <row r="109" spans="1:20" ht="15.75">
      <c r="A109" s="36" t="s">
        <v>79</v>
      </c>
      <c r="B109" s="1"/>
      <c r="C109" s="1">
        <v>43</v>
      </c>
      <c r="D109" s="1">
        <v>49</v>
      </c>
      <c r="E109" s="1">
        <v>46</v>
      </c>
      <c r="F109" s="1">
        <v>46</v>
      </c>
      <c r="G109" s="1">
        <v>45</v>
      </c>
      <c r="H109" s="1">
        <v>48</v>
      </c>
      <c r="I109" s="1">
        <v>46</v>
      </c>
      <c r="J109" s="1"/>
      <c r="K109" s="1">
        <v>47</v>
      </c>
      <c r="L109" s="1">
        <v>45</v>
      </c>
      <c r="M109" s="1">
        <v>46</v>
      </c>
      <c r="N109" s="1">
        <v>47</v>
      </c>
      <c r="O109" s="1">
        <v>47</v>
      </c>
      <c r="P109" s="1">
        <v>47</v>
      </c>
      <c r="Q109" s="1">
        <v>48</v>
      </c>
      <c r="R109" s="33">
        <f t="shared" si="11"/>
        <v>14</v>
      </c>
      <c r="S109" s="30">
        <f t="shared" si="9"/>
        <v>92.857142857142861</v>
      </c>
      <c r="T109" s="2" t="s">
        <v>12</v>
      </c>
    </row>
    <row r="110" spans="1:20" ht="15.75">
      <c r="A110" s="36" t="s">
        <v>255</v>
      </c>
      <c r="B110" s="1"/>
      <c r="C110" s="1">
        <v>49</v>
      </c>
      <c r="D110" s="1">
        <v>47</v>
      </c>
      <c r="E110" s="1">
        <v>45</v>
      </c>
      <c r="F110" s="1">
        <v>46</v>
      </c>
      <c r="G110" s="1">
        <v>39</v>
      </c>
      <c r="H110" s="1">
        <v>46</v>
      </c>
      <c r="I110" s="1"/>
      <c r="J110" s="1"/>
      <c r="K110" s="1">
        <v>49</v>
      </c>
      <c r="L110" s="1">
        <v>47</v>
      </c>
      <c r="M110" s="1">
        <v>48</v>
      </c>
      <c r="N110" s="1">
        <v>49</v>
      </c>
      <c r="O110" s="1">
        <v>45</v>
      </c>
      <c r="P110" s="1">
        <v>47</v>
      </c>
      <c r="Q110" s="1">
        <v>46</v>
      </c>
      <c r="R110" s="33">
        <f t="shared" si="11"/>
        <v>13</v>
      </c>
      <c r="S110" s="30">
        <f t="shared" si="9"/>
        <v>92.769230769230774</v>
      </c>
      <c r="T110" s="2" t="s">
        <v>159</v>
      </c>
    </row>
    <row r="111" spans="1:20" ht="15.75">
      <c r="A111" s="46" t="s">
        <v>280</v>
      </c>
      <c r="B111" s="29"/>
      <c r="C111" s="1">
        <v>46</v>
      </c>
      <c r="D111" s="53">
        <v>49</v>
      </c>
      <c r="E111" s="1">
        <v>43</v>
      </c>
      <c r="F111" s="1">
        <v>47</v>
      </c>
      <c r="G111" s="1">
        <v>47</v>
      </c>
      <c r="H111" s="1">
        <v>43</v>
      </c>
      <c r="I111" s="1">
        <v>47</v>
      </c>
      <c r="J111" s="1"/>
      <c r="K111" s="90">
        <v>47</v>
      </c>
      <c r="L111" s="1">
        <v>47</v>
      </c>
      <c r="M111" s="1">
        <v>45</v>
      </c>
      <c r="N111" s="1">
        <v>47</v>
      </c>
      <c r="O111" s="1">
        <v>46</v>
      </c>
      <c r="P111" s="1">
        <v>46</v>
      </c>
      <c r="Q111" s="1">
        <v>48</v>
      </c>
      <c r="R111" s="33">
        <f t="shared" si="11"/>
        <v>14</v>
      </c>
      <c r="S111" s="30">
        <f t="shared" si="9"/>
        <v>92.571428571428569</v>
      </c>
      <c r="T111" s="2" t="s">
        <v>223</v>
      </c>
    </row>
    <row r="112" spans="1:20" ht="15.75">
      <c r="A112" s="36" t="s">
        <v>121</v>
      </c>
      <c r="B112" s="1"/>
      <c r="C112" s="1">
        <v>48</v>
      </c>
      <c r="D112" s="53">
        <v>48</v>
      </c>
      <c r="E112" s="1">
        <v>47</v>
      </c>
      <c r="F112" s="1">
        <v>49</v>
      </c>
      <c r="G112" s="1">
        <v>45</v>
      </c>
      <c r="H112" s="1"/>
      <c r="I112" s="1">
        <v>47</v>
      </c>
      <c r="J112" s="1"/>
      <c r="K112" s="1">
        <v>42</v>
      </c>
      <c r="L112" s="1"/>
      <c r="M112" s="1">
        <v>43</v>
      </c>
      <c r="N112" s="1">
        <v>48</v>
      </c>
      <c r="O112" s="1">
        <v>48</v>
      </c>
      <c r="P112" s="1">
        <v>44</v>
      </c>
      <c r="Q112" s="1">
        <v>46</v>
      </c>
      <c r="R112" s="33">
        <f t="shared" si="11"/>
        <v>12</v>
      </c>
      <c r="S112" s="30">
        <f t="shared" si="9"/>
        <v>92.5</v>
      </c>
      <c r="T112" s="2" t="s">
        <v>119</v>
      </c>
    </row>
    <row r="113" spans="1:20" ht="15.75">
      <c r="A113" s="46" t="s">
        <v>109</v>
      </c>
      <c r="B113" s="1"/>
      <c r="C113" s="1">
        <v>46</v>
      </c>
      <c r="D113" s="1">
        <v>49</v>
      </c>
      <c r="E113" s="1">
        <v>47</v>
      </c>
      <c r="F113" s="1">
        <v>46</v>
      </c>
      <c r="G113" s="1">
        <v>48</v>
      </c>
      <c r="H113" s="1">
        <v>45</v>
      </c>
      <c r="I113" s="1">
        <v>45</v>
      </c>
      <c r="J113" s="1"/>
      <c r="K113" s="1">
        <v>47</v>
      </c>
      <c r="L113" s="1">
        <v>42</v>
      </c>
      <c r="M113" s="1">
        <v>46</v>
      </c>
      <c r="N113" s="1">
        <v>46</v>
      </c>
      <c r="O113" s="1">
        <v>46</v>
      </c>
      <c r="P113" s="1">
        <v>50</v>
      </c>
      <c r="Q113" s="1">
        <v>44</v>
      </c>
      <c r="R113" s="33">
        <f t="shared" si="11"/>
        <v>14</v>
      </c>
      <c r="S113" s="30">
        <f t="shared" si="9"/>
        <v>92.428571428571431</v>
      </c>
      <c r="T113" s="2" t="s">
        <v>100</v>
      </c>
    </row>
    <row r="114" spans="1:20" ht="15.75">
      <c r="A114" s="36" t="s">
        <v>174</v>
      </c>
      <c r="B114" s="1"/>
      <c r="C114" s="1">
        <v>43</v>
      </c>
      <c r="D114" s="1">
        <v>46</v>
      </c>
      <c r="E114" s="1">
        <v>47</v>
      </c>
      <c r="F114" s="1">
        <v>48</v>
      </c>
      <c r="G114" s="1">
        <v>48</v>
      </c>
      <c r="H114" s="1">
        <v>44</v>
      </c>
      <c r="I114" s="1">
        <v>46</v>
      </c>
      <c r="J114" s="1"/>
      <c r="K114" s="1">
        <v>48</v>
      </c>
      <c r="L114" s="1">
        <v>49</v>
      </c>
      <c r="M114" s="1">
        <v>47</v>
      </c>
      <c r="N114" s="1">
        <v>46</v>
      </c>
      <c r="O114" s="1">
        <v>41</v>
      </c>
      <c r="P114" s="1">
        <v>46</v>
      </c>
      <c r="Q114" s="1">
        <v>48</v>
      </c>
      <c r="R114" s="33">
        <f t="shared" si="11"/>
        <v>14</v>
      </c>
      <c r="S114" s="30">
        <f t="shared" si="9"/>
        <v>92.428571428571431</v>
      </c>
      <c r="T114" s="2" t="s">
        <v>159</v>
      </c>
    </row>
    <row r="115" spans="1:20" ht="15.75">
      <c r="A115" s="36" t="s">
        <v>134</v>
      </c>
      <c r="B115" s="1"/>
      <c r="C115" s="1"/>
      <c r="D115" s="1"/>
      <c r="E115" s="1"/>
      <c r="F115" s="1">
        <v>47</v>
      </c>
      <c r="G115" s="1">
        <v>47</v>
      </c>
      <c r="H115" s="1">
        <v>46</v>
      </c>
      <c r="I115" s="1">
        <v>43</v>
      </c>
      <c r="J115" s="1"/>
      <c r="K115" s="1">
        <v>50</v>
      </c>
      <c r="L115" s="1">
        <v>45</v>
      </c>
      <c r="M115" s="1">
        <v>48</v>
      </c>
      <c r="N115" s="1">
        <v>48</v>
      </c>
      <c r="O115" s="1">
        <v>43</v>
      </c>
      <c r="P115" s="1">
        <v>45</v>
      </c>
      <c r="Q115" s="1">
        <v>46</v>
      </c>
      <c r="R115" s="33">
        <f t="shared" si="11"/>
        <v>11</v>
      </c>
      <c r="S115" s="30">
        <f t="shared" si="9"/>
        <v>92.36363636363636</v>
      </c>
      <c r="T115" s="2" t="s">
        <v>119</v>
      </c>
    </row>
    <row r="116" spans="1:20" ht="15.75">
      <c r="A116" s="36" t="s">
        <v>64</v>
      </c>
      <c r="B116" s="1"/>
      <c r="C116" s="1">
        <v>39</v>
      </c>
      <c r="D116" s="1">
        <v>44</v>
      </c>
      <c r="E116" s="1">
        <v>45</v>
      </c>
      <c r="F116" s="1">
        <v>48</v>
      </c>
      <c r="G116" s="1">
        <v>43</v>
      </c>
      <c r="H116" s="1">
        <v>46</v>
      </c>
      <c r="I116" s="1">
        <v>49</v>
      </c>
      <c r="J116" s="1"/>
      <c r="K116" s="1">
        <v>49</v>
      </c>
      <c r="L116" s="1">
        <v>46</v>
      </c>
      <c r="M116" s="1">
        <v>49</v>
      </c>
      <c r="N116" s="1">
        <v>46</v>
      </c>
      <c r="O116" s="1">
        <v>47</v>
      </c>
      <c r="P116" s="1">
        <v>47</v>
      </c>
      <c r="Q116" s="1">
        <v>46</v>
      </c>
      <c r="R116" s="33">
        <f t="shared" si="11"/>
        <v>14</v>
      </c>
      <c r="S116" s="30">
        <f t="shared" si="9"/>
        <v>92</v>
      </c>
      <c r="T116" s="2" t="s">
        <v>12</v>
      </c>
    </row>
    <row r="117" spans="1:20" ht="15.75">
      <c r="A117" s="36" t="s">
        <v>86</v>
      </c>
      <c r="B117" s="1"/>
      <c r="C117" s="1">
        <v>48</v>
      </c>
      <c r="D117" s="1">
        <v>44</v>
      </c>
      <c r="E117" s="1"/>
      <c r="F117" s="1">
        <v>45</v>
      </c>
      <c r="G117" s="1">
        <v>43</v>
      </c>
      <c r="H117" s="1">
        <v>49</v>
      </c>
      <c r="I117" s="1">
        <v>46</v>
      </c>
      <c r="J117" s="1"/>
      <c r="K117" s="1">
        <v>49</v>
      </c>
      <c r="L117" s="1">
        <v>44</v>
      </c>
      <c r="M117" s="1">
        <v>48</v>
      </c>
      <c r="N117" s="1">
        <v>45</v>
      </c>
      <c r="O117" s="1"/>
      <c r="P117" s="1">
        <v>45</v>
      </c>
      <c r="Q117" s="1">
        <v>46</v>
      </c>
      <c r="R117" s="33">
        <f t="shared" si="11"/>
        <v>12</v>
      </c>
      <c r="S117" s="30">
        <f t="shared" si="9"/>
        <v>92</v>
      </c>
      <c r="T117" s="2" t="s">
        <v>12</v>
      </c>
    </row>
    <row r="118" spans="1:20" ht="15.75">
      <c r="A118" s="46" t="s">
        <v>112</v>
      </c>
      <c r="B118" s="1"/>
      <c r="C118" s="1">
        <v>47</v>
      </c>
      <c r="D118" s="1">
        <v>48</v>
      </c>
      <c r="E118" s="1">
        <v>45</v>
      </c>
      <c r="F118" s="1">
        <v>46</v>
      </c>
      <c r="G118" s="1">
        <v>38</v>
      </c>
      <c r="H118" s="1">
        <v>42</v>
      </c>
      <c r="I118" s="1">
        <v>47</v>
      </c>
      <c r="J118" s="1"/>
      <c r="K118" s="1">
        <v>46</v>
      </c>
      <c r="L118" s="1">
        <v>47</v>
      </c>
      <c r="M118" s="1">
        <v>48</v>
      </c>
      <c r="N118" s="1">
        <v>49</v>
      </c>
      <c r="O118" s="1">
        <v>46</v>
      </c>
      <c r="P118" s="1">
        <v>49</v>
      </c>
      <c r="Q118" s="1">
        <v>45</v>
      </c>
      <c r="R118" s="33">
        <f t="shared" si="11"/>
        <v>14</v>
      </c>
      <c r="S118" s="30">
        <f t="shared" si="9"/>
        <v>91.857142857142861</v>
      </c>
      <c r="T118" s="2" t="s">
        <v>100</v>
      </c>
    </row>
    <row r="119" spans="1:20" ht="15.75">
      <c r="A119" s="46" t="s">
        <v>246</v>
      </c>
      <c r="B119" s="29"/>
      <c r="C119" s="1">
        <v>48</v>
      </c>
      <c r="D119" s="1">
        <v>46</v>
      </c>
      <c r="E119" s="1">
        <v>44</v>
      </c>
      <c r="F119" s="1">
        <v>48</v>
      </c>
      <c r="G119" s="1">
        <v>46</v>
      </c>
      <c r="H119" s="1">
        <v>47</v>
      </c>
      <c r="I119" s="1">
        <v>45</v>
      </c>
      <c r="J119" s="1"/>
      <c r="K119" s="90">
        <v>42</v>
      </c>
      <c r="L119" s="1"/>
      <c r="M119" s="1">
        <v>47</v>
      </c>
      <c r="N119" s="1">
        <v>46</v>
      </c>
      <c r="O119" s="1">
        <v>47</v>
      </c>
      <c r="P119" s="1">
        <v>45</v>
      </c>
      <c r="Q119" s="1"/>
      <c r="R119" s="33">
        <f t="shared" si="11"/>
        <v>12</v>
      </c>
      <c r="S119" s="30">
        <f t="shared" si="9"/>
        <v>91.833333333333329</v>
      </c>
      <c r="T119" s="2" t="s">
        <v>223</v>
      </c>
    </row>
    <row r="120" spans="1:20" ht="15.75">
      <c r="A120" s="36" t="s">
        <v>165</v>
      </c>
      <c r="B120" s="1"/>
      <c r="C120" s="1">
        <v>44</v>
      </c>
      <c r="D120" s="1">
        <v>41</v>
      </c>
      <c r="E120" s="1">
        <v>45</v>
      </c>
      <c r="F120" s="1">
        <v>44</v>
      </c>
      <c r="G120" s="1"/>
      <c r="H120" s="1"/>
      <c r="I120" s="1">
        <v>47</v>
      </c>
      <c r="J120" s="1"/>
      <c r="K120" s="1">
        <v>49</v>
      </c>
      <c r="L120" s="1">
        <v>48</v>
      </c>
      <c r="M120" s="1">
        <v>46</v>
      </c>
      <c r="N120" s="1">
        <v>47</v>
      </c>
      <c r="O120" s="1">
        <v>45</v>
      </c>
      <c r="P120" s="1">
        <v>47</v>
      </c>
      <c r="Q120" s="1">
        <v>46</v>
      </c>
      <c r="R120" s="33">
        <f t="shared" si="11"/>
        <v>12</v>
      </c>
      <c r="S120" s="30">
        <f t="shared" si="9"/>
        <v>91.5</v>
      </c>
      <c r="T120" s="2" t="s">
        <v>159</v>
      </c>
    </row>
    <row r="121" spans="1:20" ht="15.75">
      <c r="A121" s="36" t="s">
        <v>138</v>
      </c>
      <c r="B121" s="1"/>
      <c r="C121" s="1">
        <v>41</v>
      </c>
      <c r="D121" s="1">
        <v>43</v>
      </c>
      <c r="E121" s="1">
        <v>46</v>
      </c>
      <c r="F121" s="1">
        <v>46</v>
      </c>
      <c r="G121" s="1">
        <v>43</v>
      </c>
      <c r="H121" s="1">
        <v>46</v>
      </c>
      <c r="I121" s="1">
        <v>48</v>
      </c>
      <c r="J121" s="1"/>
      <c r="K121" s="1">
        <v>47</v>
      </c>
      <c r="L121" s="1">
        <v>48</v>
      </c>
      <c r="M121" s="1">
        <v>46</v>
      </c>
      <c r="N121" s="1">
        <v>44</v>
      </c>
      <c r="O121" s="1">
        <v>47</v>
      </c>
      <c r="P121" s="1">
        <v>48</v>
      </c>
      <c r="Q121" s="1">
        <v>44</v>
      </c>
      <c r="R121" s="33">
        <f>COUNT(C121,D121,E121,F121,G121,H121,I121,K121:Q121)</f>
        <v>14</v>
      </c>
      <c r="S121" s="30">
        <f t="shared" ref="S121:S152" si="12">AVERAGE(C121:Q121)*2</f>
        <v>91</v>
      </c>
      <c r="T121" s="2" t="s">
        <v>136</v>
      </c>
    </row>
    <row r="122" spans="1:20" ht="15.75">
      <c r="A122" s="36" t="s">
        <v>81</v>
      </c>
      <c r="B122" s="1"/>
      <c r="C122" s="1">
        <v>47</v>
      </c>
      <c r="D122" s="1">
        <v>47</v>
      </c>
      <c r="E122" s="1"/>
      <c r="F122" s="1">
        <v>45</v>
      </c>
      <c r="G122" s="1"/>
      <c r="H122" s="1">
        <v>45</v>
      </c>
      <c r="I122" s="1">
        <v>44</v>
      </c>
      <c r="J122" s="1"/>
      <c r="K122" s="1">
        <v>42</v>
      </c>
      <c r="L122" s="1">
        <v>46</v>
      </c>
      <c r="M122" s="1">
        <v>46</v>
      </c>
      <c r="N122" s="1"/>
      <c r="O122" s="1">
        <v>45</v>
      </c>
      <c r="P122" s="1">
        <v>48</v>
      </c>
      <c r="Q122" s="1">
        <v>45</v>
      </c>
      <c r="R122" s="33">
        <f>COUNT(C122,D122,E122,F122,G122,H122,I122,K122,L122,M122,N122,O122,P122,Q122)</f>
        <v>11</v>
      </c>
      <c r="S122" s="30">
        <f t="shared" si="12"/>
        <v>90.909090909090907</v>
      </c>
      <c r="T122" s="2" t="s">
        <v>12</v>
      </c>
    </row>
    <row r="123" spans="1:20" ht="15.75">
      <c r="A123" s="36" t="s">
        <v>125</v>
      </c>
      <c r="B123" s="1"/>
      <c r="C123" s="1">
        <v>44</v>
      </c>
      <c r="D123" s="1">
        <v>44</v>
      </c>
      <c r="E123" s="1"/>
      <c r="F123" s="1"/>
      <c r="G123" s="1">
        <v>48</v>
      </c>
      <c r="H123" s="1">
        <v>46</v>
      </c>
      <c r="I123" s="1">
        <v>46</v>
      </c>
      <c r="J123" s="1"/>
      <c r="K123" s="1">
        <v>47</v>
      </c>
      <c r="L123" s="1">
        <v>46</v>
      </c>
      <c r="M123" s="1">
        <v>44</v>
      </c>
      <c r="N123" s="1">
        <v>47</v>
      </c>
      <c r="O123" s="1">
        <v>44</v>
      </c>
      <c r="P123" s="1">
        <v>45</v>
      </c>
      <c r="Q123" s="1">
        <v>44</v>
      </c>
      <c r="R123" s="33">
        <f>COUNT(C123,D123,E123,F123,G123,H123,I123,K123,L123,M123,N123,O123,P123,Q123)</f>
        <v>12</v>
      </c>
      <c r="S123" s="30">
        <f t="shared" si="12"/>
        <v>90.833333333333329</v>
      </c>
      <c r="T123" s="2" t="s">
        <v>119</v>
      </c>
    </row>
    <row r="124" spans="1:20" ht="15.75">
      <c r="A124" s="36" t="s">
        <v>220</v>
      </c>
      <c r="B124" s="1"/>
      <c r="C124" s="1"/>
      <c r="D124" s="1">
        <v>44</v>
      </c>
      <c r="E124" s="1">
        <v>47</v>
      </c>
      <c r="F124" s="1">
        <v>43</v>
      </c>
      <c r="G124" s="1">
        <v>44</v>
      </c>
      <c r="H124" s="1">
        <v>44</v>
      </c>
      <c r="I124" s="1">
        <v>48</v>
      </c>
      <c r="J124" s="1"/>
      <c r="K124" s="1">
        <v>45</v>
      </c>
      <c r="L124" s="1">
        <v>47</v>
      </c>
      <c r="M124" s="1">
        <v>47</v>
      </c>
      <c r="N124" s="1">
        <v>44</v>
      </c>
      <c r="O124" s="1">
        <v>46</v>
      </c>
      <c r="P124" s="1">
        <v>43</v>
      </c>
      <c r="Q124" s="1">
        <v>48</v>
      </c>
      <c r="R124" s="33">
        <f>COUNT(C124,D124,E124,F124,G124,H124,I124,K124,L124,M124,N124,O124,P124,Q124)</f>
        <v>13</v>
      </c>
      <c r="S124" s="30">
        <f t="shared" si="12"/>
        <v>90.769230769230774</v>
      </c>
      <c r="T124" s="2" t="s">
        <v>199</v>
      </c>
    </row>
    <row r="125" spans="1:20" ht="15.75">
      <c r="A125" s="36" t="s">
        <v>208</v>
      </c>
      <c r="B125" s="1"/>
      <c r="C125" s="1">
        <v>46</v>
      </c>
      <c r="D125" s="1">
        <v>44</v>
      </c>
      <c r="E125" s="1">
        <v>45</v>
      </c>
      <c r="F125" s="1">
        <v>46</v>
      </c>
      <c r="G125" s="1">
        <v>47</v>
      </c>
      <c r="H125" s="1">
        <v>47</v>
      </c>
      <c r="I125" s="1"/>
      <c r="J125" s="1"/>
      <c r="K125" s="1">
        <v>47</v>
      </c>
      <c r="L125" s="1"/>
      <c r="M125" s="1">
        <v>43</v>
      </c>
      <c r="N125" s="1">
        <v>43</v>
      </c>
      <c r="O125" s="1">
        <v>44</v>
      </c>
      <c r="P125" s="1">
        <v>45</v>
      </c>
      <c r="Q125" s="1">
        <v>47</v>
      </c>
      <c r="R125" s="33">
        <f>COUNT(C125,D125,E125,F125,G125,H125,I125,K125,L125,M125,N125,O125,P125,Q125)</f>
        <v>12</v>
      </c>
      <c r="S125" s="30">
        <f t="shared" si="12"/>
        <v>90.666666666666671</v>
      </c>
      <c r="T125" s="2" t="s">
        <v>199</v>
      </c>
    </row>
    <row r="126" spans="1:20" ht="15.75">
      <c r="A126" s="36" t="s">
        <v>143</v>
      </c>
      <c r="B126" s="1"/>
      <c r="C126" s="1">
        <v>46</v>
      </c>
      <c r="D126" s="1">
        <v>44</v>
      </c>
      <c r="E126" s="1">
        <v>50</v>
      </c>
      <c r="F126" s="1">
        <v>45</v>
      </c>
      <c r="G126" s="1">
        <v>43</v>
      </c>
      <c r="H126" s="1">
        <v>40</v>
      </c>
      <c r="I126" s="1">
        <v>47</v>
      </c>
      <c r="J126" s="1"/>
      <c r="K126" s="1">
        <v>47</v>
      </c>
      <c r="L126" s="1">
        <v>45</v>
      </c>
      <c r="M126" s="1">
        <v>44</v>
      </c>
      <c r="N126" s="1">
        <v>44</v>
      </c>
      <c r="O126" s="1">
        <v>45</v>
      </c>
      <c r="P126" s="1">
        <v>47</v>
      </c>
      <c r="Q126" s="1">
        <v>47</v>
      </c>
      <c r="R126" s="33">
        <f>COUNT(C126,D126,E126,F126,G126,H126,I126,K126:Q126)</f>
        <v>14</v>
      </c>
      <c r="S126" s="30">
        <f t="shared" si="12"/>
        <v>90.571428571428569</v>
      </c>
      <c r="T126" s="2" t="s">
        <v>136</v>
      </c>
    </row>
    <row r="127" spans="1:20" ht="15.75">
      <c r="A127" s="46" t="s">
        <v>263</v>
      </c>
      <c r="B127" s="1"/>
      <c r="C127" s="1">
        <v>41</v>
      </c>
      <c r="D127" s="1">
        <v>45</v>
      </c>
      <c r="E127" s="1">
        <v>48</v>
      </c>
      <c r="F127" s="1">
        <v>44</v>
      </c>
      <c r="G127" s="1">
        <v>45</v>
      </c>
      <c r="H127" s="1">
        <v>48</v>
      </c>
      <c r="I127" s="1">
        <v>43</v>
      </c>
      <c r="J127" s="1"/>
      <c r="K127" s="1">
        <v>45</v>
      </c>
      <c r="L127" s="1">
        <v>47</v>
      </c>
      <c r="M127" s="1">
        <v>44</v>
      </c>
      <c r="N127" s="1">
        <v>45</v>
      </c>
      <c r="O127" s="1">
        <v>47</v>
      </c>
      <c r="P127" s="1">
        <v>45</v>
      </c>
      <c r="Q127" s="1">
        <v>47</v>
      </c>
      <c r="R127" s="33">
        <f t="shared" ref="R127:R133" si="13">COUNT(C127,D127,E127,F127,G127,H127,I127,K127,L127,M127,N127,O127,P127,Q127)</f>
        <v>14</v>
      </c>
      <c r="S127" s="30">
        <f t="shared" si="12"/>
        <v>90.571428571428569</v>
      </c>
      <c r="T127" s="2" t="s">
        <v>100</v>
      </c>
    </row>
    <row r="128" spans="1:20" ht="15.75">
      <c r="A128" s="38" t="s">
        <v>42</v>
      </c>
      <c r="B128" s="39"/>
      <c r="C128" s="1">
        <v>46</v>
      </c>
      <c r="D128" s="1">
        <v>43</v>
      </c>
      <c r="E128" s="1"/>
      <c r="F128" s="1">
        <v>44</v>
      </c>
      <c r="G128" s="1"/>
      <c r="H128" s="1">
        <v>47</v>
      </c>
      <c r="I128" s="1">
        <v>48</v>
      </c>
      <c r="J128" s="1"/>
      <c r="K128" s="1">
        <v>45</v>
      </c>
      <c r="L128" s="1">
        <v>43</v>
      </c>
      <c r="M128" s="1">
        <v>48</v>
      </c>
      <c r="N128" s="1"/>
      <c r="O128" s="1">
        <v>44</v>
      </c>
      <c r="P128" s="1">
        <v>47</v>
      </c>
      <c r="Q128" s="1">
        <v>43</v>
      </c>
      <c r="R128" s="33">
        <f t="shared" si="13"/>
        <v>11</v>
      </c>
      <c r="S128" s="30">
        <f t="shared" si="12"/>
        <v>90.545454545454547</v>
      </c>
      <c r="T128" s="2" t="s">
        <v>21</v>
      </c>
    </row>
    <row r="129" spans="1:20" ht="15.75">
      <c r="A129" s="38" t="s">
        <v>30</v>
      </c>
      <c r="B129" s="39"/>
      <c r="C129" s="1">
        <v>42</v>
      </c>
      <c r="D129" s="1">
        <v>47</v>
      </c>
      <c r="E129" s="1">
        <v>42</v>
      </c>
      <c r="F129" s="1">
        <v>43</v>
      </c>
      <c r="G129" s="1">
        <v>45</v>
      </c>
      <c r="H129" s="1">
        <v>47</v>
      </c>
      <c r="I129" s="1">
        <v>45</v>
      </c>
      <c r="J129" s="1"/>
      <c r="K129" s="1">
        <v>47</v>
      </c>
      <c r="L129" s="1">
        <v>44</v>
      </c>
      <c r="M129" s="1">
        <v>42</v>
      </c>
      <c r="N129" s="1">
        <v>47</v>
      </c>
      <c r="O129" s="1">
        <v>46</v>
      </c>
      <c r="P129" s="1">
        <v>47</v>
      </c>
      <c r="Q129" s="1">
        <v>46</v>
      </c>
      <c r="R129" s="33">
        <f t="shared" si="13"/>
        <v>14</v>
      </c>
      <c r="S129" s="30">
        <f t="shared" si="12"/>
        <v>90</v>
      </c>
      <c r="T129" s="2" t="s">
        <v>21</v>
      </c>
    </row>
    <row r="130" spans="1:20" ht="15.75">
      <c r="A130" s="36" t="s">
        <v>123</v>
      </c>
      <c r="B130" s="1"/>
      <c r="C130" s="1">
        <v>45</v>
      </c>
      <c r="D130" s="1">
        <v>46</v>
      </c>
      <c r="E130" s="1">
        <v>47</v>
      </c>
      <c r="F130" s="1">
        <v>38</v>
      </c>
      <c r="G130" s="1">
        <v>39</v>
      </c>
      <c r="H130" s="1">
        <v>47</v>
      </c>
      <c r="I130" s="1">
        <v>47</v>
      </c>
      <c r="J130" s="1"/>
      <c r="K130" s="1">
        <v>46</v>
      </c>
      <c r="L130" s="1">
        <v>45</v>
      </c>
      <c r="M130" s="1">
        <v>47</v>
      </c>
      <c r="N130" s="1"/>
      <c r="O130" s="1">
        <v>47</v>
      </c>
      <c r="P130" s="1">
        <v>48</v>
      </c>
      <c r="Q130" s="1">
        <v>43</v>
      </c>
      <c r="R130" s="33">
        <f t="shared" si="13"/>
        <v>13</v>
      </c>
      <c r="S130" s="30">
        <f t="shared" si="12"/>
        <v>90</v>
      </c>
      <c r="T130" s="2" t="s">
        <v>119</v>
      </c>
    </row>
    <row r="131" spans="1:20" ht="15.75">
      <c r="A131" s="46" t="s">
        <v>257</v>
      </c>
      <c r="B131" s="1"/>
      <c r="C131" s="1">
        <v>44</v>
      </c>
      <c r="D131" s="1">
        <v>45</v>
      </c>
      <c r="E131" s="1">
        <v>43</v>
      </c>
      <c r="F131" s="1">
        <v>46</v>
      </c>
      <c r="G131" s="1">
        <v>46</v>
      </c>
      <c r="H131" s="1">
        <v>45</v>
      </c>
      <c r="I131" s="1">
        <v>46</v>
      </c>
      <c r="J131" s="1"/>
      <c r="K131" s="1">
        <v>48</v>
      </c>
      <c r="L131" s="1"/>
      <c r="M131" s="1">
        <v>41</v>
      </c>
      <c r="N131" s="1">
        <v>45</v>
      </c>
      <c r="O131" s="1">
        <v>45</v>
      </c>
      <c r="P131" s="1">
        <v>47</v>
      </c>
      <c r="Q131" s="1">
        <v>44</v>
      </c>
      <c r="R131" s="33">
        <f t="shared" si="13"/>
        <v>13</v>
      </c>
      <c r="S131" s="30">
        <f t="shared" si="12"/>
        <v>90</v>
      </c>
      <c r="T131" s="2" t="s">
        <v>100</v>
      </c>
    </row>
    <row r="132" spans="1:20" ht="15.75">
      <c r="A132" s="36" t="s">
        <v>215</v>
      </c>
      <c r="B132" s="1"/>
      <c r="C132" s="1">
        <v>44</v>
      </c>
      <c r="D132" s="1">
        <v>47</v>
      </c>
      <c r="E132" s="1">
        <v>45</v>
      </c>
      <c r="F132" s="1">
        <v>45</v>
      </c>
      <c r="G132" s="1">
        <v>47</v>
      </c>
      <c r="H132" s="1">
        <v>46</v>
      </c>
      <c r="I132" s="1"/>
      <c r="J132" s="1"/>
      <c r="K132" s="1">
        <v>43</v>
      </c>
      <c r="L132" s="1">
        <v>46</v>
      </c>
      <c r="M132" s="1">
        <v>47</v>
      </c>
      <c r="N132" s="1">
        <v>46</v>
      </c>
      <c r="O132" s="1">
        <v>41</v>
      </c>
      <c r="P132" s="1">
        <v>40</v>
      </c>
      <c r="Q132" s="1">
        <v>48</v>
      </c>
      <c r="R132" s="33">
        <f t="shared" si="13"/>
        <v>13</v>
      </c>
      <c r="S132" s="30">
        <f t="shared" si="12"/>
        <v>90</v>
      </c>
      <c r="T132" s="2" t="s">
        <v>199</v>
      </c>
    </row>
    <row r="133" spans="1:20" ht="15.75">
      <c r="A133" s="36" t="s">
        <v>206</v>
      </c>
      <c r="B133" s="1"/>
      <c r="C133" s="1">
        <v>41</v>
      </c>
      <c r="D133" s="1">
        <v>42</v>
      </c>
      <c r="E133" s="1">
        <v>47</v>
      </c>
      <c r="F133" s="1"/>
      <c r="G133" s="1">
        <v>45</v>
      </c>
      <c r="H133" s="1">
        <v>47</v>
      </c>
      <c r="I133" s="1">
        <v>44</v>
      </c>
      <c r="J133" s="1"/>
      <c r="K133" s="1">
        <v>47</v>
      </c>
      <c r="L133" s="1">
        <v>42</v>
      </c>
      <c r="M133" s="1">
        <v>45</v>
      </c>
      <c r="N133" s="1">
        <v>45</v>
      </c>
      <c r="O133" s="1">
        <v>47</v>
      </c>
      <c r="P133" s="1"/>
      <c r="Q133" s="1"/>
      <c r="R133" s="33">
        <f t="shared" si="13"/>
        <v>11</v>
      </c>
      <c r="S133" s="30">
        <f t="shared" si="12"/>
        <v>89.454545454545453</v>
      </c>
      <c r="T133" s="2" t="s">
        <v>199</v>
      </c>
    </row>
    <row r="134" spans="1:20" ht="15.75">
      <c r="A134" s="36" t="s">
        <v>146</v>
      </c>
      <c r="B134" s="1"/>
      <c r="C134" s="1">
        <v>43</v>
      </c>
      <c r="D134" s="1">
        <v>47</v>
      </c>
      <c r="E134" s="1">
        <v>42</v>
      </c>
      <c r="F134" s="1">
        <v>41</v>
      </c>
      <c r="G134" s="1">
        <v>47</v>
      </c>
      <c r="H134" s="1">
        <v>47</v>
      </c>
      <c r="I134" s="1">
        <v>42</v>
      </c>
      <c r="J134" s="1"/>
      <c r="K134" s="1">
        <v>47</v>
      </c>
      <c r="L134" s="1">
        <v>44</v>
      </c>
      <c r="M134" s="1">
        <v>45</v>
      </c>
      <c r="N134" s="1">
        <v>45</v>
      </c>
      <c r="O134" s="1">
        <v>45</v>
      </c>
      <c r="P134" s="1">
        <v>47</v>
      </c>
      <c r="Q134" s="1">
        <v>42</v>
      </c>
      <c r="R134" s="33">
        <f>COUNT(C134,D134,E134,F134,G134,H134,I134,K134:Q134)</f>
        <v>14</v>
      </c>
      <c r="S134" s="30">
        <f t="shared" si="12"/>
        <v>89.142857142857139</v>
      </c>
      <c r="T134" s="2" t="s">
        <v>136</v>
      </c>
    </row>
    <row r="135" spans="1:20" ht="15.75">
      <c r="A135" s="36" t="s">
        <v>126</v>
      </c>
      <c r="B135" s="1"/>
      <c r="C135" s="1">
        <v>46</v>
      </c>
      <c r="D135" s="1">
        <v>45</v>
      </c>
      <c r="E135" s="1">
        <v>43</v>
      </c>
      <c r="F135" s="1">
        <v>41</v>
      </c>
      <c r="G135" s="1">
        <v>45</v>
      </c>
      <c r="H135" s="1">
        <v>44</v>
      </c>
      <c r="I135" s="1">
        <v>48</v>
      </c>
      <c r="J135" s="1"/>
      <c r="K135" s="1">
        <v>44</v>
      </c>
      <c r="L135" s="1">
        <v>45</v>
      </c>
      <c r="M135" s="1">
        <v>43</v>
      </c>
      <c r="N135" s="1">
        <v>47</v>
      </c>
      <c r="O135" s="1">
        <v>46</v>
      </c>
      <c r="P135" s="1">
        <v>47</v>
      </c>
      <c r="Q135" s="1">
        <v>36</v>
      </c>
      <c r="R135" s="33">
        <f t="shared" ref="R135:R150" si="14">COUNT(C135,D135,E135,F135,G135,H135,I135,K135,L135,M135,N135,O135,P135,Q135)</f>
        <v>14</v>
      </c>
      <c r="S135" s="30">
        <f t="shared" si="12"/>
        <v>88.571428571428569</v>
      </c>
      <c r="T135" s="2" t="s">
        <v>119</v>
      </c>
    </row>
    <row r="136" spans="1:20" ht="15.75">
      <c r="A136" s="36" t="s">
        <v>272</v>
      </c>
      <c r="B136" s="1"/>
      <c r="C136" s="1">
        <v>40</v>
      </c>
      <c r="D136" s="1">
        <v>43</v>
      </c>
      <c r="E136" s="1">
        <v>41</v>
      </c>
      <c r="F136" s="1">
        <v>39</v>
      </c>
      <c r="G136" s="1">
        <v>43</v>
      </c>
      <c r="H136" s="1">
        <v>45</v>
      </c>
      <c r="I136" s="1">
        <v>47</v>
      </c>
      <c r="J136" s="1"/>
      <c r="K136" s="1">
        <v>47</v>
      </c>
      <c r="L136" s="1">
        <v>43</v>
      </c>
      <c r="M136" s="1">
        <v>44</v>
      </c>
      <c r="N136" s="1">
        <v>44</v>
      </c>
      <c r="O136" s="1">
        <v>45</v>
      </c>
      <c r="P136" s="1">
        <v>47</v>
      </c>
      <c r="Q136" s="1">
        <v>44</v>
      </c>
      <c r="R136" s="33">
        <f t="shared" si="14"/>
        <v>14</v>
      </c>
      <c r="S136" s="30">
        <f t="shared" si="12"/>
        <v>87.428571428571431</v>
      </c>
      <c r="T136" s="2" t="s">
        <v>12</v>
      </c>
    </row>
    <row r="137" spans="1:20" ht="15.75">
      <c r="A137" s="46" t="s">
        <v>248</v>
      </c>
      <c r="B137" s="29"/>
      <c r="C137" s="1">
        <v>35</v>
      </c>
      <c r="D137" s="1">
        <v>44</v>
      </c>
      <c r="E137" s="1">
        <v>45</v>
      </c>
      <c r="F137" s="1">
        <v>46</v>
      </c>
      <c r="G137" s="1">
        <v>42</v>
      </c>
      <c r="H137" s="1">
        <v>45</v>
      </c>
      <c r="I137" s="1">
        <v>46</v>
      </c>
      <c r="J137" s="1"/>
      <c r="K137" s="90">
        <v>38</v>
      </c>
      <c r="L137" s="1">
        <v>45</v>
      </c>
      <c r="M137" s="1">
        <v>46</v>
      </c>
      <c r="N137" s="1">
        <v>45</v>
      </c>
      <c r="O137" s="1">
        <v>47</v>
      </c>
      <c r="P137" s="1">
        <v>44</v>
      </c>
      <c r="Q137" s="1"/>
      <c r="R137" s="33">
        <f t="shared" si="14"/>
        <v>13</v>
      </c>
      <c r="S137" s="30">
        <f t="shared" si="12"/>
        <v>87.384615384615387</v>
      </c>
      <c r="T137" s="2" t="s">
        <v>223</v>
      </c>
    </row>
    <row r="138" spans="1:20" ht="15.75">
      <c r="A138" s="36" t="s">
        <v>27</v>
      </c>
      <c r="B138" s="1"/>
      <c r="C138" s="1">
        <v>49</v>
      </c>
      <c r="D138" s="1">
        <v>41</v>
      </c>
      <c r="E138" s="1"/>
      <c r="F138" s="1"/>
      <c r="G138" s="1">
        <v>39</v>
      </c>
      <c r="H138" s="1">
        <v>39</v>
      </c>
      <c r="I138" s="1">
        <v>44</v>
      </c>
      <c r="J138" s="1"/>
      <c r="K138" s="1">
        <v>46</v>
      </c>
      <c r="L138" s="1">
        <v>40</v>
      </c>
      <c r="M138" s="1">
        <v>46</v>
      </c>
      <c r="N138" s="1">
        <v>46</v>
      </c>
      <c r="O138" s="1">
        <v>44</v>
      </c>
      <c r="P138" s="1">
        <v>45</v>
      </c>
      <c r="Q138" s="1">
        <v>43</v>
      </c>
      <c r="R138" s="33">
        <f t="shared" si="14"/>
        <v>12</v>
      </c>
      <c r="S138" s="30">
        <f t="shared" si="12"/>
        <v>87</v>
      </c>
      <c r="T138" s="2" t="s">
        <v>12</v>
      </c>
    </row>
    <row r="139" spans="1:20" ht="15.75">
      <c r="A139" s="46" t="s">
        <v>240</v>
      </c>
      <c r="B139" s="29"/>
      <c r="C139" s="1">
        <v>43</v>
      </c>
      <c r="D139" s="1">
        <v>43</v>
      </c>
      <c r="E139" s="1">
        <v>39</v>
      </c>
      <c r="F139" s="1">
        <v>44</v>
      </c>
      <c r="G139" s="1">
        <v>41</v>
      </c>
      <c r="H139" s="1">
        <v>37</v>
      </c>
      <c r="I139" s="1">
        <v>44</v>
      </c>
      <c r="J139" s="1"/>
      <c r="K139" s="90">
        <v>49</v>
      </c>
      <c r="L139" s="1">
        <v>46</v>
      </c>
      <c r="M139" s="1">
        <v>46</v>
      </c>
      <c r="N139" s="1">
        <v>45</v>
      </c>
      <c r="O139" s="1">
        <v>44</v>
      </c>
      <c r="P139" s="1">
        <v>38</v>
      </c>
      <c r="Q139" s="1">
        <v>48</v>
      </c>
      <c r="R139" s="33">
        <f t="shared" si="14"/>
        <v>14</v>
      </c>
      <c r="S139" s="30">
        <f t="shared" si="12"/>
        <v>86.714285714285708</v>
      </c>
      <c r="T139" s="2" t="s">
        <v>223</v>
      </c>
    </row>
    <row r="140" spans="1:20" ht="15.75">
      <c r="A140" s="44" t="s">
        <v>54</v>
      </c>
      <c r="B140" s="1"/>
      <c r="C140" s="1">
        <v>48</v>
      </c>
      <c r="D140" s="1">
        <v>41</v>
      </c>
      <c r="E140" s="1">
        <v>43</v>
      </c>
      <c r="F140" s="1">
        <v>41</v>
      </c>
      <c r="G140" s="1">
        <v>41</v>
      </c>
      <c r="H140" s="1">
        <v>40</v>
      </c>
      <c r="I140" s="1">
        <v>44</v>
      </c>
      <c r="J140" s="1"/>
      <c r="K140" s="1">
        <v>46</v>
      </c>
      <c r="L140" s="1"/>
      <c r="M140" s="1">
        <v>41</v>
      </c>
      <c r="N140" s="1">
        <v>45</v>
      </c>
      <c r="O140" s="1">
        <v>45</v>
      </c>
      <c r="P140" s="1"/>
      <c r="Q140" s="1">
        <v>42</v>
      </c>
      <c r="R140" s="33">
        <f t="shared" si="14"/>
        <v>12</v>
      </c>
      <c r="S140" s="30">
        <f t="shared" si="12"/>
        <v>86.166666666666671</v>
      </c>
      <c r="T140" s="2" t="s">
        <v>12</v>
      </c>
    </row>
    <row r="141" spans="1:20" ht="15.75">
      <c r="A141" s="36" t="s">
        <v>95</v>
      </c>
      <c r="B141" s="1"/>
      <c r="C141" s="1">
        <v>40</v>
      </c>
      <c r="D141" s="1">
        <v>42</v>
      </c>
      <c r="E141" s="1">
        <v>41</v>
      </c>
      <c r="F141" s="1">
        <v>41</v>
      </c>
      <c r="G141" s="1">
        <v>40</v>
      </c>
      <c r="H141" s="1">
        <v>41</v>
      </c>
      <c r="I141" s="1"/>
      <c r="J141" s="1"/>
      <c r="K141" s="1">
        <v>44</v>
      </c>
      <c r="L141" s="1">
        <v>40</v>
      </c>
      <c r="M141" s="1">
        <v>44</v>
      </c>
      <c r="N141" s="1">
        <v>48</v>
      </c>
      <c r="O141" s="1"/>
      <c r="P141" s="1">
        <v>48</v>
      </c>
      <c r="Q141" s="1">
        <v>48</v>
      </c>
      <c r="R141" s="33">
        <f t="shared" si="14"/>
        <v>12</v>
      </c>
      <c r="S141" s="30">
        <f t="shared" si="12"/>
        <v>86.166666666666671</v>
      </c>
      <c r="T141" s="2" t="s">
        <v>12</v>
      </c>
    </row>
    <row r="142" spans="1:20" ht="15.75">
      <c r="A142" s="46" t="s">
        <v>117</v>
      </c>
      <c r="B142" s="1"/>
      <c r="C142" s="1">
        <v>47</v>
      </c>
      <c r="D142" s="1">
        <v>45</v>
      </c>
      <c r="E142" s="1">
        <v>41</v>
      </c>
      <c r="F142" s="1"/>
      <c r="G142" s="1">
        <v>45</v>
      </c>
      <c r="H142" s="1">
        <v>33</v>
      </c>
      <c r="I142" s="1">
        <v>45</v>
      </c>
      <c r="J142" s="1"/>
      <c r="K142" s="1">
        <v>43</v>
      </c>
      <c r="L142" s="1"/>
      <c r="M142" s="1">
        <v>41</v>
      </c>
      <c r="N142" s="1">
        <v>41</v>
      </c>
      <c r="O142" s="1">
        <v>44</v>
      </c>
      <c r="P142" s="1">
        <v>44</v>
      </c>
      <c r="Q142" s="1">
        <v>44</v>
      </c>
      <c r="R142" s="33">
        <f t="shared" si="14"/>
        <v>12</v>
      </c>
      <c r="S142" s="30">
        <f t="shared" si="12"/>
        <v>85.5</v>
      </c>
      <c r="T142" s="2" t="s">
        <v>100</v>
      </c>
    </row>
    <row r="143" spans="1:20" ht="15.75">
      <c r="A143" s="46" t="s">
        <v>244</v>
      </c>
      <c r="B143" s="29"/>
      <c r="C143" s="1">
        <v>42</v>
      </c>
      <c r="D143" s="1">
        <v>40</v>
      </c>
      <c r="E143" s="1">
        <v>42</v>
      </c>
      <c r="F143" s="1">
        <v>47</v>
      </c>
      <c r="G143" s="1">
        <v>45</v>
      </c>
      <c r="H143" s="1">
        <v>45</v>
      </c>
      <c r="I143" s="1">
        <v>44</v>
      </c>
      <c r="J143" s="1"/>
      <c r="K143" s="90">
        <v>40</v>
      </c>
      <c r="L143" s="1">
        <v>45</v>
      </c>
      <c r="M143" s="1">
        <v>39</v>
      </c>
      <c r="N143" s="1">
        <v>41</v>
      </c>
      <c r="O143" s="1">
        <v>43</v>
      </c>
      <c r="P143" s="1">
        <v>40</v>
      </c>
      <c r="Q143" s="1">
        <v>44</v>
      </c>
      <c r="R143" s="33">
        <f t="shared" si="14"/>
        <v>14</v>
      </c>
      <c r="S143" s="30">
        <f t="shared" si="12"/>
        <v>85.285714285714292</v>
      </c>
      <c r="T143" s="2" t="s">
        <v>223</v>
      </c>
    </row>
    <row r="144" spans="1:20" ht="15.75">
      <c r="A144" s="46" t="s">
        <v>262</v>
      </c>
      <c r="B144" s="1"/>
      <c r="C144" s="1">
        <v>39</v>
      </c>
      <c r="D144" s="1">
        <v>44</v>
      </c>
      <c r="E144" s="1">
        <v>40</v>
      </c>
      <c r="F144" s="1">
        <v>47</v>
      </c>
      <c r="G144" s="1">
        <v>34</v>
      </c>
      <c r="H144" s="1">
        <v>42</v>
      </c>
      <c r="I144" s="1">
        <v>46</v>
      </c>
      <c r="J144" s="1"/>
      <c r="K144" s="1">
        <v>46</v>
      </c>
      <c r="L144" s="1">
        <v>49</v>
      </c>
      <c r="M144" s="1">
        <v>39</v>
      </c>
      <c r="N144" s="1">
        <v>42</v>
      </c>
      <c r="O144" s="1">
        <v>39</v>
      </c>
      <c r="P144" s="1"/>
      <c r="Q144" s="1">
        <v>47</v>
      </c>
      <c r="R144" s="33">
        <f t="shared" si="14"/>
        <v>13</v>
      </c>
      <c r="S144" s="30">
        <f t="shared" si="12"/>
        <v>85.230769230769226</v>
      </c>
      <c r="T144" s="2" t="s">
        <v>100</v>
      </c>
    </row>
    <row r="145" spans="1:20" ht="15.75">
      <c r="A145" s="46" t="s">
        <v>241</v>
      </c>
      <c r="B145" s="29"/>
      <c r="C145" s="1"/>
      <c r="D145" s="1">
        <v>40</v>
      </c>
      <c r="E145" s="1"/>
      <c r="F145" s="1">
        <v>41</v>
      </c>
      <c r="G145" s="1">
        <v>41</v>
      </c>
      <c r="H145" s="1">
        <v>40</v>
      </c>
      <c r="I145" s="1">
        <v>41</v>
      </c>
      <c r="J145" s="1"/>
      <c r="K145" s="90">
        <v>46</v>
      </c>
      <c r="L145" s="1">
        <v>46</v>
      </c>
      <c r="M145" s="1"/>
      <c r="N145" s="1">
        <v>42</v>
      </c>
      <c r="O145" s="1">
        <v>45</v>
      </c>
      <c r="P145" s="1">
        <v>43</v>
      </c>
      <c r="Q145" s="1">
        <v>41</v>
      </c>
      <c r="R145" s="33">
        <f t="shared" si="14"/>
        <v>11</v>
      </c>
      <c r="S145" s="30">
        <f t="shared" si="12"/>
        <v>84.727272727272734</v>
      </c>
      <c r="T145" s="2" t="s">
        <v>223</v>
      </c>
    </row>
    <row r="146" spans="1:20" ht="15.75">
      <c r="A146" s="46" t="s">
        <v>118</v>
      </c>
      <c r="B146" s="1"/>
      <c r="C146" s="1">
        <v>41</v>
      </c>
      <c r="D146" s="1">
        <v>45</v>
      </c>
      <c r="E146" s="1">
        <v>42</v>
      </c>
      <c r="F146" s="1">
        <v>33</v>
      </c>
      <c r="G146" s="1">
        <v>44</v>
      </c>
      <c r="H146" s="1">
        <v>40</v>
      </c>
      <c r="I146" s="1">
        <v>44</v>
      </c>
      <c r="J146" s="1"/>
      <c r="K146" s="1">
        <v>45</v>
      </c>
      <c r="L146" s="1">
        <v>47</v>
      </c>
      <c r="M146" s="1">
        <v>39</v>
      </c>
      <c r="N146" s="1">
        <v>42</v>
      </c>
      <c r="O146" s="1">
        <v>43</v>
      </c>
      <c r="P146" s="1">
        <v>47</v>
      </c>
      <c r="Q146" s="1">
        <v>41</v>
      </c>
      <c r="R146" s="33">
        <f t="shared" si="14"/>
        <v>14</v>
      </c>
      <c r="S146" s="30">
        <f t="shared" si="12"/>
        <v>84.714285714285708</v>
      </c>
      <c r="T146" s="2" t="s">
        <v>100</v>
      </c>
    </row>
    <row r="147" spans="1:20" ht="15.75">
      <c r="A147" s="38" t="s">
        <v>39</v>
      </c>
      <c r="B147" s="39"/>
      <c r="C147" s="1">
        <v>37</v>
      </c>
      <c r="D147" s="1">
        <v>43</v>
      </c>
      <c r="E147" s="1">
        <v>44</v>
      </c>
      <c r="F147" s="1">
        <v>40</v>
      </c>
      <c r="G147" s="1">
        <v>46</v>
      </c>
      <c r="H147" s="1">
        <v>42</v>
      </c>
      <c r="I147" s="1">
        <v>39</v>
      </c>
      <c r="J147" s="1"/>
      <c r="K147" s="1">
        <v>43</v>
      </c>
      <c r="L147" s="1">
        <v>43</v>
      </c>
      <c r="M147" s="1">
        <v>44</v>
      </c>
      <c r="N147" s="1"/>
      <c r="O147" s="1">
        <v>42</v>
      </c>
      <c r="P147" s="1">
        <v>45</v>
      </c>
      <c r="Q147" s="1"/>
      <c r="R147" s="33">
        <f t="shared" si="14"/>
        <v>12</v>
      </c>
      <c r="S147" s="30">
        <f t="shared" si="12"/>
        <v>84.666666666666671</v>
      </c>
      <c r="T147" s="2" t="s">
        <v>21</v>
      </c>
    </row>
    <row r="148" spans="1:20" ht="15.75">
      <c r="A148" s="36" t="s">
        <v>131</v>
      </c>
      <c r="B148" s="1"/>
      <c r="C148" s="1">
        <v>45</v>
      </c>
      <c r="D148" s="1">
        <v>37</v>
      </c>
      <c r="E148" s="1">
        <v>37</v>
      </c>
      <c r="F148" s="1">
        <v>47</v>
      </c>
      <c r="G148" s="1">
        <v>40</v>
      </c>
      <c r="H148" s="1"/>
      <c r="I148" s="1"/>
      <c r="J148" s="1"/>
      <c r="K148" s="1">
        <v>45</v>
      </c>
      <c r="L148" s="1"/>
      <c r="M148" s="1">
        <v>37</v>
      </c>
      <c r="N148" s="1">
        <v>41</v>
      </c>
      <c r="O148" s="1">
        <v>42</v>
      </c>
      <c r="P148" s="1">
        <v>42</v>
      </c>
      <c r="Q148" s="1">
        <v>46</v>
      </c>
      <c r="R148" s="33">
        <f t="shared" si="14"/>
        <v>11</v>
      </c>
      <c r="S148" s="30">
        <f t="shared" si="12"/>
        <v>83.454545454545453</v>
      </c>
      <c r="T148" s="2" t="s">
        <v>119</v>
      </c>
    </row>
    <row r="149" spans="1:20" ht="15.75">
      <c r="A149" s="46" t="s">
        <v>281</v>
      </c>
      <c r="B149" s="29"/>
      <c r="C149" s="1">
        <v>40</v>
      </c>
      <c r="D149" s="1">
        <v>34</v>
      </c>
      <c r="E149" s="1">
        <v>38</v>
      </c>
      <c r="F149" s="1"/>
      <c r="G149" s="1">
        <v>43</v>
      </c>
      <c r="H149" s="1">
        <v>39</v>
      </c>
      <c r="I149" s="1"/>
      <c r="J149" s="1"/>
      <c r="K149" s="90">
        <v>41</v>
      </c>
      <c r="L149" s="1">
        <v>46</v>
      </c>
      <c r="M149" s="1">
        <v>45</v>
      </c>
      <c r="N149" s="1">
        <v>42</v>
      </c>
      <c r="O149" s="1">
        <v>44</v>
      </c>
      <c r="P149" s="1">
        <v>40</v>
      </c>
      <c r="Q149" s="1">
        <v>46</v>
      </c>
      <c r="R149" s="33">
        <f t="shared" si="14"/>
        <v>12</v>
      </c>
      <c r="S149" s="30">
        <f t="shared" si="12"/>
        <v>83</v>
      </c>
      <c r="T149" s="2" t="s">
        <v>223</v>
      </c>
    </row>
    <row r="150" spans="1:20" ht="15.75">
      <c r="A150" s="46" t="s">
        <v>235</v>
      </c>
      <c r="B150" s="29"/>
      <c r="C150" s="1">
        <v>35</v>
      </c>
      <c r="D150" s="53">
        <v>44</v>
      </c>
      <c r="E150" s="1">
        <v>41</v>
      </c>
      <c r="F150" s="1">
        <v>37</v>
      </c>
      <c r="G150" s="1">
        <v>44</v>
      </c>
      <c r="H150" s="1">
        <v>40</v>
      </c>
      <c r="I150" s="1">
        <v>44</v>
      </c>
      <c r="J150" s="1"/>
      <c r="K150" s="90">
        <v>44</v>
      </c>
      <c r="L150" s="1">
        <v>41</v>
      </c>
      <c r="M150" s="1">
        <v>47</v>
      </c>
      <c r="N150" s="1">
        <v>42</v>
      </c>
      <c r="O150" s="1"/>
      <c r="P150" s="1">
        <v>35</v>
      </c>
      <c r="Q150" s="1">
        <v>45</v>
      </c>
      <c r="R150" s="33">
        <f t="shared" si="14"/>
        <v>13</v>
      </c>
      <c r="S150" s="30">
        <f t="shared" si="12"/>
        <v>82.92307692307692</v>
      </c>
      <c r="T150" s="2" t="s">
        <v>223</v>
      </c>
    </row>
    <row r="151" spans="1:20" ht="15.75">
      <c r="A151" s="36" t="s">
        <v>132</v>
      </c>
      <c r="B151" s="1"/>
      <c r="C151" s="1"/>
      <c r="D151" s="1">
        <v>43</v>
      </c>
      <c r="E151" s="1">
        <v>32</v>
      </c>
      <c r="F151" s="1">
        <v>39</v>
      </c>
      <c r="G151" s="1">
        <v>46</v>
      </c>
      <c r="H151" s="1">
        <v>47</v>
      </c>
      <c r="I151" s="1">
        <v>39</v>
      </c>
      <c r="J151" s="1"/>
      <c r="K151" s="1">
        <v>42</v>
      </c>
      <c r="L151" s="1">
        <v>45</v>
      </c>
      <c r="M151" s="1">
        <v>40</v>
      </c>
      <c r="N151" s="1">
        <v>45</v>
      </c>
      <c r="O151" s="1">
        <v>35</v>
      </c>
      <c r="P151" s="1">
        <v>37</v>
      </c>
      <c r="Q151" s="1">
        <v>46</v>
      </c>
      <c r="R151" s="33">
        <f>COUNT(C151,D151,E151,F151,G151,H151,I151,K151:Q151)</f>
        <v>13</v>
      </c>
      <c r="S151" s="30">
        <f t="shared" si="12"/>
        <v>82.461538461538467</v>
      </c>
      <c r="T151" s="2" t="s">
        <v>136</v>
      </c>
    </row>
    <row r="152" spans="1:20" ht="15.75">
      <c r="A152" s="36" t="s">
        <v>74</v>
      </c>
      <c r="B152" s="1"/>
      <c r="C152" s="1">
        <v>37</v>
      </c>
      <c r="D152" s="1">
        <v>37</v>
      </c>
      <c r="E152" s="1">
        <v>35</v>
      </c>
      <c r="F152" s="1">
        <v>41</v>
      </c>
      <c r="G152" s="1">
        <v>44</v>
      </c>
      <c r="H152" s="1">
        <v>38</v>
      </c>
      <c r="I152" s="1">
        <v>29</v>
      </c>
      <c r="J152" s="1"/>
      <c r="K152" s="1">
        <v>37</v>
      </c>
      <c r="L152" s="1">
        <v>42</v>
      </c>
      <c r="M152" s="1">
        <v>47</v>
      </c>
      <c r="N152" s="1">
        <v>46</v>
      </c>
      <c r="O152" s="1">
        <v>43</v>
      </c>
      <c r="P152" s="1">
        <v>46</v>
      </c>
      <c r="Q152" s="1">
        <v>45</v>
      </c>
      <c r="R152" s="33">
        <f>COUNT(C152,D152,E152,F152,G152,H152,I152,K152,L152,M152,N152,O152,P152,Q152)</f>
        <v>14</v>
      </c>
      <c r="S152" s="30">
        <f t="shared" si="12"/>
        <v>81</v>
      </c>
      <c r="T152" s="2" t="s">
        <v>12</v>
      </c>
    </row>
    <row r="153" spans="1:20" ht="15.75">
      <c r="A153" s="46" t="s">
        <v>110</v>
      </c>
      <c r="B153" s="1"/>
      <c r="C153" s="1">
        <v>37</v>
      </c>
      <c r="D153" s="1">
        <v>30</v>
      </c>
      <c r="E153" s="1">
        <v>30</v>
      </c>
      <c r="F153" s="1"/>
      <c r="G153" s="1">
        <v>36</v>
      </c>
      <c r="H153" s="1">
        <v>41</v>
      </c>
      <c r="I153" s="1">
        <v>42</v>
      </c>
      <c r="J153" s="1"/>
      <c r="K153" s="1">
        <v>45</v>
      </c>
      <c r="L153" s="1">
        <v>43</v>
      </c>
      <c r="M153" s="1">
        <v>41</v>
      </c>
      <c r="N153" s="1">
        <v>41</v>
      </c>
      <c r="O153" s="1">
        <v>46</v>
      </c>
      <c r="P153" s="1">
        <v>44</v>
      </c>
      <c r="Q153" s="1">
        <v>45</v>
      </c>
      <c r="R153" s="33">
        <f>COUNT(C153,D153,E153,F153,G153,H153,I153,K153,L153,M153,N153,O153,P153,Q153)</f>
        <v>13</v>
      </c>
      <c r="S153" s="30">
        <f t="shared" ref="S153:S160" si="15">AVERAGE(C153:Q153)*2</f>
        <v>80.15384615384616</v>
      </c>
      <c r="T153" s="2" t="s">
        <v>100</v>
      </c>
    </row>
    <row r="154" spans="1:20" ht="15.75">
      <c r="A154" s="44" t="s">
        <v>289</v>
      </c>
      <c r="B154" s="1"/>
      <c r="C154" s="1"/>
      <c r="D154" s="1">
        <v>39</v>
      </c>
      <c r="E154" s="1">
        <v>38</v>
      </c>
      <c r="F154" s="1">
        <v>38</v>
      </c>
      <c r="G154" s="1">
        <v>42</v>
      </c>
      <c r="H154" s="1">
        <v>41</v>
      </c>
      <c r="I154" s="1">
        <v>44</v>
      </c>
      <c r="J154" s="1"/>
      <c r="K154" s="1">
        <v>42</v>
      </c>
      <c r="L154" s="1">
        <v>37</v>
      </c>
      <c r="M154" s="1">
        <v>42</v>
      </c>
      <c r="N154" s="1">
        <v>39</v>
      </c>
      <c r="O154" s="1">
        <v>36</v>
      </c>
      <c r="P154" s="1"/>
      <c r="Q154" s="1"/>
      <c r="R154" s="33">
        <f>COUNT(C154,D154,E154,F154,G154,H154,I154,K154,L154,M154,N154,O154,P154,Q154)</f>
        <v>11</v>
      </c>
      <c r="S154" s="30">
        <f t="shared" si="15"/>
        <v>79.63636363636364</v>
      </c>
      <c r="T154" s="2" t="s">
        <v>12</v>
      </c>
    </row>
    <row r="155" spans="1:20" ht="15.75">
      <c r="A155" s="38" t="s">
        <v>46</v>
      </c>
      <c r="B155" s="39"/>
      <c r="C155" s="1">
        <v>38</v>
      </c>
      <c r="D155" s="1">
        <v>40</v>
      </c>
      <c r="E155" s="1">
        <v>42</v>
      </c>
      <c r="F155" s="1">
        <v>36</v>
      </c>
      <c r="G155" s="1">
        <v>39</v>
      </c>
      <c r="H155" s="1">
        <v>42</v>
      </c>
      <c r="I155" s="1">
        <v>35</v>
      </c>
      <c r="J155" s="1"/>
      <c r="K155" s="1">
        <v>41</v>
      </c>
      <c r="L155" s="1">
        <v>42</v>
      </c>
      <c r="M155" s="1"/>
      <c r="N155" s="1"/>
      <c r="O155" s="1">
        <v>37</v>
      </c>
      <c r="P155" s="1">
        <v>40</v>
      </c>
      <c r="Q155" s="1">
        <v>43</v>
      </c>
      <c r="R155" s="33">
        <f>COUNT(C155,D155,E155,F155,G155,H155,I155,K155,L155,M155,N155,O155,P155,Q155)</f>
        <v>12</v>
      </c>
      <c r="S155" s="30">
        <f t="shared" si="15"/>
        <v>79.166666666666671</v>
      </c>
      <c r="T155" s="2" t="s">
        <v>21</v>
      </c>
    </row>
    <row r="156" spans="1:20" ht="15.75">
      <c r="A156" s="36" t="s">
        <v>256</v>
      </c>
      <c r="B156" s="1"/>
      <c r="C156" s="1">
        <v>40</v>
      </c>
      <c r="D156" s="1">
        <v>31</v>
      </c>
      <c r="E156" s="1">
        <v>43</v>
      </c>
      <c r="F156" s="1"/>
      <c r="G156" s="1">
        <v>38</v>
      </c>
      <c r="H156" s="1">
        <v>45</v>
      </c>
      <c r="I156" s="1">
        <v>37</v>
      </c>
      <c r="J156" s="1"/>
      <c r="K156" s="1">
        <v>40</v>
      </c>
      <c r="L156" s="1">
        <v>41</v>
      </c>
      <c r="M156" s="1">
        <v>38</v>
      </c>
      <c r="N156" s="1">
        <v>31</v>
      </c>
      <c r="O156" s="1">
        <v>39</v>
      </c>
      <c r="P156" s="1">
        <v>39</v>
      </c>
      <c r="Q156" s="1">
        <v>40</v>
      </c>
      <c r="R156" s="33">
        <f>COUNT(C156,D156,E156,F156,G156,H156,I156,K156,L156,M156,N156,O156,P156,Q156)</f>
        <v>13</v>
      </c>
      <c r="S156" s="30">
        <f t="shared" si="15"/>
        <v>77.230769230769226</v>
      </c>
      <c r="T156" s="2" t="s">
        <v>159</v>
      </c>
    </row>
    <row r="157" spans="1:20" ht="15.75">
      <c r="A157" s="36" t="s">
        <v>152</v>
      </c>
      <c r="B157" s="1"/>
      <c r="C157" s="1">
        <v>29</v>
      </c>
      <c r="D157" s="1">
        <v>36</v>
      </c>
      <c r="E157" s="1">
        <v>33</v>
      </c>
      <c r="F157" s="1">
        <v>33</v>
      </c>
      <c r="G157" s="1">
        <v>28</v>
      </c>
      <c r="H157" s="1">
        <v>36</v>
      </c>
      <c r="I157" s="1"/>
      <c r="J157" s="1"/>
      <c r="K157" s="1">
        <v>40</v>
      </c>
      <c r="L157" s="1">
        <v>32</v>
      </c>
      <c r="M157" s="1">
        <v>38</v>
      </c>
      <c r="N157" s="1">
        <v>36</v>
      </c>
      <c r="O157" s="1">
        <v>36</v>
      </c>
      <c r="P157" s="1">
        <v>42</v>
      </c>
      <c r="Q157" s="1">
        <v>39</v>
      </c>
      <c r="R157" s="33">
        <f>COUNT(C157,D157,E157,F157,G157,H157,I157,K157:Q157)</f>
        <v>13</v>
      </c>
      <c r="S157" s="30">
        <f t="shared" si="15"/>
        <v>70.461538461538467</v>
      </c>
      <c r="T157" s="2" t="s">
        <v>136</v>
      </c>
    </row>
    <row r="158" spans="1:20" ht="15.75">
      <c r="A158" s="46" t="s">
        <v>232</v>
      </c>
      <c r="B158" s="29"/>
      <c r="C158" s="1"/>
      <c r="D158" s="53">
        <v>34</v>
      </c>
      <c r="E158" s="1">
        <v>35</v>
      </c>
      <c r="F158" s="1">
        <v>34</v>
      </c>
      <c r="G158" s="1">
        <v>30</v>
      </c>
      <c r="H158" s="1">
        <v>25</v>
      </c>
      <c r="I158" s="1">
        <v>34</v>
      </c>
      <c r="J158" s="1"/>
      <c r="K158" s="90">
        <v>34</v>
      </c>
      <c r="L158" s="1">
        <v>40</v>
      </c>
      <c r="M158" s="1">
        <v>43</v>
      </c>
      <c r="N158" s="1">
        <v>36</v>
      </c>
      <c r="O158" s="1"/>
      <c r="P158" s="1">
        <v>35</v>
      </c>
      <c r="Q158" s="1">
        <v>39</v>
      </c>
      <c r="R158" s="33">
        <f>COUNT(C158,D158,E158,F158,G158,H158,I158,K158,L158,M158,N158,O158,P158,Q158)</f>
        <v>12</v>
      </c>
      <c r="S158" s="30">
        <f t="shared" si="15"/>
        <v>69.833333333333329</v>
      </c>
      <c r="T158" s="2" t="s">
        <v>223</v>
      </c>
    </row>
    <row r="159" spans="1:20" ht="15.75">
      <c r="A159" s="36" t="s">
        <v>149</v>
      </c>
      <c r="B159" s="1"/>
      <c r="C159" s="1">
        <v>29</v>
      </c>
      <c r="D159" s="1">
        <v>36</v>
      </c>
      <c r="E159" s="1">
        <v>32</v>
      </c>
      <c r="F159" s="1">
        <v>36</v>
      </c>
      <c r="G159" s="1">
        <v>30</v>
      </c>
      <c r="H159" s="1">
        <v>29</v>
      </c>
      <c r="I159" s="1">
        <v>28</v>
      </c>
      <c r="J159" s="1"/>
      <c r="K159" s="1">
        <v>35</v>
      </c>
      <c r="L159" s="1">
        <v>30</v>
      </c>
      <c r="M159" s="1">
        <v>37</v>
      </c>
      <c r="N159" s="1">
        <v>34</v>
      </c>
      <c r="O159" s="1">
        <v>35</v>
      </c>
      <c r="P159" s="1">
        <v>45</v>
      </c>
      <c r="Q159" s="1">
        <v>36</v>
      </c>
      <c r="R159" s="33">
        <f>COUNT(C159,D159,E159,F159,G159,H159,I159,K159:Q159)</f>
        <v>14</v>
      </c>
      <c r="S159" s="30">
        <f t="shared" si="15"/>
        <v>67.428571428571431</v>
      </c>
      <c r="T159" s="2" t="s">
        <v>136</v>
      </c>
    </row>
    <row r="160" spans="1:20" ht="15.75">
      <c r="A160" s="36" t="s">
        <v>265</v>
      </c>
      <c r="B160" s="1"/>
      <c r="C160" s="1">
        <v>30</v>
      </c>
      <c r="D160" s="1">
        <v>28</v>
      </c>
      <c r="E160" s="1">
        <v>24</v>
      </c>
      <c r="F160" s="1">
        <v>27</v>
      </c>
      <c r="G160" s="1">
        <v>31</v>
      </c>
      <c r="H160" s="1">
        <v>38</v>
      </c>
      <c r="I160" s="1">
        <v>29</v>
      </c>
      <c r="J160" s="1"/>
      <c r="K160" s="1">
        <v>44</v>
      </c>
      <c r="L160" s="1">
        <v>36</v>
      </c>
      <c r="M160" s="1">
        <v>30</v>
      </c>
      <c r="N160" s="1">
        <v>39</v>
      </c>
      <c r="O160" s="1"/>
      <c r="P160" s="1"/>
      <c r="Q160" s="1"/>
      <c r="R160" s="33">
        <f>COUNT(C160,D160,E160,F160,G160,H160,I160,K160,L160,M160,N160,O160,P160,Q160)</f>
        <v>11</v>
      </c>
      <c r="S160" s="30">
        <f t="shared" si="15"/>
        <v>64.727272727272734</v>
      </c>
      <c r="T160" s="2" t="s">
        <v>12</v>
      </c>
    </row>
    <row r="161" spans="1:20" ht="15.75">
      <c r="A161" s="3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33"/>
      <c r="S161" s="30"/>
      <c r="T161" s="2"/>
    </row>
    <row r="162" spans="1:20" ht="15.75">
      <c r="A162" s="3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33"/>
      <c r="S162" s="30"/>
      <c r="T162" s="2"/>
    </row>
    <row r="163" spans="1:20" ht="15.75">
      <c r="A163" s="3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33"/>
      <c r="S163" s="30"/>
      <c r="T163" s="2"/>
    </row>
    <row r="164" spans="1:20" ht="15.75">
      <c r="A164" s="3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33"/>
      <c r="S164" s="30"/>
      <c r="T164" s="2"/>
    </row>
    <row r="165" spans="1:20" ht="15.75">
      <c r="A165" s="4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33"/>
      <c r="S165" s="30"/>
      <c r="T165" s="2"/>
    </row>
    <row r="166" spans="1:20" ht="15.75">
      <c r="A166" s="46"/>
      <c r="B166" s="29"/>
      <c r="C166" s="1"/>
      <c r="D166" s="1"/>
      <c r="E166" s="1"/>
      <c r="F166" s="1"/>
      <c r="G166" s="1"/>
      <c r="H166" s="1"/>
      <c r="I166" s="1"/>
      <c r="J166" s="1"/>
      <c r="K166" s="90"/>
      <c r="L166" s="1"/>
      <c r="M166" s="1"/>
      <c r="N166" s="1"/>
      <c r="O166" s="1"/>
      <c r="P166" s="1"/>
      <c r="Q166" s="1"/>
      <c r="R166" s="33"/>
      <c r="S166" s="30"/>
      <c r="T166" s="2"/>
    </row>
    <row r="167" spans="1:20" ht="15.75">
      <c r="A167" s="36" t="s">
        <v>249</v>
      </c>
      <c r="B167" s="1"/>
      <c r="C167" s="1">
        <v>43</v>
      </c>
      <c r="D167" s="1">
        <v>44</v>
      </c>
      <c r="E167" s="1">
        <v>45</v>
      </c>
      <c r="F167" s="1">
        <v>44</v>
      </c>
      <c r="G167" s="1">
        <v>42</v>
      </c>
      <c r="H167" s="1"/>
      <c r="I167" s="1"/>
      <c r="J167" s="1"/>
      <c r="K167" s="1">
        <v>41</v>
      </c>
      <c r="L167" s="1"/>
      <c r="M167" s="1">
        <v>46</v>
      </c>
      <c r="N167" s="1">
        <v>45</v>
      </c>
      <c r="O167" s="1"/>
      <c r="P167" s="1">
        <v>38</v>
      </c>
      <c r="Q167" s="1">
        <v>46</v>
      </c>
      <c r="R167" s="33">
        <f>COUNT(C167,D167,E167,F167,G167,H167,I167,K167:Q167)</f>
        <v>10</v>
      </c>
      <c r="S167" s="30">
        <f t="shared" ref="S167:S198" si="16">AVERAGE(C167:Q167)*2</f>
        <v>86.8</v>
      </c>
      <c r="T167" s="2" t="s">
        <v>136</v>
      </c>
    </row>
    <row r="168" spans="1:20" ht="15.75">
      <c r="A168" s="36" t="s">
        <v>122</v>
      </c>
      <c r="B168" s="1"/>
      <c r="C168" s="1">
        <v>47</v>
      </c>
      <c r="D168" s="53">
        <v>48</v>
      </c>
      <c r="E168" s="1"/>
      <c r="F168" s="1">
        <v>47</v>
      </c>
      <c r="G168" s="1"/>
      <c r="H168" s="1">
        <v>49</v>
      </c>
      <c r="I168" s="1"/>
      <c r="J168" s="1"/>
      <c r="K168" s="1">
        <v>44</v>
      </c>
      <c r="L168" s="1"/>
      <c r="M168" s="1">
        <v>46</v>
      </c>
      <c r="N168" s="1">
        <v>46</v>
      </c>
      <c r="O168" s="1">
        <v>47</v>
      </c>
      <c r="P168" s="1">
        <v>49</v>
      </c>
      <c r="Q168" s="1">
        <v>47</v>
      </c>
      <c r="R168" s="33">
        <f t="shared" ref="R168:R182" si="17">COUNT(C168,D168,E168,F168,G168,H168,I168,K168,L168,M168,N168,O168,P168,Q168)</f>
        <v>10</v>
      </c>
      <c r="S168" s="30">
        <f t="shared" si="16"/>
        <v>94</v>
      </c>
      <c r="T168" s="2" t="s">
        <v>119</v>
      </c>
    </row>
    <row r="169" spans="1:20" ht="15.75">
      <c r="A169" s="36" t="s">
        <v>133</v>
      </c>
      <c r="B169" s="1"/>
      <c r="C169" s="1"/>
      <c r="D169" s="1"/>
      <c r="E169" s="1"/>
      <c r="F169" s="1"/>
      <c r="G169" s="1">
        <v>45</v>
      </c>
      <c r="H169" s="1">
        <v>37</v>
      </c>
      <c r="I169" s="1">
        <v>48</v>
      </c>
      <c r="J169" s="1"/>
      <c r="K169" s="1">
        <v>45</v>
      </c>
      <c r="L169" s="1">
        <v>49</v>
      </c>
      <c r="M169" s="1">
        <v>42</v>
      </c>
      <c r="N169" s="1">
        <v>45</v>
      </c>
      <c r="O169" s="1">
        <v>46</v>
      </c>
      <c r="P169" s="1">
        <v>47</v>
      </c>
      <c r="Q169" s="1">
        <v>49</v>
      </c>
      <c r="R169" s="33">
        <f t="shared" si="17"/>
        <v>10</v>
      </c>
      <c r="S169" s="30">
        <f t="shared" si="16"/>
        <v>90.6</v>
      </c>
      <c r="T169" s="2" t="s">
        <v>119</v>
      </c>
    </row>
    <row r="170" spans="1:20" ht="15.75">
      <c r="A170" s="36" t="s">
        <v>60</v>
      </c>
      <c r="B170" s="1" t="s">
        <v>26</v>
      </c>
      <c r="C170" s="1">
        <v>46</v>
      </c>
      <c r="D170" s="1">
        <v>46</v>
      </c>
      <c r="E170" s="1"/>
      <c r="F170" s="1">
        <v>44</v>
      </c>
      <c r="G170" s="1"/>
      <c r="H170" s="1">
        <v>48</v>
      </c>
      <c r="I170" s="1">
        <v>44</v>
      </c>
      <c r="J170" s="1"/>
      <c r="K170" s="1">
        <v>38</v>
      </c>
      <c r="L170" s="1">
        <v>41</v>
      </c>
      <c r="M170" s="1"/>
      <c r="N170" s="1"/>
      <c r="O170" s="1">
        <v>46</v>
      </c>
      <c r="P170" s="1">
        <v>45</v>
      </c>
      <c r="Q170" s="1">
        <v>39</v>
      </c>
      <c r="R170" s="33">
        <f t="shared" si="17"/>
        <v>10</v>
      </c>
      <c r="S170" s="30">
        <f t="shared" si="16"/>
        <v>87.4</v>
      </c>
      <c r="T170" s="2" t="s">
        <v>12</v>
      </c>
    </row>
    <row r="171" spans="1:20" ht="15.75">
      <c r="A171" s="36" t="s">
        <v>62</v>
      </c>
      <c r="B171" s="1"/>
      <c r="C171" s="1">
        <v>43</v>
      </c>
      <c r="D171" s="1">
        <v>47</v>
      </c>
      <c r="E171" s="1"/>
      <c r="F171" s="1">
        <v>46</v>
      </c>
      <c r="G171" s="1"/>
      <c r="H171" s="1">
        <v>38</v>
      </c>
      <c r="I171" s="1">
        <v>45</v>
      </c>
      <c r="J171" s="1"/>
      <c r="K171" s="1">
        <v>47</v>
      </c>
      <c r="L171" s="1">
        <v>45</v>
      </c>
      <c r="M171" s="1"/>
      <c r="N171" s="1"/>
      <c r="O171" s="1">
        <v>47</v>
      </c>
      <c r="P171" s="1">
        <v>43</v>
      </c>
      <c r="Q171" s="1">
        <v>46</v>
      </c>
      <c r="R171" s="33">
        <f t="shared" si="17"/>
        <v>10</v>
      </c>
      <c r="S171" s="30">
        <f t="shared" si="16"/>
        <v>89.4</v>
      </c>
      <c r="T171" s="2" t="s">
        <v>12</v>
      </c>
    </row>
    <row r="172" spans="1:20" ht="15.75">
      <c r="A172" s="46" t="s">
        <v>78</v>
      </c>
      <c r="B172" s="1" t="s">
        <v>36</v>
      </c>
      <c r="C172" s="1">
        <v>40</v>
      </c>
      <c r="D172" s="1">
        <v>43</v>
      </c>
      <c r="E172" s="1"/>
      <c r="F172" s="1">
        <v>42</v>
      </c>
      <c r="G172" s="1">
        <v>47</v>
      </c>
      <c r="H172" s="1">
        <v>45</v>
      </c>
      <c r="I172" s="1"/>
      <c r="J172" s="1"/>
      <c r="K172" s="1"/>
      <c r="L172" s="1">
        <v>43</v>
      </c>
      <c r="M172" s="1">
        <v>43</v>
      </c>
      <c r="N172" s="1">
        <v>46</v>
      </c>
      <c r="O172" s="1">
        <v>41</v>
      </c>
      <c r="P172" s="1">
        <v>45</v>
      </c>
      <c r="Q172" s="1"/>
      <c r="R172" s="33">
        <f t="shared" si="17"/>
        <v>10</v>
      </c>
      <c r="S172" s="30">
        <f t="shared" si="16"/>
        <v>87</v>
      </c>
      <c r="T172" s="2" t="s">
        <v>12</v>
      </c>
    </row>
    <row r="173" spans="1:20" ht="15.75">
      <c r="A173" s="36" t="s">
        <v>85</v>
      </c>
      <c r="B173" s="1"/>
      <c r="C173" s="1"/>
      <c r="D173" s="1">
        <v>43</v>
      </c>
      <c r="E173" s="1"/>
      <c r="F173" s="1">
        <v>37</v>
      </c>
      <c r="G173" s="1"/>
      <c r="H173" s="1"/>
      <c r="I173" s="1">
        <v>42</v>
      </c>
      <c r="J173" s="1"/>
      <c r="K173" s="1">
        <v>47</v>
      </c>
      <c r="L173" s="1">
        <v>42</v>
      </c>
      <c r="M173" s="1">
        <v>45</v>
      </c>
      <c r="N173" s="1">
        <v>42</v>
      </c>
      <c r="O173" s="1">
        <v>45</v>
      </c>
      <c r="P173" s="1">
        <v>45</v>
      </c>
      <c r="Q173" s="1">
        <v>46</v>
      </c>
      <c r="R173" s="33">
        <f t="shared" si="17"/>
        <v>10</v>
      </c>
      <c r="S173" s="30">
        <f t="shared" si="16"/>
        <v>86.8</v>
      </c>
      <c r="T173" s="2" t="s">
        <v>12</v>
      </c>
    </row>
    <row r="174" spans="1:20" ht="15.75">
      <c r="A174" s="36" t="s">
        <v>89</v>
      </c>
      <c r="B174" s="1" t="s">
        <v>26</v>
      </c>
      <c r="C174" s="1">
        <v>40</v>
      </c>
      <c r="D174" s="1">
        <v>45</v>
      </c>
      <c r="E174" s="1"/>
      <c r="F174" s="1">
        <v>43</v>
      </c>
      <c r="G174" s="1"/>
      <c r="H174" s="1"/>
      <c r="I174" s="1">
        <v>46</v>
      </c>
      <c r="J174" s="1"/>
      <c r="K174" s="1">
        <v>36</v>
      </c>
      <c r="L174" s="1">
        <v>43</v>
      </c>
      <c r="M174" s="1">
        <v>46</v>
      </c>
      <c r="N174" s="1"/>
      <c r="O174" s="1">
        <v>38</v>
      </c>
      <c r="P174" s="1">
        <v>40</v>
      </c>
      <c r="Q174" s="1">
        <v>37</v>
      </c>
      <c r="R174" s="33">
        <f t="shared" si="17"/>
        <v>10</v>
      </c>
      <c r="S174" s="30">
        <f t="shared" si="16"/>
        <v>82.8</v>
      </c>
      <c r="T174" s="2" t="s">
        <v>12</v>
      </c>
    </row>
    <row r="175" spans="1:20" ht="15.75">
      <c r="A175" s="36" t="s">
        <v>274</v>
      </c>
      <c r="B175" s="1" t="s">
        <v>36</v>
      </c>
      <c r="C175" s="1">
        <v>44</v>
      </c>
      <c r="D175" s="1"/>
      <c r="E175" s="1">
        <v>41</v>
      </c>
      <c r="F175" s="1">
        <v>40</v>
      </c>
      <c r="G175" s="1">
        <v>38</v>
      </c>
      <c r="H175" s="1"/>
      <c r="I175" s="1">
        <v>44</v>
      </c>
      <c r="J175" s="1"/>
      <c r="K175" s="1">
        <v>43</v>
      </c>
      <c r="L175" s="1">
        <v>44</v>
      </c>
      <c r="M175" s="1">
        <v>43</v>
      </c>
      <c r="N175" s="1">
        <v>38</v>
      </c>
      <c r="O175" s="1"/>
      <c r="P175" s="1">
        <v>43</v>
      </c>
      <c r="Q175" s="1"/>
      <c r="R175" s="33">
        <f t="shared" si="17"/>
        <v>10</v>
      </c>
      <c r="S175" s="30">
        <f t="shared" si="16"/>
        <v>83.6</v>
      </c>
      <c r="T175" s="2" t="s">
        <v>12</v>
      </c>
    </row>
    <row r="176" spans="1:20" ht="15.75">
      <c r="A176" s="36" t="s">
        <v>98</v>
      </c>
      <c r="B176" s="1" t="s">
        <v>34</v>
      </c>
      <c r="C176" s="1">
        <v>48</v>
      </c>
      <c r="D176" s="1">
        <v>50</v>
      </c>
      <c r="E176" s="1"/>
      <c r="F176" s="1">
        <v>47</v>
      </c>
      <c r="G176" s="1"/>
      <c r="H176" s="1"/>
      <c r="I176" s="1">
        <v>48</v>
      </c>
      <c r="J176" s="1"/>
      <c r="K176" s="1">
        <v>49</v>
      </c>
      <c r="L176" s="1">
        <v>48</v>
      </c>
      <c r="M176" s="1">
        <v>47</v>
      </c>
      <c r="N176" s="1">
        <v>49</v>
      </c>
      <c r="O176" s="1"/>
      <c r="P176" s="1">
        <v>48</v>
      </c>
      <c r="Q176" s="1">
        <v>50</v>
      </c>
      <c r="R176" s="33">
        <f t="shared" si="17"/>
        <v>10</v>
      </c>
      <c r="S176" s="30">
        <f t="shared" si="16"/>
        <v>96.8</v>
      </c>
      <c r="T176" s="2" t="s">
        <v>12</v>
      </c>
    </row>
    <row r="177" spans="1:20" ht="15.75">
      <c r="A177" s="38" t="s">
        <v>37</v>
      </c>
      <c r="B177" s="39" t="s">
        <v>34</v>
      </c>
      <c r="C177" s="1"/>
      <c r="D177" s="1">
        <v>47</v>
      </c>
      <c r="E177" s="1">
        <v>48</v>
      </c>
      <c r="F177" s="1">
        <v>48</v>
      </c>
      <c r="G177" s="1">
        <v>48</v>
      </c>
      <c r="H177" s="1">
        <v>48</v>
      </c>
      <c r="I177" s="1"/>
      <c r="J177" s="1"/>
      <c r="K177" s="1"/>
      <c r="L177" s="1">
        <v>49</v>
      </c>
      <c r="M177" s="1">
        <v>47</v>
      </c>
      <c r="N177" s="1">
        <v>47</v>
      </c>
      <c r="O177" s="1"/>
      <c r="P177" s="1">
        <v>50</v>
      </c>
      <c r="Q177" s="1">
        <v>46</v>
      </c>
      <c r="R177" s="33">
        <f t="shared" si="17"/>
        <v>10</v>
      </c>
      <c r="S177" s="30">
        <f t="shared" si="16"/>
        <v>95.6</v>
      </c>
      <c r="T177" s="2" t="s">
        <v>21</v>
      </c>
    </row>
    <row r="178" spans="1:20" ht="15.75">
      <c r="A178" s="38" t="s">
        <v>43</v>
      </c>
      <c r="B178" s="39" t="s">
        <v>36</v>
      </c>
      <c r="C178" s="1"/>
      <c r="D178" s="1"/>
      <c r="E178" s="1">
        <v>38</v>
      </c>
      <c r="F178" s="1">
        <v>38</v>
      </c>
      <c r="G178" s="1"/>
      <c r="H178" s="1">
        <v>31</v>
      </c>
      <c r="I178" s="1">
        <v>39</v>
      </c>
      <c r="J178" s="1"/>
      <c r="K178" s="1">
        <v>37</v>
      </c>
      <c r="L178" s="1"/>
      <c r="M178" s="1">
        <v>35</v>
      </c>
      <c r="N178" s="1">
        <v>35</v>
      </c>
      <c r="O178" s="1">
        <v>40</v>
      </c>
      <c r="P178" s="1">
        <v>36</v>
      </c>
      <c r="Q178" s="1">
        <v>40</v>
      </c>
      <c r="R178" s="33">
        <f t="shared" si="17"/>
        <v>10</v>
      </c>
      <c r="S178" s="30">
        <f t="shared" si="16"/>
        <v>73.8</v>
      </c>
      <c r="T178" s="2" t="s">
        <v>21</v>
      </c>
    </row>
    <row r="179" spans="1:20" ht="15.75">
      <c r="A179" s="38" t="s">
        <v>47</v>
      </c>
      <c r="B179" s="39"/>
      <c r="C179" s="1">
        <v>41</v>
      </c>
      <c r="D179" s="1">
        <v>45</v>
      </c>
      <c r="E179" s="1">
        <v>40</v>
      </c>
      <c r="F179" s="1">
        <v>41</v>
      </c>
      <c r="G179" s="1"/>
      <c r="H179" s="1"/>
      <c r="I179" s="1"/>
      <c r="J179" s="1"/>
      <c r="K179" s="1"/>
      <c r="L179" s="1">
        <v>39</v>
      </c>
      <c r="M179" s="1">
        <v>41</v>
      </c>
      <c r="N179" s="1">
        <v>39</v>
      </c>
      <c r="O179" s="1">
        <v>33</v>
      </c>
      <c r="P179" s="1">
        <v>43</v>
      </c>
      <c r="Q179" s="1">
        <v>42</v>
      </c>
      <c r="R179" s="33">
        <f t="shared" si="17"/>
        <v>10</v>
      </c>
      <c r="S179" s="30">
        <f t="shared" si="16"/>
        <v>80.8</v>
      </c>
      <c r="T179" s="2" t="s">
        <v>21</v>
      </c>
    </row>
    <row r="180" spans="1:20" ht="15.75">
      <c r="A180" s="36" t="s">
        <v>305</v>
      </c>
      <c r="B180" s="1"/>
      <c r="C180" s="1"/>
      <c r="D180" s="1">
        <v>45</v>
      </c>
      <c r="E180" s="1"/>
      <c r="F180" s="1">
        <v>46</v>
      </c>
      <c r="G180" s="1">
        <v>44</v>
      </c>
      <c r="H180" s="1">
        <v>39</v>
      </c>
      <c r="I180" s="1">
        <v>48</v>
      </c>
      <c r="J180" s="1"/>
      <c r="K180" s="1">
        <v>43</v>
      </c>
      <c r="L180" s="1">
        <v>45</v>
      </c>
      <c r="M180" s="1">
        <v>43</v>
      </c>
      <c r="N180" s="1">
        <v>42</v>
      </c>
      <c r="O180" s="1"/>
      <c r="P180" s="1">
        <v>46</v>
      </c>
      <c r="Q180" s="1"/>
      <c r="R180" s="33">
        <f t="shared" si="17"/>
        <v>10</v>
      </c>
      <c r="S180" s="30">
        <f t="shared" si="16"/>
        <v>88.2</v>
      </c>
      <c r="T180" s="2" t="s">
        <v>199</v>
      </c>
    </row>
    <row r="181" spans="1:20" ht="15.75">
      <c r="A181" s="46" t="s">
        <v>245</v>
      </c>
      <c r="B181" s="29"/>
      <c r="C181" s="1"/>
      <c r="D181" s="1">
        <v>48</v>
      </c>
      <c r="E181" s="1">
        <v>49</v>
      </c>
      <c r="F181" s="1">
        <v>48</v>
      </c>
      <c r="G181" s="1">
        <v>50</v>
      </c>
      <c r="H181" s="1"/>
      <c r="I181" s="1">
        <v>47</v>
      </c>
      <c r="J181" s="1"/>
      <c r="K181" s="90">
        <v>49</v>
      </c>
      <c r="L181" s="1">
        <v>50</v>
      </c>
      <c r="M181" s="1">
        <v>45</v>
      </c>
      <c r="N181" s="1"/>
      <c r="O181" s="1">
        <v>50</v>
      </c>
      <c r="P181" s="1">
        <v>48</v>
      </c>
      <c r="Q181" s="1"/>
      <c r="R181" s="33">
        <f t="shared" si="17"/>
        <v>10</v>
      </c>
      <c r="S181" s="30">
        <f t="shared" si="16"/>
        <v>96.8</v>
      </c>
      <c r="T181" s="2" t="s">
        <v>223</v>
      </c>
    </row>
    <row r="182" spans="1:20" ht="15.75">
      <c r="A182" s="46" t="s">
        <v>233</v>
      </c>
      <c r="B182" s="29" t="s">
        <v>25</v>
      </c>
      <c r="C182" s="1">
        <v>46</v>
      </c>
      <c r="D182" s="53">
        <v>41</v>
      </c>
      <c r="E182" s="1">
        <v>43</v>
      </c>
      <c r="F182" s="1"/>
      <c r="G182" s="1">
        <v>43</v>
      </c>
      <c r="H182" s="1"/>
      <c r="I182" s="1"/>
      <c r="J182" s="1"/>
      <c r="K182" s="90">
        <v>49</v>
      </c>
      <c r="L182" s="1">
        <v>45</v>
      </c>
      <c r="M182" s="1"/>
      <c r="N182" s="1">
        <v>50</v>
      </c>
      <c r="O182" s="1">
        <v>48</v>
      </c>
      <c r="P182" s="1">
        <v>45</v>
      </c>
      <c r="Q182" s="1">
        <v>49</v>
      </c>
      <c r="R182" s="33">
        <f t="shared" si="17"/>
        <v>10</v>
      </c>
      <c r="S182" s="30">
        <f t="shared" si="16"/>
        <v>91.8</v>
      </c>
      <c r="T182" s="2" t="s">
        <v>223</v>
      </c>
    </row>
    <row r="183" spans="1:20" ht="15.75">
      <c r="A183" s="36" t="s">
        <v>153</v>
      </c>
      <c r="B183" s="1"/>
      <c r="C183" s="1"/>
      <c r="D183" s="1"/>
      <c r="E183" s="1"/>
      <c r="F183" s="1">
        <v>42</v>
      </c>
      <c r="G183" s="1"/>
      <c r="H183" s="1"/>
      <c r="I183" s="1">
        <v>46</v>
      </c>
      <c r="J183" s="1"/>
      <c r="K183" s="1">
        <v>44</v>
      </c>
      <c r="L183" s="1">
        <v>48</v>
      </c>
      <c r="M183" s="1">
        <v>44</v>
      </c>
      <c r="N183" s="1">
        <v>47</v>
      </c>
      <c r="O183" s="1">
        <v>48</v>
      </c>
      <c r="P183" s="1">
        <v>49</v>
      </c>
      <c r="Q183" s="1">
        <v>46</v>
      </c>
      <c r="R183" s="33">
        <f>COUNT(C183,D183,E183,F183,G183,H183,I183,K183:Q183)</f>
        <v>9</v>
      </c>
      <c r="S183" s="30">
        <f t="shared" si="16"/>
        <v>92</v>
      </c>
      <c r="T183" s="2" t="s">
        <v>136</v>
      </c>
    </row>
    <row r="184" spans="1:20" ht="15.75">
      <c r="A184" s="46" t="s">
        <v>99</v>
      </c>
      <c r="B184" s="1"/>
      <c r="C184" s="1">
        <v>50</v>
      </c>
      <c r="D184" s="1">
        <v>43</v>
      </c>
      <c r="E184" s="1">
        <v>46</v>
      </c>
      <c r="F184" s="1">
        <v>43</v>
      </c>
      <c r="G184" s="1">
        <v>46</v>
      </c>
      <c r="H184" s="1">
        <v>38</v>
      </c>
      <c r="I184" s="1"/>
      <c r="J184" s="1"/>
      <c r="K184" s="1"/>
      <c r="L184" s="1"/>
      <c r="M184" s="1">
        <v>39</v>
      </c>
      <c r="N184" s="1"/>
      <c r="O184" s="1">
        <v>48</v>
      </c>
      <c r="P184" s="1"/>
      <c r="Q184" s="1">
        <v>47</v>
      </c>
      <c r="R184" s="33">
        <f t="shared" ref="R184:R195" si="18">COUNT(C184,D184,E184,F184,G184,H184,I184,K184,L184,M184,N184,O184,P184,Q184)</f>
        <v>9</v>
      </c>
      <c r="S184" s="30">
        <f t="shared" si="16"/>
        <v>88.888888888888886</v>
      </c>
      <c r="T184" s="2" t="s">
        <v>100</v>
      </c>
    </row>
    <row r="185" spans="1:20" ht="15.75">
      <c r="A185" s="46" t="s">
        <v>111</v>
      </c>
      <c r="B185" s="1" t="s">
        <v>20</v>
      </c>
      <c r="C185" s="1"/>
      <c r="D185" s="1"/>
      <c r="E185" s="1">
        <v>44</v>
      </c>
      <c r="F185" s="1">
        <v>40</v>
      </c>
      <c r="G185" s="1">
        <v>42</v>
      </c>
      <c r="H185" s="1">
        <v>42</v>
      </c>
      <c r="I185" s="1"/>
      <c r="J185" s="1"/>
      <c r="K185" s="1"/>
      <c r="L185" s="1">
        <v>45</v>
      </c>
      <c r="M185" s="1">
        <v>44</v>
      </c>
      <c r="N185" s="1">
        <v>43</v>
      </c>
      <c r="O185" s="1"/>
      <c r="P185" s="1">
        <v>46</v>
      </c>
      <c r="Q185" s="1">
        <v>47</v>
      </c>
      <c r="R185" s="33">
        <f t="shared" si="18"/>
        <v>9</v>
      </c>
      <c r="S185" s="30">
        <f t="shared" si="16"/>
        <v>87.333333333333329</v>
      </c>
      <c r="T185" s="2" t="s">
        <v>100</v>
      </c>
    </row>
    <row r="186" spans="1:20" ht="15.75">
      <c r="A186" s="46" t="s">
        <v>315</v>
      </c>
      <c r="B186" s="1"/>
      <c r="C186" s="1"/>
      <c r="D186" s="1"/>
      <c r="E186" s="1">
        <v>43</v>
      </c>
      <c r="F186" s="1">
        <v>34</v>
      </c>
      <c r="G186" s="1"/>
      <c r="H186" s="1"/>
      <c r="I186" s="1">
        <v>35</v>
      </c>
      <c r="J186" s="1"/>
      <c r="K186" s="1">
        <v>44</v>
      </c>
      <c r="L186" s="1">
        <v>45</v>
      </c>
      <c r="M186" s="1">
        <v>39</v>
      </c>
      <c r="N186" s="1">
        <v>40</v>
      </c>
      <c r="O186" s="1">
        <v>43</v>
      </c>
      <c r="P186" s="1">
        <v>41</v>
      </c>
      <c r="Q186" s="1"/>
      <c r="R186" s="33">
        <f t="shared" si="18"/>
        <v>9</v>
      </c>
      <c r="S186" s="30">
        <f t="shared" si="16"/>
        <v>80.888888888888886</v>
      </c>
      <c r="T186" s="2" t="s">
        <v>100</v>
      </c>
    </row>
    <row r="187" spans="1:20" ht="15.75">
      <c r="A187" s="44" t="s">
        <v>55</v>
      </c>
      <c r="B187" s="1" t="s">
        <v>25</v>
      </c>
      <c r="C187" s="1"/>
      <c r="D187" s="1">
        <v>45</v>
      </c>
      <c r="E187" s="1"/>
      <c r="F187" s="1">
        <v>41</v>
      </c>
      <c r="G187" s="1"/>
      <c r="H187" s="1"/>
      <c r="I187" s="1">
        <v>47</v>
      </c>
      <c r="J187" s="1"/>
      <c r="K187" s="1"/>
      <c r="L187" s="1">
        <v>45</v>
      </c>
      <c r="M187" s="1">
        <v>44</v>
      </c>
      <c r="N187" s="1">
        <v>43</v>
      </c>
      <c r="O187" s="1">
        <v>43</v>
      </c>
      <c r="P187" s="1">
        <v>47</v>
      </c>
      <c r="Q187" s="1">
        <v>49</v>
      </c>
      <c r="R187" s="33">
        <f t="shared" si="18"/>
        <v>9</v>
      </c>
      <c r="S187" s="30">
        <f t="shared" si="16"/>
        <v>89.777777777777771</v>
      </c>
      <c r="T187" s="2" t="s">
        <v>12</v>
      </c>
    </row>
    <row r="188" spans="1:20" ht="15.75">
      <c r="A188" s="45" t="s">
        <v>269</v>
      </c>
      <c r="B188" s="1" t="s">
        <v>25</v>
      </c>
      <c r="C188" s="1">
        <v>48</v>
      </c>
      <c r="D188" s="1">
        <v>43</v>
      </c>
      <c r="E188" s="1"/>
      <c r="F188" s="1">
        <v>42</v>
      </c>
      <c r="G188" s="1">
        <v>47</v>
      </c>
      <c r="H188" s="1">
        <v>44</v>
      </c>
      <c r="I188" s="1">
        <v>46</v>
      </c>
      <c r="J188" s="1"/>
      <c r="K188" s="1">
        <v>42</v>
      </c>
      <c r="L188" s="1"/>
      <c r="M188" s="1"/>
      <c r="N188" s="1">
        <v>45</v>
      </c>
      <c r="O188" s="1">
        <v>36</v>
      </c>
      <c r="P188" s="1"/>
      <c r="Q188" s="1"/>
      <c r="R188" s="33">
        <f t="shared" si="18"/>
        <v>9</v>
      </c>
      <c r="S188" s="30">
        <f t="shared" si="16"/>
        <v>87.333333333333329</v>
      </c>
      <c r="T188" s="2" t="s">
        <v>12</v>
      </c>
    </row>
    <row r="189" spans="1:20" ht="15.75">
      <c r="A189" s="38" t="s">
        <v>29</v>
      </c>
      <c r="B189" s="39" t="s">
        <v>23</v>
      </c>
      <c r="C189" s="1">
        <v>25</v>
      </c>
      <c r="D189" s="1">
        <v>26</v>
      </c>
      <c r="E189" s="1">
        <v>35</v>
      </c>
      <c r="F189" s="1">
        <v>34</v>
      </c>
      <c r="G189" s="1"/>
      <c r="H189" s="1">
        <v>35</v>
      </c>
      <c r="I189" s="1"/>
      <c r="J189" s="1"/>
      <c r="K189" s="1"/>
      <c r="L189" s="1">
        <v>40</v>
      </c>
      <c r="M189" s="1"/>
      <c r="N189" s="1"/>
      <c r="O189" s="1">
        <v>32</v>
      </c>
      <c r="P189" s="1">
        <v>36</v>
      </c>
      <c r="Q189" s="1">
        <v>41</v>
      </c>
      <c r="R189" s="33">
        <f t="shared" si="18"/>
        <v>9</v>
      </c>
      <c r="S189" s="30">
        <f t="shared" si="16"/>
        <v>67.555555555555557</v>
      </c>
      <c r="T189" s="2" t="s">
        <v>21</v>
      </c>
    </row>
    <row r="190" spans="1:20" ht="15.75">
      <c r="A190" s="38" t="s">
        <v>282</v>
      </c>
      <c r="B190" s="39"/>
      <c r="C190" s="1">
        <v>29</v>
      </c>
      <c r="D190" s="1">
        <v>23</v>
      </c>
      <c r="E190" s="1">
        <v>33</v>
      </c>
      <c r="F190" s="1">
        <v>37</v>
      </c>
      <c r="G190" s="1">
        <v>35</v>
      </c>
      <c r="H190" s="1">
        <v>31</v>
      </c>
      <c r="I190" s="1">
        <v>41</v>
      </c>
      <c r="J190" s="1"/>
      <c r="K190" s="1">
        <v>46</v>
      </c>
      <c r="L190" s="1"/>
      <c r="M190" s="1"/>
      <c r="N190" s="1"/>
      <c r="O190" s="1">
        <v>42</v>
      </c>
      <c r="P190" s="1"/>
      <c r="Q190" s="1"/>
      <c r="R190" s="33">
        <f t="shared" si="18"/>
        <v>9</v>
      </c>
      <c r="S190" s="30">
        <f t="shared" si="16"/>
        <v>70.444444444444443</v>
      </c>
      <c r="T190" s="2" t="s">
        <v>21</v>
      </c>
    </row>
    <row r="191" spans="1:20" ht="15.75">
      <c r="A191" s="38" t="s">
        <v>283</v>
      </c>
      <c r="B191" s="39" t="s">
        <v>20</v>
      </c>
      <c r="C191" s="1">
        <v>27</v>
      </c>
      <c r="D191" s="1">
        <v>20</v>
      </c>
      <c r="E191" s="1">
        <v>20</v>
      </c>
      <c r="F191" s="1">
        <v>31</v>
      </c>
      <c r="G191" s="1">
        <v>28</v>
      </c>
      <c r="H191" s="1">
        <v>31</v>
      </c>
      <c r="I191" s="1">
        <v>39</v>
      </c>
      <c r="J191" s="1"/>
      <c r="K191" s="1">
        <v>28</v>
      </c>
      <c r="L191" s="1"/>
      <c r="M191" s="1"/>
      <c r="N191" s="1"/>
      <c r="O191" s="1">
        <v>32</v>
      </c>
      <c r="P191" s="1"/>
      <c r="Q191" s="1"/>
      <c r="R191" s="33">
        <f t="shared" si="18"/>
        <v>9</v>
      </c>
      <c r="S191" s="30">
        <f t="shared" si="16"/>
        <v>56.888888888888886</v>
      </c>
      <c r="T191" s="2" t="s">
        <v>21</v>
      </c>
    </row>
    <row r="192" spans="1:20" ht="15.75">
      <c r="A192" s="31" t="s">
        <v>205</v>
      </c>
      <c r="B192" s="32" t="s">
        <v>26</v>
      </c>
      <c r="C192" s="1">
        <v>43</v>
      </c>
      <c r="D192" s="1">
        <v>40</v>
      </c>
      <c r="E192" s="1">
        <v>42</v>
      </c>
      <c r="F192" s="1">
        <v>36</v>
      </c>
      <c r="G192" s="1">
        <v>41</v>
      </c>
      <c r="H192" s="1">
        <v>44</v>
      </c>
      <c r="I192" s="1">
        <v>47</v>
      </c>
      <c r="J192" s="1"/>
      <c r="K192" s="1">
        <v>45</v>
      </c>
      <c r="L192" s="1">
        <v>43</v>
      </c>
      <c r="M192" s="1"/>
      <c r="N192" s="1"/>
      <c r="O192" s="1"/>
      <c r="P192" s="1"/>
      <c r="Q192" s="1"/>
      <c r="R192" s="33">
        <f t="shared" si="18"/>
        <v>9</v>
      </c>
      <c r="S192" s="30">
        <f t="shared" si="16"/>
        <v>84.666666666666671</v>
      </c>
      <c r="T192" s="2" t="s">
        <v>199</v>
      </c>
    </row>
    <row r="193" spans="1:20" ht="15.75">
      <c r="A193" s="107" t="s">
        <v>231</v>
      </c>
      <c r="B193" s="109"/>
      <c r="C193" s="1"/>
      <c r="D193" s="53">
        <v>45</v>
      </c>
      <c r="E193" s="1">
        <v>41</v>
      </c>
      <c r="F193" s="1">
        <v>44</v>
      </c>
      <c r="G193" s="1"/>
      <c r="H193" s="1">
        <v>46</v>
      </c>
      <c r="I193" s="1">
        <v>45</v>
      </c>
      <c r="J193" s="1"/>
      <c r="K193" s="90">
        <v>44</v>
      </c>
      <c r="L193" s="1">
        <v>45</v>
      </c>
      <c r="M193" s="1">
        <v>45</v>
      </c>
      <c r="N193" s="1"/>
      <c r="O193" s="1"/>
      <c r="P193" s="1"/>
      <c r="Q193" s="1">
        <v>45</v>
      </c>
      <c r="R193" s="33">
        <f t="shared" si="18"/>
        <v>9</v>
      </c>
      <c r="S193" s="30">
        <f t="shared" si="16"/>
        <v>88.888888888888886</v>
      </c>
      <c r="T193" s="2" t="s">
        <v>223</v>
      </c>
    </row>
    <row r="194" spans="1:20" ht="15.75">
      <c r="A194" s="31" t="s">
        <v>254</v>
      </c>
      <c r="B194" s="32" t="s">
        <v>23</v>
      </c>
      <c r="C194" s="1">
        <v>33</v>
      </c>
      <c r="D194" s="1"/>
      <c r="E194" s="1">
        <v>28</v>
      </c>
      <c r="F194" s="1">
        <v>34</v>
      </c>
      <c r="G194" s="1">
        <v>40</v>
      </c>
      <c r="H194" s="1"/>
      <c r="I194" s="1">
        <v>42</v>
      </c>
      <c r="J194" s="1"/>
      <c r="K194" s="1"/>
      <c r="L194" s="1"/>
      <c r="M194" s="1"/>
      <c r="N194" s="1">
        <v>36</v>
      </c>
      <c r="O194" s="1">
        <v>31</v>
      </c>
      <c r="P194" s="1">
        <v>43</v>
      </c>
      <c r="Q194" s="1">
        <v>43</v>
      </c>
      <c r="R194" s="33">
        <f t="shared" si="18"/>
        <v>9</v>
      </c>
      <c r="S194" s="30">
        <f t="shared" si="16"/>
        <v>73.333333333333329</v>
      </c>
      <c r="T194" s="2" t="s">
        <v>159</v>
      </c>
    </row>
    <row r="195" spans="1:20" ht="15.75">
      <c r="A195" s="31" t="s">
        <v>162</v>
      </c>
      <c r="B195" s="32" t="s">
        <v>0</v>
      </c>
      <c r="C195" s="1">
        <v>48</v>
      </c>
      <c r="D195" s="1">
        <v>47</v>
      </c>
      <c r="E195" s="1">
        <v>48</v>
      </c>
      <c r="F195" s="1">
        <v>48</v>
      </c>
      <c r="G195" s="1"/>
      <c r="H195" s="1"/>
      <c r="I195" s="1">
        <v>50</v>
      </c>
      <c r="J195" s="1"/>
      <c r="K195" s="1">
        <v>49</v>
      </c>
      <c r="L195" s="1"/>
      <c r="M195" s="1">
        <v>49</v>
      </c>
      <c r="N195" s="1">
        <v>48</v>
      </c>
      <c r="O195" s="1">
        <v>45</v>
      </c>
      <c r="P195" s="1"/>
      <c r="Q195" s="1"/>
      <c r="R195" s="33">
        <f t="shared" si="18"/>
        <v>9</v>
      </c>
      <c r="S195" s="30">
        <f t="shared" si="16"/>
        <v>96</v>
      </c>
      <c r="T195" s="2" t="s">
        <v>159</v>
      </c>
    </row>
    <row r="196" spans="1:20" ht="15.75">
      <c r="A196" s="31" t="s">
        <v>250</v>
      </c>
      <c r="B196" s="32" t="s">
        <v>23</v>
      </c>
      <c r="C196" s="1">
        <v>40</v>
      </c>
      <c r="D196" s="1">
        <v>44</v>
      </c>
      <c r="E196" s="1">
        <v>45</v>
      </c>
      <c r="F196" s="1">
        <v>39</v>
      </c>
      <c r="G196" s="1">
        <v>44</v>
      </c>
      <c r="H196" s="1">
        <v>42</v>
      </c>
      <c r="I196" s="1">
        <v>42</v>
      </c>
      <c r="J196" s="1"/>
      <c r="K196" s="1">
        <v>40</v>
      </c>
      <c r="L196" s="1"/>
      <c r="M196" s="1"/>
      <c r="N196" s="1"/>
      <c r="O196" s="1"/>
      <c r="P196" s="1"/>
      <c r="Q196" s="1"/>
      <c r="R196" s="33">
        <f>COUNT(C196,D196,E196,F196,G196,H196,I196,K196:Q196)</f>
        <v>8</v>
      </c>
      <c r="S196" s="30">
        <f t="shared" si="16"/>
        <v>84</v>
      </c>
      <c r="T196" s="2" t="s">
        <v>136</v>
      </c>
    </row>
    <row r="197" spans="1:20" ht="15.75">
      <c r="A197" s="31" t="s">
        <v>154</v>
      </c>
      <c r="B197" s="32" t="s">
        <v>23</v>
      </c>
      <c r="C197" s="1">
        <v>36</v>
      </c>
      <c r="D197" s="1">
        <v>30</v>
      </c>
      <c r="E197" s="1">
        <v>32</v>
      </c>
      <c r="F197" s="1">
        <v>42</v>
      </c>
      <c r="G197" s="1">
        <v>35</v>
      </c>
      <c r="H197" s="1">
        <v>28</v>
      </c>
      <c r="I197" s="1">
        <v>38</v>
      </c>
      <c r="J197" s="1"/>
      <c r="K197" s="1">
        <v>45</v>
      </c>
      <c r="L197" s="1"/>
      <c r="M197" s="1"/>
      <c r="N197" s="1"/>
      <c r="O197" s="1"/>
      <c r="P197" s="1"/>
      <c r="Q197" s="1"/>
      <c r="R197" s="33">
        <f>COUNT(C197,D197,E197,F197,G197,H197,I197,K197:Q197)</f>
        <v>8</v>
      </c>
      <c r="S197" s="30">
        <f t="shared" si="16"/>
        <v>71.5</v>
      </c>
      <c r="T197" s="2" t="s">
        <v>136</v>
      </c>
    </row>
    <row r="198" spans="1:20" ht="15.75">
      <c r="A198" s="31" t="s">
        <v>155</v>
      </c>
      <c r="B198" s="32"/>
      <c r="C198" s="1">
        <v>46</v>
      </c>
      <c r="D198" s="1"/>
      <c r="E198" s="1">
        <v>45</v>
      </c>
      <c r="F198" s="1">
        <v>43</v>
      </c>
      <c r="G198" s="1">
        <v>44</v>
      </c>
      <c r="H198" s="1"/>
      <c r="I198" s="1"/>
      <c r="J198" s="1"/>
      <c r="K198" s="1"/>
      <c r="L198" s="1"/>
      <c r="M198" s="1"/>
      <c r="N198" s="1">
        <v>42</v>
      </c>
      <c r="O198" s="1">
        <v>49</v>
      </c>
      <c r="P198" s="1">
        <v>45</v>
      </c>
      <c r="Q198" s="1">
        <v>44</v>
      </c>
      <c r="R198" s="33">
        <f>COUNT(C198,D198,E198,F198,G198,H198,I198,K198:Q198)</f>
        <v>8</v>
      </c>
      <c r="S198" s="30">
        <f t="shared" si="16"/>
        <v>89.5</v>
      </c>
      <c r="T198" s="2" t="s">
        <v>136</v>
      </c>
    </row>
    <row r="199" spans="1:20" ht="15.75">
      <c r="A199" s="107" t="s">
        <v>103</v>
      </c>
      <c r="B199" s="32"/>
      <c r="C199" s="1">
        <v>39</v>
      </c>
      <c r="D199" s="1">
        <v>35</v>
      </c>
      <c r="E199" s="1">
        <v>37</v>
      </c>
      <c r="F199" s="1">
        <v>39</v>
      </c>
      <c r="G199" s="1"/>
      <c r="H199" s="1"/>
      <c r="I199" s="1"/>
      <c r="J199" s="1"/>
      <c r="K199" s="1"/>
      <c r="L199" s="1"/>
      <c r="M199" s="1"/>
      <c r="N199" s="1">
        <v>34</v>
      </c>
      <c r="O199" s="1">
        <v>37</v>
      </c>
      <c r="P199" s="1">
        <v>43</v>
      </c>
      <c r="Q199" s="1">
        <v>38</v>
      </c>
      <c r="R199" s="33">
        <f t="shared" ref="R199:R213" si="19">COUNT(C199,D199,E199,F199,G199,H199,I199,K199,L199,M199,N199,O199,P199,Q199)</f>
        <v>8</v>
      </c>
      <c r="S199" s="30">
        <f t="shared" ref="S199:S230" si="20">AVERAGE(C199:Q199)*2</f>
        <v>75.5</v>
      </c>
      <c r="T199" s="2" t="s">
        <v>100</v>
      </c>
    </row>
    <row r="200" spans="1:20" ht="15.75">
      <c r="A200" s="31" t="s">
        <v>322</v>
      </c>
      <c r="B200" s="32" t="s">
        <v>323</v>
      </c>
      <c r="C200" s="1"/>
      <c r="D200" s="1"/>
      <c r="E200" s="1"/>
      <c r="F200" s="1">
        <v>26</v>
      </c>
      <c r="G200" s="1">
        <v>23</v>
      </c>
      <c r="H200" s="1">
        <v>32</v>
      </c>
      <c r="I200" s="1">
        <v>24</v>
      </c>
      <c r="J200" s="1"/>
      <c r="K200" s="1">
        <v>27</v>
      </c>
      <c r="L200" s="1">
        <v>18</v>
      </c>
      <c r="M200" s="1">
        <v>18</v>
      </c>
      <c r="N200" s="1">
        <v>28</v>
      </c>
      <c r="O200" s="1"/>
      <c r="P200" s="1"/>
      <c r="Q200" s="1"/>
      <c r="R200" s="33">
        <f t="shared" si="19"/>
        <v>8</v>
      </c>
      <c r="S200" s="30">
        <f t="shared" si="20"/>
        <v>49</v>
      </c>
      <c r="T200" s="2" t="s">
        <v>12</v>
      </c>
    </row>
    <row r="201" spans="1:20" ht="15.75">
      <c r="A201" s="31" t="s">
        <v>83</v>
      </c>
      <c r="B201" s="32"/>
      <c r="C201" s="1"/>
      <c r="D201" s="1">
        <v>46</v>
      </c>
      <c r="E201" s="1">
        <v>45</v>
      </c>
      <c r="F201" s="1"/>
      <c r="G201" s="1">
        <v>45</v>
      </c>
      <c r="H201" s="1">
        <v>43</v>
      </c>
      <c r="I201" s="1"/>
      <c r="J201" s="1"/>
      <c r="K201" s="1"/>
      <c r="L201" s="1">
        <v>43</v>
      </c>
      <c r="M201" s="1"/>
      <c r="N201" s="1">
        <v>45</v>
      </c>
      <c r="O201" s="1"/>
      <c r="P201" s="1">
        <v>43</v>
      </c>
      <c r="Q201" s="1">
        <v>45</v>
      </c>
      <c r="R201" s="33">
        <f t="shared" si="19"/>
        <v>8</v>
      </c>
      <c r="S201" s="30">
        <f t="shared" si="20"/>
        <v>88.75</v>
      </c>
      <c r="T201" s="2" t="s">
        <v>12</v>
      </c>
    </row>
    <row r="202" spans="1:20" ht="15.75">
      <c r="A202" s="34" t="s">
        <v>48</v>
      </c>
      <c r="B202" s="35" t="s">
        <v>26</v>
      </c>
      <c r="C202" s="1"/>
      <c r="D202" s="1">
        <v>37</v>
      </c>
      <c r="E202" s="1">
        <v>40</v>
      </c>
      <c r="F202" s="1">
        <v>41</v>
      </c>
      <c r="G202" s="1"/>
      <c r="H202" s="1"/>
      <c r="I202" s="1">
        <v>43</v>
      </c>
      <c r="J202" s="1"/>
      <c r="K202" s="1">
        <v>39</v>
      </c>
      <c r="L202" s="1"/>
      <c r="M202" s="1"/>
      <c r="N202" s="1"/>
      <c r="O202" s="1">
        <v>44</v>
      </c>
      <c r="P202" s="1">
        <v>48</v>
      </c>
      <c r="Q202" s="1">
        <v>40</v>
      </c>
      <c r="R202" s="33">
        <f t="shared" si="19"/>
        <v>8</v>
      </c>
      <c r="S202" s="30">
        <f t="shared" si="20"/>
        <v>83</v>
      </c>
      <c r="T202" s="2" t="s">
        <v>21</v>
      </c>
    </row>
    <row r="203" spans="1:20" ht="15.75">
      <c r="A203" s="31" t="s">
        <v>207</v>
      </c>
      <c r="B203" s="32"/>
      <c r="C203" s="1">
        <v>47</v>
      </c>
      <c r="D203" s="1">
        <v>49</v>
      </c>
      <c r="E203" s="1"/>
      <c r="F203" s="1"/>
      <c r="G203" s="1">
        <v>47</v>
      </c>
      <c r="H203" s="1">
        <v>47</v>
      </c>
      <c r="I203" s="1">
        <v>49</v>
      </c>
      <c r="J203" s="1"/>
      <c r="K203" s="1"/>
      <c r="L203" s="1"/>
      <c r="M203" s="1"/>
      <c r="N203" s="1">
        <v>48</v>
      </c>
      <c r="O203" s="1">
        <v>50</v>
      </c>
      <c r="P203" s="1"/>
      <c r="Q203" s="1">
        <v>46</v>
      </c>
      <c r="R203" s="33">
        <f t="shared" si="19"/>
        <v>8</v>
      </c>
      <c r="S203" s="30">
        <f t="shared" si="20"/>
        <v>95.75</v>
      </c>
      <c r="T203" s="2" t="s">
        <v>199</v>
      </c>
    </row>
    <row r="204" spans="1:20" ht="15.75">
      <c r="A204" s="107" t="s">
        <v>331</v>
      </c>
      <c r="B204" s="109"/>
      <c r="C204" s="1"/>
      <c r="D204" s="1"/>
      <c r="E204" s="1"/>
      <c r="F204" s="1"/>
      <c r="G204" s="1">
        <v>44</v>
      </c>
      <c r="H204" s="1"/>
      <c r="I204" s="1">
        <v>47</v>
      </c>
      <c r="J204" s="1"/>
      <c r="K204" s="90">
        <v>48</v>
      </c>
      <c r="L204" s="1">
        <v>50</v>
      </c>
      <c r="M204" s="1">
        <v>49</v>
      </c>
      <c r="N204" s="1">
        <v>46</v>
      </c>
      <c r="O204" s="1">
        <v>49</v>
      </c>
      <c r="P204" s="1">
        <v>45</v>
      </c>
      <c r="Q204" s="1"/>
      <c r="R204" s="33">
        <f t="shared" si="19"/>
        <v>8</v>
      </c>
      <c r="S204" s="30">
        <f t="shared" si="20"/>
        <v>94.5</v>
      </c>
      <c r="T204" s="2" t="s">
        <v>223</v>
      </c>
    </row>
    <row r="205" spans="1:20" ht="15.75">
      <c r="A205" s="107" t="s">
        <v>234</v>
      </c>
      <c r="B205" s="109"/>
      <c r="C205" s="1">
        <v>34</v>
      </c>
      <c r="D205" s="53">
        <v>30</v>
      </c>
      <c r="E205" s="1">
        <v>34</v>
      </c>
      <c r="F205" s="1">
        <v>33</v>
      </c>
      <c r="G205" s="1">
        <v>31</v>
      </c>
      <c r="H205" s="1"/>
      <c r="I205" s="1"/>
      <c r="J205" s="1"/>
      <c r="K205" s="90"/>
      <c r="L205" s="1"/>
      <c r="M205" s="1">
        <v>33</v>
      </c>
      <c r="N205" s="1"/>
      <c r="O205" s="1"/>
      <c r="P205" s="1">
        <v>29</v>
      </c>
      <c r="Q205" s="1">
        <v>34</v>
      </c>
      <c r="R205" s="33">
        <f t="shared" si="19"/>
        <v>8</v>
      </c>
      <c r="S205" s="30">
        <f t="shared" si="20"/>
        <v>64.5</v>
      </c>
      <c r="T205" s="2" t="s">
        <v>223</v>
      </c>
    </row>
    <row r="206" spans="1:20" ht="15.75">
      <c r="A206" s="108" t="s">
        <v>337</v>
      </c>
      <c r="B206" s="32"/>
      <c r="C206" s="1"/>
      <c r="D206" s="1"/>
      <c r="E206" s="1"/>
      <c r="F206" s="1"/>
      <c r="G206" s="1"/>
      <c r="H206" s="1">
        <v>48</v>
      </c>
      <c r="I206" s="1">
        <v>50</v>
      </c>
      <c r="J206" s="1"/>
      <c r="K206" s="1">
        <v>46</v>
      </c>
      <c r="L206" s="1"/>
      <c r="M206" s="1">
        <v>45</v>
      </c>
      <c r="N206" s="1"/>
      <c r="O206" s="1">
        <v>47</v>
      </c>
      <c r="P206" s="1">
        <v>47</v>
      </c>
      <c r="Q206" s="1">
        <v>47</v>
      </c>
      <c r="R206" s="33">
        <f t="shared" si="19"/>
        <v>7</v>
      </c>
      <c r="S206" s="30">
        <f t="shared" si="20"/>
        <v>94.285714285714292</v>
      </c>
      <c r="T206" s="2" t="s">
        <v>12</v>
      </c>
    </row>
    <row r="207" spans="1:20" ht="15.75">
      <c r="A207" s="31" t="s">
        <v>275</v>
      </c>
      <c r="B207" s="32"/>
      <c r="C207" s="1">
        <v>48</v>
      </c>
      <c r="D207" s="1"/>
      <c r="E207" s="1"/>
      <c r="F207" s="1">
        <v>49</v>
      </c>
      <c r="G207" s="1"/>
      <c r="H207" s="1">
        <v>50</v>
      </c>
      <c r="I207" s="1"/>
      <c r="J207" s="1"/>
      <c r="K207" s="1"/>
      <c r="L207" s="1">
        <v>47</v>
      </c>
      <c r="M207" s="1">
        <v>48</v>
      </c>
      <c r="N207" s="1"/>
      <c r="O207" s="1">
        <v>50</v>
      </c>
      <c r="P207" s="1"/>
      <c r="Q207" s="1">
        <v>48</v>
      </c>
      <c r="R207" s="33">
        <f t="shared" si="19"/>
        <v>7</v>
      </c>
      <c r="S207" s="30">
        <f t="shared" si="20"/>
        <v>97.142857142857139</v>
      </c>
      <c r="T207" s="2" t="s">
        <v>12</v>
      </c>
    </row>
    <row r="208" spans="1:20" ht="15.75">
      <c r="A208" s="31" t="s">
        <v>88</v>
      </c>
      <c r="B208" s="32" t="s">
        <v>34</v>
      </c>
      <c r="C208" s="1">
        <v>46</v>
      </c>
      <c r="D208" s="1">
        <v>47</v>
      </c>
      <c r="E208" s="1"/>
      <c r="F208" s="1">
        <v>41</v>
      </c>
      <c r="G208" s="1"/>
      <c r="H208" s="1"/>
      <c r="I208" s="1"/>
      <c r="J208" s="1"/>
      <c r="K208" s="1"/>
      <c r="L208" s="1"/>
      <c r="M208" s="1">
        <v>45</v>
      </c>
      <c r="N208" s="1"/>
      <c r="O208" s="1">
        <v>45</v>
      </c>
      <c r="P208" s="1">
        <v>48</v>
      </c>
      <c r="Q208" s="1">
        <v>45</v>
      </c>
      <c r="R208" s="33">
        <f t="shared" si="19"/>
        <v>7</v>
      </c>
      <c r="S208" s="30">
        <f t="shared" si="20"/>
        <v>90.571428571428569</v>
      </c>
      <c r="T208" s="2" t="s">
        <v>12</v>
      </c>
    </row>
    <row r="209" spans="1:20" ht="15.75">
      <c r="A209" s="31" t="s">
        <v>200</v>
      </c>
      <c r="B209" s="109" t="s">
        <v>23</v>
      </c>
      <c r="C209" s="22"/>
      <c r="D209" s="22">
        <v>39</v>
      </c>
      <c r="E209" s="22">
        <v>32</v>
      </c>
      <c r="F209" s="22"/>
      <c r="G209" s="22">
        <v>34</v>
      </c>
      <c r="H209" s="22"/>
      <c r="I209" s="22"/>
      <c r="J209" s="22"/>
      <c r="K209" s="22">
        <v>41</v>
      </c>
      <c r="L209" s="22">
        <v>40</v>
      </c>
      <c r="M209" s="22"/>
      <c r="N209" s="22">
        <v>38</v>
      </c>
      <c r="O209" s="22"/>
      <c r="P209" s="22">
        <v>41</v>
      </c>
      <c r="Q209" s="22"/>
      <c r="R209" s="33">
        <f t="shared" si="19"/>
        <v>7</v>
      </c>
      <c r="S209" s="30">
        <f t="shared" si="20"/>
        <v>75.714285714285708</v>
      </c>
      <c r="T209" s="2" t="s">
        <v>199</v>
      </c>
    </row>
    <row r="210" spans="1:20" ht="15.75">
      <c r="A210" s="31" t="s">
        <v>201</v>
      </c>
      <c r="B210" s="109"/>
      <c r="C210" s="22"/>
      <c r="D210" s="22">
        <v>40</v>
      </c>
      <c r="E210" s="22">
        <v>44</v>
      </c>
      <c r="F210" s="22"/>
      <c r="G210" s="22">
        <v>41</v>
      </c>
      <c r="H210" s="22"/>
      <c r="I210" s="22"/>
      <c r="J210" s="22"/>
      <c r="K210" s="22">
        <v>43</v>
      </c>
      <c r="L210" s="22">
        <v>40</v>
      </c>
      <c r="M210" s="22"/>
      <c r="N210" s="22">
        <v>39</v>
      </c>
      <c r="O210" s="22"/>
      <c r="P210" s="22">
        <v>36</v>
      </c>
      <c r="Q210" s="22"/>
      <c r="R210" s="33">
        <f t="shared" si="19"/>
        <v>7</v>
      </c>
      <c r="S210" s="30">
        <f t="shared" si="20"/>
        <v>80.857142857142861</v>
      </c>
      <c r="T210" s="2" t="s">
        <v>199</v>
      </c>
    </row>
    <row r="211" spans="1:20" ht="15.75">
      <c r="A211" s="31" t="s">
        <v>304</v>
      </c>
      <c r="B211" s="32" t="s">
        <v>36</v>
      </c>
      <c r="C211" s="1"/>
      <c r="D211" s="1">
        <v>41</v>
      </c>
      <c r="E211" s="1"/>
      <c r="F211" s="1">
        <v>41</v>
      </c>
      <c r="G211" s="1"/>
      <c r="H211" s="1"/>
      <c r="I211" s="1">
        <v>44</v>
      </c>
      <c r="J211" s="1"/>
      <c r="K211" s="1">
        <v>48</v>
      </c>
      <c r="L211" s="1">
        <v>45</v>
      </c>
      <c r="M211" s="1"/>
      <c r="N211" s="1">
        <v>49</v>
      </c>
      <c r="O211" s="1"/>
      <c r="P211" s="1">
        <v>43</v>
      </c>
      <c r="Q211" s="1"/>
      <c r="R211" s="33">
        <f t="shared" si="19"/>
        <v>7</v>
      </c>
      <c r="S211" s="30">
        <f t="shared" si="20"/>
        <v>88.857142857142861</v>
      </c>
      <c r="T211" s="2" t="s">
        <v>199</v>
      </c>
    </row>
    <row r="212" spans="1:20" ht="15.75">
      <c r="A212" s="107" t="s">
        <v>364</v>
      </c>
      <c r="B212" s="109"/>
      <c r="C212" s="1"/>
      <c r="D212" s="1"/>
      <c r="E212" s="1"/>
      <c r="F212" s="1"/>
      <c r="G212" s="1"/>
      <c r="H212" s="1">
        <v>40</v>
      </c>
      <c r="I212" s="1"/>
      <c r="J212" s="1"/>
      <c r="K212" s="1">
        <v>37</v>
      </c>
      <c r="L212" s="1">
        <v>39</v>
      </c>
      <c r="M212" s="1">
        <v>46</v>
      </c>
      <c r="N212" s="1">
        <v>43</v>
      </c>
      <c r="O212" s="1">
        <v>41</v>
      </c>
      <c r="P212" s="1">
        <v>38</v>
      </c>
      <c r="Q212" s="1"/>
      <c r="R212" s="33">
        <f t="shared" si="19"/>
        <v>7</v>
      </c>
      <c r="S212" s="30">
        <f t="shared" si="20"/>
        <v>81.142857142857139</v>
      </c>
      <c r="T212" s="2" t="s">
        <v>223</v>
      </c>
    </row>
    <row r="213" spans="1:20" ht="15.75">
      <c r="A213" s="31" t="s">
        <v>163</v>
      </c>
      <c r="B213" s="32"/>
      <c r="C213" s="1">
        <v>46</v>
      </c>
      <c r="D213" s="1">
        <v>45</v>
      </c>
      <c r="E213" s="1">
        <v>40</v>
      </c>
      <c r="F213" s="1"/>
      <c r="G213" s="1"/>
      <c r="H213" s="1"/>
      <c r="I213" s="1">
        <v>42</v>
      </c>
      <c r="J213" s="1"/>
      <c r="K213" s="1">
        <v>45</v>
      </c>
      <c r="L213" s="1"/>
      <c r="M213" s="1">
        <v>43</v>
      </c>
      <c r="N213" s="1">
        <v>46</v>
      </c>
      <c r="O213" s="1"/>
      <c r="P213" s="1"/>
      <c r="Q213" s="1"/>
      <c r="R213" s="33">
        <f t="shared" si="19"/>
        <v>7</v>
      </c>
      <c r="S213" s="30">
        <f t="shared" si="20"/>
        <v>87.714285714285708</v>
      </c>
      <c r="T213" s="2" t="s">
        <v>159</v>
      </c>
    </row>
    <row r="214" spans="1:20" ht="15.75">
      <c r="A214" s="31" t="s">
        <v>140</v>
      </c>
      <c r="B214" s="32" t="s">
        <v>25</v>
      </c>
      <c r="C214" s="1"/>
      <c r="D214" s="1"/>
      <c r="E214" s="1"/>
      <c r="F214" s="1"/>
      <c r="G214" s="1">
        <v>43</v>
      </c>
      <c r="H214" s="1">
        <v>45</v>
      </c>
      <c r="I214" s="1">
        <v>42</v>
      </c>
      <c r="J214" s="1"/>
      <c r="K214" s="1"/>
      <c r="L214" s="1"/>
      <c r="M214" s="1"/>
      <c r="N214" s="1">
        <v>44</v>
      </c>
      <c r="O214" s="1">
        <v>42</v>
      </c>
      <c r="P214" s="1"/>
      <c r="Q214" s="1">
        <v>46</v>
      </c>
      <c r="R214" s="33">
        <f>COUNT(C214,D214,E214,F214,G214,H214,I214,K214:Q214)</f>
        <v>6</v>
      </c>
      <c r="S214" s="30">
        <f t="shared" si="20"/>
        <v>87.333333333333329</v>
      </c>
      <c r="T214" s="2" t="s">
        <v>136</v>
      </c>
    </row>
    <row r="215" spans="1:20" ht="15.75">
      <c r="A215" s="31" t="s">
        <v>350</v>
      </c>
      <c r="B215" s="32"/>
      <c r="C215" s="1"/>
      <c r="D215" s="1"/>
      <c r="E215" s="1"/>
      <c r="F215" s="1"/>
      <c r="G215" s="1"/>
      <c r="H215" s="1"/>
      <c r="I215" s="1"/>
      <c r="J215" s="1"/>
      <c r="K215" s="1"/>
      <c r="L215" s="1">
        <v>42</v>
      </c>
      <c r="M215" s="1">
        <v>43</v>
      </c>
      <c r="N215" s="1">
        <v>44</v>
      </c>
      <c r="O215" s="1">
        <v>41</v>
      </c>
      <c r="P215" s="1">
        <v>36</v>
      </c>
      <c r="Q215" s="1">
        <v>41</v>
      </c>
      <c r="R215" s="33">
        <f>COUNT(C215,D215,E215,F215,G215,H215,I215,K215:Q215)</f>
        <v>6</v>
      </c>
      <c r="S215" s="30">
        <f t="shared" si="20"/>
        <v>82.333333333333329</v>
      </c>
      <c r="T215" s="2" t="s">
        <v>136</v>
      </c>
    </row>
    <row r="216" spans="1:20" ht="15.75">
      <c r="A216" s="107" t="s">
        <v>113</v>
      </c>
      <c r="B216" s="32"/>
      <c r="C216" s="1"/>
      <c r="D216" s="1"/>
      <c r="E216" s="1"/>
      <c r="F216" s="1">
        <v>42</v>
      </c>
      <c r="G216" s="1"/>
      <c r="H216" s="1"/>
      <c r="I216" s="1"/>
      <c r="J216" s="1"/>
      <c r="K216" s="1">
        <v>46</v>
      </c>
      <c r="L216" s="1">
        <v>43</v>
      </c>
      <c r="M216" s="1"/>
      <c r="N216" s="1"/>
      <c r="O216" s="1">
        <v>43</v>
      </c>
      <c r="P216" s="1">
        <v>40</v>
      </c>
      <c r="Q216" s="1">
        <v>41</v>
      </c>
      <c r="R216" s="33">
        <f t="shared" ref="R216:R235" si="21">COUNT(C216,D216,E216,F216,G216,H216,I216,K216,L216,M216,N216,O216,P216,Q216)</f>
        <v>6</v>
      </c>
      <c r="S216" s="30">
        <f t="shared" si="20"/>
        <v>85</v>
      </c>
      <c r="T216" s="2" t="s">
        <v>100</v>
      </c>
    </row>
    <row r="217" spans="1:20" ht="15.75">
      <c r="A217" s="107" t="s">
        <v>316</v>
      </c>
      <c r="B217" s="32" t="s">
        <v>25</v>
      </c>
      <c r="C217" s="1"/>
      <c r="D217" s="1"/>
      <c r="E217" s="1">
        <v>40</v>
      </c>
      <c r="F217" s="1">
        <v>41</v>
      </c>
      <c r="G217" s="1"/>
      <c r="H217" s="1"/>
      <c r="I217" s="1"/>
      <c r="J217" s="1"/>
      <c r="K217" s="1"/>
      <c r="L217" s="1"/>
      <c r="M217" s="1">
        <v>37</v>
      </c>
      <c r="N217" s="1">
        <v>34</v>
      </c>
      <c r="O217" s="1">
        <v>45</v>
      </c>
      <c r="P217" s="1">
        <v>48</v>
      </c>
      <c r="Q217" s="1"/>
      <c r="R217" s="33">
        <f t="shared" si="21"/>
        <v>6</v>
      </c>
      <c r="S217" s="30">
        <f t="shared" si="20"/>
        <v>81.666666666666671</v>
      </c>
      <c r="T217" s="2" t="s">
        <v>100</v>
      </c>
    </row>
    <row r="218" spans="1:20" ht="15.75">
      <c r="A218" s="31" t="s">
        <v>61</v>
      </c>
      <c r="B218" s="32"/>
      <c r="C218" s="1">
        <v>45</v>
      </c>
      <c r="D218" s="1">
        <v>44</v>
      </c>
      <c r="E218" s="1"/>
      <c r="F218" s="1">
        <v>45</v>
      </c>
      <c r="G218" s="1"/>
      <c r="H218" s="1">
        <v>45</v>
      </c>
      <c r="I218" s="1">
        <v>42</v>
      </c>
      <c r="J218" s="1"/>
      <c r="K218" s="1"/>
      <c r="L218" s="1">
        <v>45</v>
      </c>
      <c r="M218" s="1"/>
      <c r="N218" s="1"/>
      <c r="O218" s="1"/>
      <c r="P218" s="1"/>
      <c r="Q218" s="1"/>
      <c r="R218" s="33">
        <f t="shared" si="21"/>
        <v>6</v>
      </c>
      <c r="S218" s="30">
        <f t="shared" si="20"/>
        <v>88.666666666666671</v>
      </c>
      <c r="T218" s="2" t="s">
        <v>12</v>
      </c>
    </row>
    <row r="219" spans="1:20" ht="15.75">
      <c r="A219" s="31" t="s">
        <v>67</v>
      </c>
      <c r="B219" s="32"/>
      <c r="C219" s="1"/>
      <c r="D219" s="1">
        <v>46</v>
      </c>
      <c r="E219" s="1">
        <v>42</v>
      </c>
      <c r="F219" s="1">
        <v>46</v>
      </c>
      <c r="G219" s="1"/>
      <c r="H219" s="1"/>
      <c r="I219" s="1"/>
      <c r="J219" s="1"/>
      <c r="K219" s="1"/>
      <c r="L219" s="1"/>
      <c r="M219" s="1"/>
      <c r="N219" s="1"/>
      <c r="O219" s="1">
        <v>49</v>
      </c>
      <c r="P219" s="1">
        <v>47</v>
      </c>
      <c r="Q219" s="1">
        <v>47</v>
      </c>
      <c r="R219" s="33">
        <f t="shared" si="21"/>
        <v>6</v>
      </c>
      <c r="S219" s="30">
        <f t="shared" si="20"/>
        <v>92.333333333333329</v>
      </c>
      <c r="T219" s="2" t="s">
        <v>12</v>
      </c>
    </row>
    <row r="220" spans="1:20" ht="15.75">
      <c r="A220" s="31" t="s">
        <v>92</v>
      </c>
      <c r="B220" s="32"/>
      <c r="C220" s="1"/>
      <c r="D220" s="1"/>
      <c r="E220" s="1"/>
      <c r="F220" s="1">
        <v>42</v>
      </c>
      <c r="G220" s="1">
        <v>47</v>
      </c>
      <c r="H220" s="1"/>
      <c r="I220" s="1"/>
      <c r="J220" s="1"/>
      <c r="K220" s="1"/>
      <c r="L220" s="1"/>
      <c r="M220" s="1">
        <v>43</v>
      </c>
      <c r="N220" s="1"/>
      <c r="O220" s="1">
        <v>47</v>
      </c>
      <c r="P220" s="1">
        <v>49</v>
      </c>
      <c r="Q220" s="1">
        <v>46</v>
      </c>
      <c r="R220" s="33">
        <f t="shared" si="21"/>
        <v>6</v>
      </c>
      <c r="S220" s="30">
        <f t="shared" si="20"/>
        <v>91.333333333333329</v>
      </c>
      <c r="T220" s="2" t="s">
        <v>12</v>
      </c>
    </row>
    <row r="221" spans="1:20" ht="15.75">
      <c r="A221" s="34" t="s">
        <v>288</v>
      </c>
      <c r="B221" s="35"/>
      <c r="C221" s="1">
        <v>42</v>
      </c>
      <c r="D221" s="1">
        <v>37</v>
      </c>
      <c r="E221" s="1"/>
      <c r="F221" s="1">
        <v>39</v>
      </c>
      <c r="G221" s="1"/>
      <c r="H221" s="1"/>
      <c r="I221" s="1">
        <v>40</v>
      </c>
      <c r="J221" s="1"/>
      <c r="K221" s="1">
        <v>42</v>
      </c>
      <c r="L221" s="1">
        <v>40</v>
      </c>
      <c r="M221" s="1"/>
      <c r="N221" s="1"/>
      <c r="O221" s="1"/>
      <c r="P221" s="1"/>
      <c r="Q221" s="1"/>
      <c r="R221" s="33">
        <f t="shared" si="21"/>
        <v>6</v>
      </c>
      <c r="S221" s="30">
        <f t="shared" si="20"/>
        <v>80</v>
      </c>
      <c r="T221" s="2" t="s">
        <v>21</v>
      </c>
    </row>
    <row r="222" spans="1:20" ht="15.75">
      <c r="A222" s="31" t="s">
        <v>198</v>
      </c>
      <c r="B222" s="109" t="s">
        <v>20</v>
      </c>
      <c r="C222" s="22"/>
      <c r="D222" s="22">
        <v>43</v>
      </c>
      <c r="E222" s="22">
        <v>41</v>
      </c>
      <c r="F222" s="22"/>
      <c r="G222" s="22">
        <v>48</v>
      </c>
      <c r="H222" s="22"/>
      <c r="I222" s="22"/>
      <c r="J222" s="22"/>
      <c r="K222" s="22"/>
      <c r="L222" s="22">
        <v>39</v>
      </c>
      <c r="M222" s="22"/>
      <c r="N222" s="22">
        <v>46</v>
      </c>
      <c r="O222" s="22"/>
      <c r="P222" s="22">
        <v>44</v>
      </c>
      <c r="Q222" s="22"/>
      <c r="R222" s="33">
        <f t="shared" si="21"/>
        <v>6</v>
      </c>
      <c r="S222" s="30">
        <f t="shared" si="20"/>
        <v>87</v>
      </c>
      <c r="T222" s="2" t="s">
        <v>199</v>
      </c>
    </row>
    <row r="223" spans="1:20" ht="15.75">
      <c r="A223" s="31" t="s">
        <v>222</v>
      </c>
      <c r="B223" s="32"/>
      <c r="C223" s="1"/>
      <c r="D223" s="1"/>
      <c r="E223" s="1"/>
      <c r="F223" s="1"/>
      <c r="G223" s="1"/>
      <c r="H223" s="1">
        <v>47</v>
      </c>
      <c r="I223" s="1">
        <v>44</v>
      </c>
      <c r="J223" s="1"/>
      <c r="K223" s="1">
        <v>48</v>
      </c>
      <c r="L223" s="1">
        <v>46</v>
      </c>
      <c r="M223" s="1"/>
      <c r="N223" s="1">
        <v>45</v>
      </c>
      <c r="O223" s="1">
        <v>44</v>
      </c>
      <c r="P223" s="1"/>
      <c r="Q223" s="1"/>
      <c r="R223" s="33">
        <f t="shared" si="21"/>
        <v>6</v>
      </c>
      <c r="S223" s="30">
        <f t="shared" si="20"/>
        <v>91.333333333333329</v>
      </c>
      <c r="T223" s="2" t="s">
        <v>199</v>
      </c>
    </row>
    <row r="224" spans="1:20" ht="15.75">
      <c r="A224" s="107" t="s">
        <v>334</v>
      </c>
      <c r="B224" s="109" t="s">
        <v>36</v>
      </c>
      <c r="C224" s="1"/>
      <c r="D224" s="53"/>
      <c r="E224" s="1"/>
      <c r="F224" s="1"/>
      <c r="G224" s="1">
        <v>44</v>
      </c>
      <c r="H224" s="1"/>
      <c r="I224" s="1">
        <v>40</v>
      </c>
      <c r="J224" s="1"/>
      <c r="K224" s="90">
        <v>38</v>
      </c>
      <c r="L224" s="1">
        <v>42</v>
      </c>
      <c r="M224" s="1">
        <v>35</v>
      </c>
      <c r="N224" s="1"/>
      <c r="O224" s="1"/>
      <c r="P224" s="1">
        <v>39</v>
      </c>
      <c r="Q224" s="1"/>
      <c r="R224" s="33">
        <f t="shared" si="21"/>
        <v>6</v>
      </c>
      <c r="S224" s="30">
        <f t="shared" si="20"/>
        <v>79.333333333333329</v>
      </c>
      <c r="T224" s="2" t="s">
        <v>223</v>
      </c>
    </row>
    <row r="225" spans="1:20" ht="15.75">
      <c r="A225" s="46" t="s">
        <v>225</v>
      </c>
      <c r="B225" s="29"/>
      <c r="C225" s="1">
        <v>40</v>
      </c>
      <c r="D225" s="1">
        <v>40</v>
      </c>
      <c r="E225" s="1">
        <v>44</v>
      </c>
      <c r="F225" s="1"/>
      <c r="G225" s="1">
        <v>41</v>
      </c>
      <c r="H225" s="1">
        <v>36</v>
      </c>
      <c r="I225" s="1">
        <v>45</v>
      </c>
      <c r="J225" s="1"/>
      <c r="K225" s="90"/>
      <c r="L225" s="1"/>
      <c r="M225" s="1"/>
      <c r="N225" s="1"/>
      <c r="O225" s="1"/>
      <c r="P225" s="1"/>
      <c r="Q225" s="1"/>
      <c r="R225" s="33">
        <f t="shared" si="21"/>
        <v>6</v>
      </c>
      <c r="S225" s="30">
        <f t="shared" si="20"/>
        <v>82</v>
      </c>
      <c r="T225" s="2" t="s">
        <v>223</v>
      </c>
    </row>
    <row r="226" spans="1:20" ht="15.75">
      <c r="A226" s="36" t="s">
        <v>167</v>
      </c>
      <c r="B226" s="1"/>
      <c r="C226" s="1">
        <v>44</v>
      </c>
      <c r="D226" s="1">
        <v>35</v>
      </c>
      <c r="E226" s="1">
        <v>43</v>
      </c>
      <c r="F226" s="1">
        <v>39</v>
      </c>
      <c r="G226" s="1"/>
      <c r="H226" s="1"/>
      <c r="I226" s="1">
        <v>45</v>
      </c>
      <c r="J226" s="1"/>
      <c r="K226" s="1"/>
      <c r="L226" s="1">
        <v>45</v>
      </c>
      <c r="M226" s="1"/>
      <c r="N226" s="1"/>
      <c r="O226" s="1"/>
      <c r="P226" s="1"/>
      <c r="Q226" s="1"/>
      <c r="R226" s="33">
        <f t="shared" si="21"/>
        <v>6</v>
      </c>
      <c r="S226" s="30">
        <f t="shared" si="20"/>
        <v>83.666666666666671</v>
      </c>
      <c r="T226" s="2" t="s">
        <v>159</v>
      </c>
    </row>
    <row r="227" spans="1:20" ht="15.75">
      <c r="A227" s="46" t="s">
        <v>102</v>
      </c>
      <c r="B227" s="1" t="s">
        <v>20</v>
      </c>
      <c r="C227" s="1"/>
      <c r="D227" s="1"/>
      <c r="E227" s="1">
        <v>45</v>
      </c>
      <c r="F227" s="1">
        <v>45</v>
      </c>
      <c r="G227" s="1"/>
      <c r="H227" s="1"/>
      <c r="I227" s="1"/>
      <c r="J227" s="1"/>
      <c r="K227" s="1"/>
      <c r="L227" s="1"/>
      <c r="M227" s="1"/>
      <c r="N227" s="1">
        <v>47</v>
      </c>
      <c r="O227" s="1">
        <v>47</v>
      </c>
      <c r="P227" s="1">
        <v>49</v>
      </c>
      <c r="Q227" s="1"/>
      <c r="R227" s="33">
        <f t="shared" si="21"/>
        <v>5</v>
      </c>
      <c r="S227" s="30">
        <f t="shared" si="20"/>
        <v>93.2</v>
      </c>
      <c r="T227" s="2" t="s">
        <v>100</v>
      </c>
    </row>
    <row r="228" spans="1:20" ht="15.75">
      <c r="A228" s="46" t="s">
        <v>258</v>
      </c>
      <c r="B228" s="1" t="s">
        <v>20</v>
      </c>
      <c r="C228" s="1">
        <v>39</v>
      </c>
      <c r="D228" s="1"/>
      <c r="E228" s="1"/>
      <c r="F228" s="1">
        <v>44</v>
      </c>
      <c r="G228" s="1"/>
      <c r="H228" s="1"/>
      <c r="I228" s="1">
        <v>35</v>
      </c>
      <c r="J228" s="1"/>
      <c r="K228" s="1">
        <v>38</v>
      </c>
      <c r="L228" s="1"/>
      <c r="M228" s="1"/>
      <c r="N228" s="1"/>
      <c r="O228" s="1"/>
      <c r="P228" s="1">
        <v>33</v>
      </c>
      <c r="Q228" s="1"/>
      <c r="R228" s="33">
        <f t="shared" si="21"/>
        <v>5</v>
      </c>
      <c r="S228" s="30">
        <f t="shared" si="20"/>
        <v>75.599999999999994</v>
      </c>
      <c r="T228" s="2" t="s">
        <v>100</v>
      </c>
    </row>
    <row r="229" spans="1:20" ht="15.75">
      <c r="A229" s="36" t="s">
        <v>63</v>
      </c>
      <c r="B229" s="1"/>
      <c r="C229" s="1">
        <v>46</v>
      </c>
      <c r="D229" s="1">
        <v>49</v>
      </c>
      <c r="E229" s="1">
        <v>48</v>
      </c>
      <c r="F229" s="1">
        <v>50</v>
      </c>
      <c r="G229" s="1">
        <v>50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33">
        <f t="shared" si="21"/>
        <v>5</v>
      </c>
      <c r="S229" s="30">
        <f t="shared" si="20"/>
        <v>97.2</v>
      </c>
      <c r="T229" s="2" t="s">
        <v>12</v>
      </c>
    </row>
    <row r="230" spans="1:20" ht="15.75">
      <c r="A230" s="36" t="s">
        <v>82</v>
      </c>
      <c r="B230" s="1" t="s">
        <v>23</v>
      </c>
      <c r="C230" s="1"/>
      <c r="D230" s="1">
        <v>45</v>
      </c>
      <c r="E230" s="1"/>
      <c r="F230" s="1"/>
      <c r="G230" s="1"/>
      <c r="H230" s="1">
        <v>40</v>
      </c>
      <c r="I230" s="1"/>
      <c r="J230" s="1"/>
      <c r="K230" s="1"/>
      <c r="L230" s="1">
        <v>40</v>
      </c>
      <c r="M230" s="1"/>
      <c r="N230" s="1">
        <v>41</v>
      </c>
      <c r="O230" s="1"/>
      <c r="P230" s="1">
        <v>28</v>
      </c>
      <c r="Q230" s="1"/>
      <c r="R230" s="33">
        <f t="shared" si="21"/>
        <v>5</v>
      </c>
      <c r="S230" s="30">
        <f t="shared" si="20"/>
        <v>77.599999999999994</v>
      </c>
      <c r="T230" s="2" t="s">
        <v>12</v>
      </c>
    </row>
    <row r="231" spans="1:20" ht="15.75">
      <c r="A231" s="38" t="s">
        <v>287</v>
      </c>
      <c r="B231" s="39"/>
      <c r="C231" s="1">
        <v>39</v>
      </c>
      <c r="D231" s="22">
        <v>43</v>
      </c>
      <c r="E231" s="22">
        <v>32</v>
      </c>
      <c r="F231" s="22">
        <v>35</v>
      </c>
      <c r="G231" s="22">
        <v>41</v>
      </c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33">
        <f t="shared" si="21"/>
        <v>5</v>
      </c>
      <c r="S231" s="30">
        <f t="shared" ref="S231:S262" si="22">AVERAGE(C231:Q231)*2</f>
        <v>76</v>
      </c>
      <c r="T231" s="2" t="s">
        <v>21</v>
      </c>
    </row>
    <row r="232" spans="1:20" ht="15.75">
      <c r="A232" s="38" t="s">
        <v>335</v>
      </c>
      <c r="B232" s="39"/>
      <c r="C232" s="1"/>
      <c r="D232" s="1"/>
      <c r="E232" s="1"/>
      <c r="F232" s="1"/>
      <c r="G232" s="1"/>
      <c r="H232" s="1">
        <v>45</v>
      </c>
      <c r="I232" s="1"/>
      <c r="J232" s="1"/>
      <c r="K232" s="1">
        <v>48</v>
      </c>
      <c r="L232" s="1">
        <v>44</v>
      </c>
      <c r="M232" s="1">
        <v>42</v>
      </c>
      <c r="N232" s="1">
        <v>23</v>
      </c>
      <c r="O232" s="1"/>
      <c r="P232" s="1"/>
      <c r="Q232" s="1"/>
      <c r="R232" s="33">
        <f t="shared" si="21"/>
        <v>5</v>
      </c>
      <c r="S232" s="30">
        <f t="shared" si="22"/>
        <v>80.8</v>
      </c>
      <c r="T232" s="2" t="s">
        <v>21</v>
      </c>
    </row>
    <row r="233" spans="1:20" ht="15.75">
      <c r="A233" s="38" t="s">
        <v>32</v>
      </c>
      <c r="B233" s="39" t="s">
        <v>20</v>
      </c>
      <c r="C233" s="1">
        <v>43</v>
      </c>
      <c r="D233" s="1">
        <v>48</v>
      </c>
      <c r="E233" s="1">
        <v>49</v>
      </c>
      <c r="F233" s="1"/>
      <c r="G233" s="1"/>
      <c r="H233" s="1"/>
      <c r="I233" s="1"/>
      <c r="J233" s="1"/>
      <c r="K233" s="1"/>
      <c r="L233" s="1">
        <v>45</v>
      </c>
      <c r="M233" s="1"/>
      <c r="N233" s="1"/>
      <c r="O233" s="1">
        <v>43</v>
      </c>
      <c r="P233" s="1"/>
      <c r="Q233" s="1"/>
      <c r="R233" s="33">
        <f t="shared" si="21"/>
        <v>5</v>
      </c>
      <c r="S233" s="30">
        <f t="shared" si="22"/>
        <v>91.2</v>
      </c>
      <c r="T233" s="2" t="s">
        <v>21</v>
      </c>
    </row>
    <row r="234" spans="1:20" ht="15.75">
      <c r="A234" s="36" t="s">
        <v>216</v>
      </c>
      <c r="B234" s="1" t="s">
        <v>20</v>
      </c>
      <c r="C234" s="1"/>
      <c r="D234" s="1"/>
      <c r="E234" s="1">
        <v>43</v>
      </c>
      <c r="F234" s="1">
        <v>48</v>
      </c>
      <c r="G234" s="1"/>
      <c r="H234" s="1"/>
      <c r="I234" s="1"/>
      <c r="J234" s="1"/>
      <c r="K234" s="1">
        <v>44</v>
      </c>
      <c r="L234" s="1"/>
      <c r="M234" s="1"/>
      <c r="N234" s="1">
        <v>43</v>
      </c>
      <c r="O234" s="1">
        <v>47</v>
      </c>
      <c r="P234" s="1"/>
      <c r="Q234" s="1"/>
      <c r="R234" s="33">
        <f t="shared" si="21"/>
        <v>5</v>
      </c>
      <c r="S234" s="30">
        <f t="shared" si="22"/>
        <v>90</v>
      </c>
      <c r="T234" s="2" t="s">
        <v>199</v>
      </c>
    </row>
    <row r="235" spans="1:20" ht="15.75">
      <c r="A235" s="36" t="s">
        <v>178</v>
      </c>
      <c r="B235" s="1" t="s">
        <v>20</v>
      </c>
      <c r="C235" s="1">
        <v>45</v>
      </c>
      <c r="D235" s="1">
        <v>43</v>
      </c>
      <c r="E235" s="1">
        <v>43</v>
      </c>
      <c r="F235" s="1">
        <v>46</v>
      </c>
      <c r="G235" s="1"/>
      <c r="H235" s="1">
        <v>41</v>
      </c>
      <c r="I235" s="1"/>
      <c r="J235" s="1"/>
      <c r="K235" s="1"/>
      <c r="L235" s="1"/>
      <c r="M235" s="1"/>
      <c r="N235" s="1"/>
      <c r="O235" s="1"/>
      <c r="P235" s="1"/>
      <c r="Q235" s="1"/>
      <c r="R235" s="33">
        <f t="shared" si="21"/>
        <v>5</v>
      </c>
      <c r="S235" s="30">
        <f t="shared" si="22"/>
        <v>87.2</v>
      </c>
      <c r="T235" s="2" t="s">
        <v>159</v>
      </c>
    </row>
    <row r="236" spans="1:20" ht="15.75">
      <c r="A236" s="36" t="s">
        <v>156</v>
      </c>
      <c r="B236" s="1" t="s">
        <v>20</v>
      </c>
      <c r="C236" s="1"/>
      <c r="D236" s="1">
        <v>46</v>
      </c>
      <c r="E236" s="1"/>
      <c r="F236" s="1"/>
      <c r="G236" s="1">
        <v>44</v>
      </c>
      <c r="H236" s="1">
        <v>44</v>
      </c>
      <c r="I236" s="1"/>
      <c r="J236" s="1"/>
      <c r="K236" s="1"/>
      <c r="L236" s="1"/>
      <c r="M236" s="1"/>
      <c r="N236" s="1"/>
      <c r="O236" s="1"/>
      <c r="P236" s="1"/>
      <c r="Q236" s="1">
        <v>47</v>
      </c>
      <c r="R236" s="33">
        <f>COUNT(C236,D236,E236,F236,G236,H236,I236,K236:Q236)</f>
        <v>4</v>
      </c>
      <c r="S236" s="30">
        <f t="shared" si="22"/>
        <v>90.5</v>
      </c>
      <c r="T236" s="2" t="s">
        <v>136</v>
      </c>
    </row>
    <row r="237" spans="1:20" ht="15.75">
      <c r="A237" s="46" t="s">
        <v>353</v>
      </c>
      <c r="B237" s="1" t="s">
        <v>20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>
        <v>43</v>
      </c>
      <c r="N237" s="1"/>
      <c r="O237" s="1">
        <v>41</v>
      </c>
      <c r="P237" s="1">
        <v>40</v>
      </c>
      <c r="Q237" s="1">
        <v>37</v>
      </c>
      <c r="R237" s="33">
        <f t="shared" ref="R237:R262" si="23">COUNT(C237,D237,E237,F237,G237,H237,I237,K237,L237,M237,N237,O237,P237,Q237)</f>
        <v>4</v>
      </c>
      <c r="S237" s="30">
        <f t="shared" si="22"/>
        <v>80.5</v>
      </c>
      <c r="T237" s="2" t="s">
        <v>100</v>
      </c>
    </row>
    <row r="238" spans="1:20" ht="15.75">
      <c r="A238" s="46" t="s">
        <v>359</v>
      </c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>
        <v>29</v>
      </c>
      <c r="O238" s="1">
        <v>41</v>
      </c>
      <c r="P238" s="1">
        <v>38</v>
      </c>
      <c r="Q238" s="1">
        <v>39</v>
      </c>
      <c r="R238" s="33">
        <f t="shared" si="23"/>
        <v>4</v>
      </c>
      <c r="S238" s="30">
        <f t="shared" si="22"/>
        <v>73.5</v>
      </c>
      <c r="T238" s="2" t="s">
        <v>100</v>
      </c>
    </row>
    <row r="239" spans="1:20" ht="15.75">
      <c r="A239" s="46" t="s">
        <v>360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>
        <v>40</v>
      </c>
      <c r="O239" s="1">
        <v>46</v>
      </c>
      <c r="P239" s="1">
        <v>47</v>
      </c>
      <c r="Q239" s="1">
        <v>49</v>
      </c>
      <c r="R239" s="33">
        <f t="shared" si="23"/>
        <v>4</v>
      </c>
      <c r="S239" s="30">
        <f t="shared" si="22"/>
        <v>91</v>
      </c>
      <c r="T239" s="2" t="s">
        <v>100</v>
      </c>
    </row>
    <row r="240" spans="1:20" ht="15.75">
      <c r="A240" s="46" t="s">
        <v>354</v>
      </c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>
        <v>43</v>
      </c>
      <c r="N240" s="1">
        <v>38</v>
      </c>
      <c r="O240" s="1">
        <v>40</v>
      </c>
      <c r="P240" s="1">
        <v>45</v>
      </c>
      <c r="Q240" s="1"/>
      <c r="R240" s="33">
        <f t="shared" si="23"/>
        <v>4</v>
      </c>
      <c r="S240" s="30">
        <f t="shared" si="22"/>
        <v>83</v>
      </c>
      <c r="T240" s="2" t="s">
        <v>100</v>
      </c>
    </row>
    <row r="241" spans="1:20" ht="15.75">
      <c r="A241" s="36" t="s">
        <v>66</v>
      </c>
      <c r="B241" s="1" t="s">
        <v>23</v>
      </c>
      <c r="C241" s="1"/>
      <c r="D241" s="1">
        <v>39</v>
      </c>
      <c r="E241" s="1">
        <v>33</v>
      </c>
      <c r="F241" s="1">
        <v>33</v>
      </c>
      <c r="G241" s="1"/>
      <c r="H241" s="1"/>
      <c r="I241" s="1"/>
      <c r="J241" s="1"/>
      <c r="K241" s="1"/>
      <c r="L241" s="1"/>
      <c r="M241" s="1"/>
      <c r="N241" s="1"/>
      <c r="O241" s="1">
        <v>39</v>
      </c>
      <c r="P241" s="1"/>
      <c r="Q241" s="1"/>
      <c r="R241" s="33">
        <f t="shared" si="23"/>
        <v>4</v>
      </c>
      <c r="S241" s="30">
        <f t="shared" si="22"/>
        <v>72</v>
      </c>
      <c r="T241" s="2" t="s">
        <v>12</v>
      </c>
    </row>
    <row r="242" spans="1:20" ht="15.75">
      <c r="A242" s="36" t="s">
        <v>291</v>
      </c>
      <c r="B242" s="1" t="s">
        <v>23</v>
      </c>
      <c r="C242" s="1"/>
      <c r="D242" s="1">
        <v>36</v>
      </c>
      <c r="E242" s="1">
        <v>44</v>
      </c>
      <c r="F242" s="1">
        <v>38</v>
      </c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>
        <v>46</v>
      </c>
      <c r="R242" s="33">
        <f t="shared" si="23"/>
        <v>4</v>
      </c>
      <c r="S242" s="30">
        <f t="shared" si="22"/>
        <v>82</v>
      </c>
      <c r="T242" s="2" t="s">
        <v>12</v>
      </c>
    </row>
    <row r="243" spans="1:20" ht="15.75">
      <c r="A243" s="36" t="s">
        <v>294</v>
      </c>
      <c r="B243" s="1"/>
      <c r="C243" s="1"/>
      <c r="D243" s="1">
        <v>32</v>
      </c>
      <c r="E243" s="1"/>
      <c r="F243" s="1">
        <v>44</v>
      </c>
      <c r="G243" s="1"/>
      <c r="H243" s="1">
        <v>38</v>
      </c>
      <c r="I243" s="1"/>
      <c r="J243" s="1"/>
      <c r="K243" s="1"/>
      <c r="L243" s="1"/>
      <c r="M243" s="1">
        <v>47</v>
      </c>
      <c r="N243" s="1"/>
      <c r="O243" s="1"/>
      <c r="P243" s="1"/>
      <c r="Q243" s="1"/>
      <c r="R243" s="33">
        <f t="shared" si="23"/>
        <v>4</v>
      </c>
      <c r="S243" s="30">
        <f t="shared" si="22"/>
        <v>80.5</v>
      </c>
      <c r="T243" s="2" t="s">
        <v>12</v>
      </c>
    </row>
    <row r="244" spans="1:20" ht="15.75">
      <c r="A244" s="36" t="s">
        <v>286</v>
      </c>
      <c r="B244" s="1" t="s">
        <v>25</v>
      </c>
      <c r="C244" s="1">
        <v>44</v>
      </c>
      <c r="D244" s="1"/>
      <c r="E244" s="1"/>
      <c r="F244" s="1"/>
      <c r="G244" s="1"/>
      <c r="H244" s="1">
        <v>44</v>
      </c>
      <c r="I244" s="1"/>
      <c r="J244" s="1"/>
      <c r="K244" s="1">
        <v>34</v>
      </c>
      <c r="L244" s="1"/>
      <c r="M244" s="1">
        <v>39</v>
      </c>
      <c r="N244" s="1"/>
      <c r="O244" s="1"/>
      <c r="P244" s="1"/>
      <c r="Q244" s="1"/>
      <c r="R244" s="33">
        <f t="shared" si="23"/>
        <v>4</v>
      </c>
      <c r="S244" s="30">
        <f t="shared" si="22"/>
        <v>80.5</v>
      </c>
      <c r="T244" s="2" t="s">
        <v>21</v>
      </c>
    </row>
    <row r="245" spans="1:20" ht="15.75">
      <c r="A245" s="38" t="s">
        <v>336</v>
      </c>
      <c r="B245" s="39"/>
      <c r="C245" s="1"/>
      <c r="D245" s="1"/>
      <c r="E245" s="1"/>
      <c r="F245" s="1"/>
      <c r="G245" s="1"/>
      <c r="H245" s="1">
        <v>48</v>
      </c>
      <c r="I245" s="1">
        <v>46</v>
      </c>
      <c r="J245" s="1"/>
      <c r="K245" s="1">
        <v>40</v>
      </c>
      <c r="L245" s="1"/>
      <c r="M245" s="1">
        <v>38</v>
      </c>
      <c r="N245" s="1"/>
      <c r="O245" s="1"/>
      <c r="P245" s="1"/>
      <c r="Q245" s="1"/>
      <c r="R245" s="33">
        <f t="shared" si="23"/>
        <v>4</v>
      </c>
      <c r="S245" s="30">
        <f t="shared" si="22"/>
        <v>86</v>
      </c>
      <c r="T245" s="2" t="s">
        <v>21</v>
      </c>
    </row>
    <row r="246" spans="1:20" ht="15.75">
      <c r="A246" s="36" t="s">
        <v>308</v>
      </c>
      <c r="B246" s="29" t="s">
        <v>23</v>
      </c>
      <c r="C246" s="22"/>
      <c r="D246" s="22"/>
      <c r="E246" s="22">
        <v>28</v>
      </c>
      <c r="F246" s="22"/>
      <c r="G246" s="22">
        <v>29</v>
      </c>
      <c r="H246" s="22"/>
      <c r="I246" s="22"/>
      <c r="J246" s="22"/>
      <c r="K246" s="22">
        <v>28</v>
      </c>
      <c r="L246" s="22"/>
      <c r="M246" s="22"/>
      <c r="N246" s="22">
        <v>21</v>
      </c>
      <c r="O246" s="22"/>
      <c r="P246" s="22"/>
      <c r="Q246" s="22"/>
      <c r="R246" s="33">
        <f t="shared" si="23"/>
        <v>4</v>
      </c>
      <c r="S246" s="30">
        <f t="shared" si="22"/>
        <v>53</v>
      </c>
      <c r="T246" s="2" t="s">
        <v>199</v>
      </c>
    </row>
    <row r="247" spans="1:20" ht="15.75">
      <c r="A247" s="36" t="s">
        <v>301</v>
      </c>
      <c r="B247" s="1" t="s">
        <v>20</v>
      </c>
      <c r="C247" s="1">
        <v>14</v>
      </c>
      <c r="D247" s="1">
        <v>4</v>
      </c>
      <c r="E247" s="1">
        <v>16</v>
      </c>
      <c r="F247" s="1"/>
      <c r="G247" s="1">
        <v>10</v>
      </c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33">
        <f t="shared" si="23"/>
        <v>4</v>
      </c>
      <c r="S247" s="30">
        <f t="shared" si="22"/>
        <v>22</v>
      </c>
      <c r="T247" s="2" t="s">
        <v>199</v>
      </c>
    </row>
    <row r="248" spans="1:20" ht="15.75">
      <c r="A248" s="46" t="s">
        <v>329</v>
      </c>
      <c r="B248" s="29"/>
      <c r="C248" s="1"/>
      <c r="D248" s="1"/>
      <c r="E248" s="1"/>
      <c r="F248" s="1"/>
      <c r="G248" s="1">
        <v>50</v>
      </c>
      <c r="H248" s="1"/>
      <c r="I248" s="1"/>
      <c r="J248" s="1"/>
      <c r="K248" s="90"/>
      <c r="L248" s="1">
        <v>47</v>
      </c>
      <c r="M248" s="1">
        <v>45</v>
      </c>
      <c r="N248" s="1">
        <v>45</v>
      </c>
      <c r="O248" s="1"/>
      <c r="P248" s="1"/>
      <c r="Q248" s="1"/>
      <c r="R248" s="33">
        <f t="shared" si="23"/>
        <v>4</v>
      </c>
      <c r="S248" s="30">
        <f t="shared" si="22"/>
        <v>93.5</v>
      </c>
      <c r="T248" s="2" t="s">
        <v>223</v>
      </c>
    </row>
    <row r="249" spans="1:20" ht="15.75">
      <c r="A249" s="46" t="s">
        <v>338</v>
      </c>
      <c r="B249" s="29"/>
      <c r="C249" s="1"/>
      <c r="D249" s="1"/>
      <c r="E249" s="1"/>
      <c r="F249" s="1"/>
      <c r="G249" s="1"/>
      <c r="H249" s="1"/>
      <c r="I249" s="1">
        <v>47</v>
      </c>
      <c r="J249" s="1"/>
      <c r="K249" s="90">
        <v>43</v>
      </c>
      <c r="L249" s="1"/>
      <c r="M249" s="1"/>
      <c r="N249" s="1">
        <v>47</v>
      </c>
      <c r="O249" s="1">
        <v>42</v>
      </c>
      <c r="P249" s="1"/>
      <c r="Q249" s="1"/>
      <c r="R249" s="33">
        <f t="shared" si="23"/>
        <v>4</v>
      </c>
      <c r="S249" s="30">
        <f t="shared" si="22"/>
        <v>89.5</v>
      </c>
      <c r="T249" s="2" t="s">
        <v>223</v>
      </c>
    </row>
    <row r="250" spans="1:20" ht="15.75">
      <c r="A250" s="46" t="s">
        <v>330</v>
      </c>
      <c r="B250" s="29"/>
      <c r="C250" s="1"/>
      <c r="D250" s="1"/>
      <c r="E250" s="1"/>
      <c r="F250" s="1"/>
      <c r="G250" s="1">
        <v>45</v>
      </c>
      <c r="H250" s="1"/>
      <c r="I250" s="1"/>
      <c r="J250" s="1"/>
      <c r="K250" s="90"/>
      <c r="L250" s="1">
        <v>48</v>
      </c>
      <c r="M250" s="1">
        <v>43</v>
      </c>
      <c r="N250" s="1">
        <v>44</v>
      </c>
      <c r="O250" s="1"/>
      <c r="P250" s="1"/>
      <c r="Q250" s="1"/>
      <c r="R250" s="33">
        <f t="shared" si="23"/>
        <v>4</v>
      </c>
      <c r="S250" s="30">
        <f t="shared" si="22"/>
        <v>90</v>
      </c>
      <c r="T250" s="2" t="s">
        <v>223</v>
      </c>
    </row>
    <row r="251" spans="1:20" ht="15.75">
      <c r="A251" s="36" t="s">
        <v>141</v>
      </c>
      <c r="B251" s="1" t="s">
        <v>34</v>
      </c>
      <c r="C251" s="1">
        <v>47</v>
      </c>
      <c r="D251" s="1">
        <v>43</v>
      </c>
      <c r="E251" s="1"/>
      <c r="F251" s="1"/>
      <c r="G251" s="1"/>
      <c r="H251" s="1">
        <v>41</v>
      </c>
      <c r="I251" s="1"/>
      <c r="J251" s="1"/>
      <c r="K251" s="1"/>
      <c r="L251" s="1"/>
      <c r="M251" s="1"/>
      <c r="N251" s="1"/>
      <c r="O251" s="1"/>
      <c r="P251" s="1"/>
      <c r="Q251" s="1"/>
      <c r="R251" s="33">
        <f t="shared" si="23"/>
        <v>3</v>
      </c>
      <c r="S251" s="30">
        <f t="shared" si="22"/>
        <v>87.333333333333329</v>
      </c>
      <c r="T251" s="2" t="s">
        <v>119</v>
      </c>
    </row>
    <row r="252" spans="1:20" ht="15.75">
      <c r="A252" s="46" t="s">
        <v>320</v>
      </c>
      <c r="B252" s="1"/>
      <c r="C252" s="1"/>
      <c r="D252" s="1"/>
      <c r="E252" s="1"/>
      <c r="F252" s="1">
        <v>46</v>
      </c>
      <c r="G252" s="1"/>
      <c r="H252" s="1"/>
      <c r="I252" s="1"/>
      <c r="J252" s="1"/>
      <c r="K252" s="1"/>
      <c r="L252" s="1">
        <v>47</v>
      </c>
      <c r="M252" s="1"/>
      <c r="N252" s="1"/>
      <c r="O252" s="1">
        <v>44</v>
      </c>
      <c r="P252" s="1"/>
      <c r="Q252" s="1"/>
      <c r="R252" s="33">
        <f t="shared" si="23"/>
        <v>3</v>
      </c>
      <c r="S252" s="30">
        <f t="shared" si="22"/>
        <v>91.333333333333329</v>
      </c>
      <c r="T252" s="2" t="s">
        <v>100</v>
      </c>
    </row>
    <row r="253" spans="1:20" ht="15.75">
      <c r="A253" s="46" t="s">
        <v>108</v>
      </c>
      <c r="B253" s="1"/>
      <c r="C253" s="1"/>
      <c r="D253" s="1"/>
      <c r="E253" s="1"/>
      <c r="F253" s="1"/>
      <c r="G253" s="1"/>
      <c r="H253" s="1">
        <v>45</v>
      </c>
      <c r="I253" s="1"/>
      <c r="J253" s="1"/>
      <c r="K253" s="1"/>
      <c r="L253" s="1"/>
      <c r="M253" s="1"/>
      <c r="N253" s="1"/>
      <c r="O253" s="1">
        <v>48</v>
      </c>
      <c r="P253" s="1">
        <v>46</v>
      </c>
      <c r="Q253" s="1"/>
      <c r="R253" s="33">
        <f t="shared" si="23"/>
        <v>3</v>
      </c>
      <c r="S253" s="30">
        <f t="shared" si="22"/>
        <v>92.666666666666671</v>
      </c>
      <c r="T253" s="2" t="s">
        <v>100</v>
      </c>
    </row>
    <row r="254" spans="1:20" ht="15.75">
      <c r="A254" s="46" t="s">
        <v>260</v>
      </c>
      <c r="B254" s="1" t="s">
        <v>20</v>
      </c>
      <c r="C254" s="1">
        <v>24</v>
      </c>
      <c r="D254" s="1">
        <v>19</v>
      </c>
      <c r="E254" s="1">
        <v>10</v>
      </c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33">
        <f t="shared" si="23"/>
        <v>3</v>
      </c>
      <c r="S254" s="30">
        <f t="shared" si="22"/>
        <v>35.333333333333336</v>
      </c>
      <c r="T254" s="2" t="s">
        <v>100</v>
      </c>
    </row>
    <row r="255" spans="1:20" ht="15.75">
      <c r="A255" s="44" t="s">
        <v>56</v>
      </c>
      <c r="B255" s="1"/>
      <c r="C255" s="1"/>
      <c r="D255" s="1">
        <v>40</v>
      </c>
      <c r="E255" s="1"/>
      <c r="F255" s="1">
        <v>36</v>
      </c>
      <c r="G255" s="1"/>
      <c r="H255" s="1">
        <v>40</v>
      </c>
      <c r="I255" s="1"/>
      <c r="J255" s="1"/>
      <c r="K255" s="1"/>
      <c r="L255" s="1"/>
      <c r="M255" s="1"/>
      <c r="N255" s="1"/>
      <c r="O255" s="1"/>
      <c r="P255" s="1"/>
      <c r="Q255" s="1"/>
      <c r="R255" s="33">
        <f t="shared" si="23"/>
        <v>3</v>
      </c>
      <c r="S255" s="30">
        <f t="shared" si="22"/>
        <v>77.333333333333329</v>
      </c>
      <c r="T255" s="2" t="s">
        <v>12</v>
      </c>
    </row>
    <row r="256" spans="1:20" ht="15.75">
      <c r="A256" s="45" t="s">
        <v>276</v>
      </c>
      <c r="B256" s="1"/>
      <c r="C256" s="1">
        <v>44</v>
      </c>
      <c r="D256" s="1">
        <v>45</v>
      </c>
      <c r="E256" s="1"/>
      <c r="F256" s="1">
        <v>45</v>
      </c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33">
        <f t="shared" si="23"/>
        <v>3</v>
      </c>
      <c r="S256" s="30">
        <f t="shared" si="22"/>
        <v>89.333333333333329</v>
      </c>
      <c r="T256" s="2" t="s">
        <v>12</v>
      </c>
    </row>
    <row r="257" spans="1:20" ht="15.75">
      <c r="A257" s="36" t="s">
        <v>214</v>
      </c>
      <c r="B257" s="1" t="s">
        <v>20</v>
      </c>
      <c r="C257" s="1"/>
      <c r="D257" s="1"/>
      <c r="E257" s="1">
        <v>44</v>
      </c>
      <c r="F257" s="1"/>
      <c r="G257" s="1">
        <v>47</v>
      </c>
      <c r="H257" s="1"/>
      <c r="I257" s="1"/>
      <c r="J257" s="1"/>
      <c r="K257" s="1"/>
      <c r="L257" s="1"/>
      <c r="M257" s="1"/>
      <c r="N257" s="1"/>
      <c r="O257" s="1"/>
      <c r="P257" s="1">
        <v>47</v>
      </c>
      <c r="Q257" s="1"/>
      <c r="R257" s="33">
        <f t="shared" si="23"/>
        <v>3</v>
      </c>
      <c r="S257" s="30">
        <f t="shared" si="22"/>
        <v>92</v>
      </c>
      <c r="T257" s="2" t="s">
        <v>199</v>
      </c>
    </row>
    <row r="258" spans="1:20" ht="15.75">
      <c r="A258" s="46" t="s">
        <v>237</v>
      </c>
      <c r="B258" s="29" t="s">
        <v>36</v>
      </c>
      <c r="C258" s="1">
        <v>35</v>
      </c>
      <c r="D258" s="1">
        <v>31</v>
      </c>
      <c r="E258" s="1">
        <v>41</v>
      </c>
      <c r="F258" s="1"/>
      <c r="G258" s="1"/>
      <c r="H258" s="1"/>
      <c r="I258" s="1"/>
      <c r="J258" s="1"/>
      <c r="K258" s="90"/>
      <c r="L258" s="1"/>
      <c r="M258" s="1"/>
      <c r="N258" s="1"/>
      <c r="O258" s="1"/>
      <c r="P258" s="1"/>
      <c r="Q258" s="1"/>
      <c r="R258" s="33">
        <f t="shared" si="23"/>
        <v>3</v>
      </c>
      <c r="S258" s="30">
        <f t="shared" si="22"/>
        <v>71.333333333333329</v>
      </c>
      <c r="T258" s="2" t="s">
        <v>223</v>
      </c>
    </row>
    <row r="259" spans="1:20" ht="15.75">
      <c r="A259" s="46" t="s">
        <v>227</v>
      </c>
      <c r="B259" s="29"/>
      <c r="C259" s="1">
        <v>43</v>
      </c>
      <c r="D259" s="1"/>
      <c r="E259" s="1">
        <v>43</v>
      </c>
      <c r="F259" s="1"/>
      <c r="G259" s="1"/>
      <c r="H259" s="1"/>
      <c r="I259" s="1"/>
      <c r="J259" s="1"/>
      <c r="K259" s="90"/>
      <c r="L259" s="1"/>
      <c r="M259" s="1"/>
      <c r="N259" s="1"/>
      <c r="O259" s="1"/>
      <c r="P259" s="1"/>
      <c r="Q259" s="1">
        <v>42</v>
      </c>
      <c r="R259" s="33">
        <f t="shared" si="23"/>
        <v>3</v>
      </c>
      <c r="S259" s="30">
        <f t="shared" si="22"/>
        <v>85.333333333333329</v>
      </c>
      <c r="T259" s="2" t="s">
        <v>223</v>
      </c>
    </row>
    <row r="260" spans="1:20" ht="15.75">
      <c r="A260" s="36" t="s">
        <v>176</v>
      </c>
      <c r="B260" s="1"/>
      <c r="C260" s="1">
        <v>46</v>
      </c>
      <c r="D260" s="1"/>
      <c r="E260" s="1">
        <v>45</v>
      </c>
      <c r="F260" s="1"/>
      <c r="G260" s="1">
        <v>39</v>
      </c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33">
        <f t="shared" si="23"/>
        <v>3</v>
      </c>
      <c r="S260" s="30">
        <f t="shared" si="22"/>
        <v>86.666666666666671</v>
      </c>
      <c r="T260" s="2" t="s">
        <v>159</v>
      </c>
    </row>
    <row r="261" spans="1:20" ht="15.75">
      <c r="A261" s="36" t="s">
        <v>177</v>
      </c>
      <c r="B261" s="1" t="s">
        <v>20</v>
      </c>
      <c r="C261" s="1">
        <v>41</v>
      </c>
      <c r="D261" s="1"/>
      <c r="E261" s="1">
        <v>42</v>
      </c>
      <c r="F261" s="1"/>
      <c r="G261" s="1">
        <v>41</v>
      </c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33">
        <f t="shared" si="23"/>
        <v>3</v>
      </c>
      <c r="S261" s="30">
        <f t="shared" si="22"/>
        <v>82.666666666666671</v>
      </c>
      <c r="T261" s="2" t="s">
        <v>159</v>
      </c>
    </row>
    <row r="262" spans="1:20" ht="15.75">
      <c r="A262" s="36" t="s">
        <v>179</v>
      </c>
      <c r="B262" s="1"/>
      <c r="C262" s="1">
        <v>47</v>
      </c>
      <c r="D262" s="1"/>
      <c r="E262" s="1">
        <v>37</v>
      </c>
      <c r="F262" s="1">
        <v>47</v>
      </c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33">
        <f t="shared" si="23"/>
        <v>3</v>
      </c>
      <c r="S262" s="30">
        <f t="shared" si="22"/>
        <v>87.333333333333329</v>
      </c>
      <c r="T262" s="2" t="s">
        <v>159</v>
      </c>
    </row>
    <row r="263" spans="1:20" ht="15.75">
      <c r="A263" s="36" t="s">
        <v>145</v>
      </c>
      <c r="B263" s="1" t="s">
        <v>23</v>
      </c>
      <c r="C263" s="1">
        <v>32</v>
      </c>
      <c r="D263" s="1">
        <v>38</v>
      </c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33">
        <f>COUNT(C263,D263,E263,F263,G263,H263,I263,K263:Q263)</f>
        <v>2</v>
      </c>
      <c r="S263" s="30">
        <f t="shared" ref="S263:S294" si="24">AVERAGE(C263:Q263)*2</f>
        <v>70</v>
      </c>
      <c r="T263" s="2" t="s">
        <v>136</v>
      </c>
    </row>
    <row r="264" spans="1:20" ht="15.75">
      <c r="A264" s="36" t="s">
        <v>148</v>
      </c>
      <c r="B264" s="1"/>
      <c r="C264" s="1">
        <v>41</v>
      </c>
      <c r="D264" s="1">
        <v>36</v>
      </c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33">
        <f>COUNT(C264,D264,E264,F264,G264,H264,I264,K264:Q264)</f>
        <v>2</v>
      </c>
      <c r="S264" s="30">
        <f t="shared" si="24"/>
        <v>77</v>
      </c>
      <c r="T264" s="2" t="s">
        <v>136</v>
      </c>
    </row>
    <row r="265" spans="1:20" ht="15.75">
      <c r="A265" s="36" t="s">
        <v>124</v>
      </c>
      <c r="B265" s="1" t="s">
        <v>20</v>
      </c>
      <c r="C265" s="1">
        <v>46</v>
      </c>
      <c r="D265" s="1">
        <v>48</v>
      </c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33">
        <f t="shared" ref="R265:R286" si="25">COUNT(C265,D265,E265,F265,G265,H265,I265,K265,L265,M265,N265,O265,P265,Q265)</f>
        <v>2</v>
      </c>
      <c r="S265" s="30">
        <f t="shared" si="24"/>
        <v>94</v>
      </c>
      <c r="T265" s="2" t="s">
        <v>119</v>
      </c>
    </row>
    <row r="266" spans="1:20" ht="15.75">
      <c r="A266" s="46" t="s">
        <v>104</v>
      </c>
      <c r="B266" s="1" t="s">
        <v>25</v>
      </c>
      <c r="C266" s="1"/>
      <c r="D266" s="1"/>
      <c r="E266" s="1"/>
      <c r="F266" s="1"/>
      <c r="G266" s="1"/>
      <c r="H266" s="1">
        <v>40</v>
      </c>
      <c r="I266" s="1">
        <v>43</v>
      </c>
      <c r="J266" s="1"/>
      <c r="K266" s="1"/>
      <c r="L266" s="1"/>
      <c r="M266" s="1"/>
      <c r="N266" s="1"/>
      <c r="O266" s="1"/>
      <c r="P266" s="1"/>
      <c r="Q266" s="1"/>
      <c r="R266" s="33">
        <f t="shared" si="25"/>
        <v>2</v>
      </c>
      <c r="S266" s="30">
        <f t="shared" si="24"/>
        <v>83</v>
      </c>
      <c r="T266" s="2" t="s">
        <v>100</v>
      </c>
    </row>
    <row r="267" spans="1:20" ht="15.75">
      <c r="A267" s="46" t="s">
        <v>309</v>
      </c>
      <c r="B267" s="1" t="s">
        <v>26</v>
      </c>
      <c r="C267" s="1"/>
      <c r="D267" s="1"/>
      <c r="E267" s="1">
        <v>50</v>
      </c>
      <c r="F267" s="1"/>
      <c r="G267" s="1">
        <v>44</v>
      </c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33">
        <f t="shared" si="25"/>
        <v>2</v>
      </c>
      <c r="S267" s="89">
        <f t="shared" si="24"/>
        <v>94</v>
      </c>
      <c r="T267" s="2" t="s">
        <v>100</v>
      </c>
    </row>
    <row r="268" spans="1:20" ht="15.75">
      <c r="A268" s="46" t="s">
        <v>107</v>
      </c>
      <c r="B268" s="1"/>
      <c r="C268" s="1">
        <v>36</v>
      </c>
      <c r="D268" s="1"/>
      <c r="E268" s="1"/>
      <c r="F268" s="1"/>
      <c r="G268" s="1"/>
      <c r="H268" s="1"/>
      <c r="I268" s="1">
        <v>39</v>
      </c>
      <c r="J268" s="1"/>
      <c r="K268" s="1"/>
      <c r="L268" s="1"/>
      <c r="M268" s="1"/>
      <c r="N268" s="1"/>
      <c r="O268" s="1"/>
      <c r="P268" s="1"/>
      <c r="Q268" s="1"/>
      <c r="R268" s="33">
        <f t="shared" si="25"/>
        <v>2</v>
      </c>
      <c r="S268" s="89">
        <f t="shared" si="24"/>
        <v>75</v>
      </c>
      <c r="T268" s="2" t="s">
        <v>100</v>
      </c>
    </row>
    <row r="269" spans="1:20" ht="15.75">
      <c r="A269" s="46" t="s">
        <v>314</v>
      </c>
      <c r="B269" s="1"/>
      <c r="C269" s="1"/>
      <c r="D269" s="1"/>
      <c r="E269" s="1">
        <v>41</v>
      </c>
      <c r="F269" s="1"/>
      <c r="G269" s="1"/>
      <c r="H269" s="1"/>
      <c r="I269" s="1"/>
      <c r="J269" s="1"/>
      <c r="K269" s="1">
        <v>41</v>
      </c>
      <c r="L269" s="1"/>
      <c r="M269" s="1"/>
      <c r="N269" s="1"/>
      <c r="O269" s="1"/>
      <c r="P269" s="1"/>
      <c r="Q269" s="1"/>
      <c r="R269" s="33">
        <f t="shared" si="25"/>
        <v>2</v>
      </c>
      <c r="S269" s="89">
        <f t="shared" si="24"/>
        <v>82</v>
      </c>
      <c r="T269" s="2" t="s">
        <v>100</v>
      </c>
    </row>
    <row r="270" spans="1:20" ht="15.75">
      <c r="A270" s="36" t="s">
        <v>267</v>
      </c>
      <c r="B270" s="1" t="s">
        <v>34</v>
      </c>
      <c r="C270" s="1">
        <v>47</v>
      </c>
      <c r="D270" s="1">
        <v>44</v>
      </c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33">
        <f t="shared" si="25"/>
        <v>2</v>
      </c>
      <c r="S270" s="89">
        <f t="shared" si="24"/>
        <v>91</v>
      </c>
      <c r="T270" s="2" t="s">
        <v>12</v>
      </c>
    </row>
    <row r="271" spans="1:20" ht="15.75">
      <c r="A271" s="36" t="s">
        <v>292</v>
      </c>
      <c r="B271" s="1"/>
      <c r="C271" s="1"/>
      <c r="D271" s="1">
        <v>35</v>
      </c>
      <c r="E271" s="1"/>
      <c r="F271" s="1">
        <v>41</v>
      </c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33">
        <f t="shared" si="25"/>
        <v>2</v>
      </c>
      <c r="S271" s="89">
        <f t="shared" si="24"/>
        <v>76</v>
      </c>
      <c r="T271" s="2" t="s">
        <v>12</v>
      </c>
    </row>
    <row r="272" spans="1:20" ht="15.75">
      <c r="A272" s="36" t="s">
        <v>19</v>
      </c>
      <c r="B272" s="1" t="s">
        <v>20</v>
      </c>
      <c r="C272" s="1">
        <v>40</v>
      </c>
      <c r="D272" s="1">
        <v>43</v>
      </c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33">
        <f t="shared" si="25"/>
        <v>2</v>
      </c>
      <c r="S272" s="89">
        <f t="shared" si="24"/>
        <v>83</v>
      </c>
      <c r="T272" s="2" t="s">
        <v>21</v>
      </c>
    </row>
    <row r="273" spans="1:20" ht="15.75">
      <c r="A273" s="36" t="s">
        <v>22</v>
      </c>
      <c r="B273" s="1" t="s">
        <v>20</v>
      </c>
      <c r="C273" s="1">
        <v>46</v>
      </c>
      <c r="D273" s="1">
        <v>41</v>
      </c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33">
        <f t="shared" si="25"/>
        <v>2</v>
      </c>
      <c r="S273" s="89">
        <f t="shared" si="24"/>
        <v>87</v>
      </c>
      <c r="T273" s="2" t="s">
        <v>21</v>
      </c>
    </row>
    <row r="274" spans="1:20" ht="15.75">
      <c r="A274" s="38" t="s">
        <v>31</v>
      </c>
      <c r="B274" s="39" t="s">
        <v>25</v>
      </c>
      <c r="C274" s="1"/>
      <c r="D274" s="1">
        <v>35</v>
      </c>
      <c r="E274" s="1">
        <v>26</v>
      </c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33">
        <f t="shared" si="25"/>
        <v>2</v>
      </c>
      <c r="S274" s="89">
        <f t="shared" si="24"/>
        <v>61</v>
      </c>
      <c r="T274" s="2" t="s">
        <v>21</v>
      </c>
    </row>
    <row r="275" spans="1:20" ht="15.75">
      <c r="A275" s="38" t="s">
        <v>33</v>
      </c>
      <c r="B275" s="39" t="s">
        <v>34</v>
      </c>
      <c r="C275" s="1">
        <v>40</v>
      </c>
      <c r="D275" s="1">
        <v>43</v>
      </c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33">
        <f t="shared" si="25"/>
        <v>2</v>
      </c>
      <c r="S275" s="89">
        <f t="shared" si="24"/>
        <v>83</v>
      </c>
      <c r="T275" s="2" t="s">
        <v>21</v>
      </c>
    </row>
    <row r="276" spans="1:20" ht="15.75">
      <c r="A276" s="38" t="s">
        <v>35</v>
      </c>
      <c r="B276" s="39" t="s">
        <v>36</v>
      </c>
      <c r="C276" s="1">
        <v>39</v>
      </c>
      <c r="D276" s="1">
        <v>42</v>
      </c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33">
        <f t="shared" si="25"/>
        <v>2</v>
      </c>
      <c r="S276" s="89">
        <f t="shared" si="24"/>
        <v>81</v>
      </c>
      <c r="T276" s="2" t="s">
        <v>21</v>
      </c>
    </row>
    <row r="277" spans="1:20" ht="15.75">
      <c r="A277" s="38" t="s">
        <v>40</v>
      </c>
      <c r="B277" s="39" t="s">
        <v>20</v>
      </c>
      <c r="C277" s="1">
        <v>30</v>
      </c>
      <c r="D277" s="1">
        <v>36</v>
      </c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33">
        <f t="shared" si="25"/>
        <v>2</v>
      </c>
      <c r="S277" s="89">
        <f t="shared" si="24"/>
        <v>66</v>
      </c>
      <c r="T277" s="2" t="s">
        <v>21</v>
      </c>
    </row>
    <row r="278" spans="1:20" ht="15.75">
      <c r="A278" s="38" t="s">
        <v>319</v>
      </c>
      <c r="B278" s="39"/>
      <c r="C278" s="1"/>
      <c r="D278" s="1"/>
      <c r="E278" s="1">
        <v>40</v>
      </c>
      <c r="F278" s="1"/>
      <c r="G278" s="1"/>
      <c r="H278" s="1">
        <v>33</v>
      </c>
      <c r="I278" s="1"/>
      <c r="J278" s="1"/>
      <c r="K278" s="1"/>
      <c r="L278" s="1"/>
      <c r="M278" s="1"/>
      <c r="N278" s="1"/>
      <c r="O278" s="1"/>
      <c r="P278" s="1"/>
      <c r="Q278" s="1"/>
      <c r="R278" s="33">
        <f t="shared" si="25"/>
        <v>2</v>
      </c>
      <c r="S278" s="89">
        <f t="shared" si="24"/>
        <v>73</v>
      </c>
      <c r="T278" s="2" t="s">
        <v>21</v>
      </c>
    </row>
    <row r="279" spans="1:20" ht="15.75">
      <c r="A279" s="36" t="s">
        <v>212</v>
      </c>
      <c r="B279" s="1" t="s">
        <v>20</v>
      </c>
      <c r="C279" s="1"/>
      <c r="D279" s="1"/>
      <c r="E279" s="1">
        <v>46</v>
      </c>
      <c r="F279" s="1"/>
      <c r="G279" s="1">
        <v>41</v>
      </c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33">
        <f t="shared" si="25"/>
        <v>2</v>
      </c>
      <c r="S279" s="89">
        <f t="shared" si="24"/>
        <v>87</v>
      </c>
      <c r="T279" s="2" t="s">
        <v>199</v>
      </c>
    </row>
    <row r="280" spans="1:20" ht="15.75">
      <c r="A280" s="36" t="s">
        <v>213</v>
      </c>
      <c r="B280" s="1"/>
      <c r="C280" s="1"/>
      <c r="D280" s="1"/>
      <c r="E280" s="1">
        <v>29</v>
      </c>
      <c r="F280" s="1"/>
      <c r="G280" s="1">
        <v>33</v>
      </c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33">
        <f t="shared" si="25"/>
        <v>2</v>
      </c>
      <c r="S280" s="89">
        <f t="shared" si="24"/>
        <v>62</v>
      </c>
      <c r="T280" s="2" t="s">
        <v>199</v>
      </c>
    </row>
    <row r="281" spans="1:20" ht="15.75">
      <c r="A281" s="36" t="s">
        <v>355</v>
      </c>
      <c r="B281" s="1" t="s">
        <v>20</v>
      </c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>
        <v>47</v>
      </c>
      <c r="N281" s="1"/>
      <c r="O281" s="1"/>
      <c r="P281" s="1">
        <v>49</v>
      </c>
      <c r="Q281" s="1"/>
      <c r="R281" s="33">
        <f t="shared" si="25"/>
        <v>2</v>
      </c>
      <c r="S281" s="89">
        <f t="shared" si="24"/>
        <v>96</v>
      </c>
      <c r="T281" s="2" t="s">
        <v>199</v>
      </c>
    </row>
    <row r="282" spans="1:20" ht="15.75">
      <c r="A282" s="36" t="s">
        <v>303</v>
      </c>
      <c r="B282" s="1" t="s">
        <v>20</v>
      </c>
      <c r="C282" s="1">
        <v>36</v>
      </c>
      <c r="D282" s="1"/>
      <c r="E282" s="1">
        <v>33</v>
      </c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33">
        <f t="shared" si="25"/>
        <v>2</v>
      </c>
      <c r="S282" s="89">
        <f t="shared" si="24"/>
        <v>69</v>
      </c>
      <c r="T282" s="2" t="s">
        <v>199</v>
      </c>
    </row>
    <row r="283" spans="1:20" ht="15.75">
      <c r="A283" s="36" t="s">
        <v>306</v>
      </c>
      <c r="B283" s="1"/>
      <c r="C283" s="1"/>
      <c r="D283" s="1">
        <v>33</v>
      </c>
      <c r="E283" s="1"/>
      <c r="F283" s="1"/>
      <c r="G283" s="1"/>
      <c r="H283" s="1"/>
      <c r="I283" s="1"/>
      <c r="J283" s="1"/>
      <c r="K283" s="1"/>
      <c r="L283" s="1">
        <v>43</v>
      </c>
      <c r="M283" s="1"/>
      <c r="N283" s="1"/>
      <c r="O283" s="1"/>
      <c r="P283" s="1"/>
      <c r="Q283" s="1"/>
      <c r="R283" s="33">
        <f t="shared" si="25"/>
        <v>2</v>
      </c>
      <c r="S283" s="89">
        <f t="shared" si="24"/>
        <v>76</v>
      </c>
      <c r="T283" s="2" t="s">
        <v>199</v>
      </c>
    </row>
    <row r="284" spans="1:20" ht="15.75">
      <c r="A284" s="92" t="s">
        <v>252</v>
      </c>
      <c r="B284" s="29"/>
      <c r="C284" s="1">
        <v>42</v>
      </c>
      <c r="D284" s="1">
        <v>31</v>
      </c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33">
        <f t="shared" si="25"/>
        <v>2</v>
      </c>
      <c r="S284" s="89">
        <f t="shared" si="24"/>
        <v>73</v>
      </c>
      <c r="T284" s="2" t="s">
        <v>223</v>
      </c>
    </row>
    <row r="285" spans="1:20" ht="15.75">
      <c r="A285" s="36" t="s">
        <v>362</v>
      </c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>
        <v>45</v>
      </c>
      <c r="P285" s="1"/>
      <c r="Q285" s="1">
        <v>48</v>
      </c>
      <c r="R285" s="33">
        <f t="shared" si="25"/>
        <v>2</v>
      </c>
      <c r="S285" s="89">
        <f t="shared" si="24"/>
        <v>93</v>
      </c>
      <c r="T285" s="2" t="s">
        <v>159</v>
      </c>
    </row>
    <row r="286" spans="1:20" ht="15.75">
      <c r="A286" s="36" t="s">
        <v>299</v>
      </c>
      <c r="B286" s="1"/>
      <c r="C286" s="1"/>
      <c r="D286" s="1">
        <v>48</v>
      </c>
      <c r="E286" s="1">
        <v>46</v>
      </c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33">
        <f t="shared" si="25"/>
        <v>2</v>
      </c>
      <c r="S286" s="89">
        <f t="shared" si="24"/>
        <v>94</v>
      </c>
      <c r="T286" s="2" t="s">
        <v>159</v>
      </c>
    </row>
    <row r="287" spans="1:20" ht="15.75">
      <c r="A287" s="36" t="s">
        <v>295</v>
      </c>
      <c r="B287" s="1" t="s">
        <v>36</v>
      </c>
      <c r="C287" s="1"/>
      <c r="D287" s="1">
        <v>8</v>
      </c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33">
        <f>COUNT(C287,D287,E287,F287,G287,H287,I287,K287:Q287)</f>
        <v>1</v>
      </c>
      <c r="S287" s="89">
        <f t="shared" si="24"/>
        <v>16</v>
      </c>
      <c r="T287" s="2" t="s">
        <v>136</v>
      </c>
    </row>
    <row r="288" spans="1:20" ht="15.75">
      <c r="A288" s="44" t="s">
        <v>120</v>
      </c>
      <c r="B288" s="29"/>
      <c r="C288" s="22">
        <v>39</v>
      </c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33">
        <f t="shared" ref="R288:R319" si="26">COUNT(C288,D288,E288,F288,G288,H288,I288,K288,L288,M288,N288,O288,P288,Q288)</f>
        <v>1</v>
      </c>
      <c r="S288" s="89">
        <f t="shared" si="24"/>
        <v>78</v>
      </c>
      <c r="T288" s="2" t="s">
        <v>119</v>
      </c>
    </row>
    <row r="289" spans="1:20" ht="15.75">
      <c r="A289" s="36" t="s">
        <v>278</v>
      </c>
      <c r="B289" s="1" t="s">
        <v>36</v>
      </c>
      <c r="C289" s="1">
        <v>24</v>
      </c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33">
        <f t="shared" si="26"/>
        <v>1</v>
      </c>
      <c r="S289" s="89">
        <f t="shared" si="24"/>
        <v>48</v>
      </c>
      <c r="T289" s="2" t="s">
        <v>119</v>
      </c>
    </row>
    <row r="290" spans="1:20" ht="15.75">
      <c r="A290" s="36" t="s">
        <v>277</v>
      </c>
      <c r="B290" s="1"/>
      <c r="C290" s="1">
        <v>49</v>
      </c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33">
        <f t="shared" si="26"/>
        <v>1</v>
      </c>
      <c r="S290" s="89">
        <f t="shared" si="24"/>
        <v>98</v>
      </c>
      <c r="T290" s="2" t="s">
        <v>119</v>
      </c>
    </row>
    <row r="291" spans="1:20" ht="15.75">
      <c r="A291" s="46" t="s">
        <v>366</v>
      </c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>
        <v>37</v>
      </c>
      <c r="Q291" s="1"/>
      <c r="R291" s="33">
        <f t="shared" si="26"/>
        <v>1</v>
      </c>
      <c r="S291" s="89">
        <f t="shared" si="24"/>
        <v>74</v>
      </c>
      <c r="T291" s="2" t="s">
        <v>100</v>
      </c>
    </row>
    <row r="292" spans="1:20" ht="15.75">
      <c r="A292" s="46" t="s">
        <v>310</v>
      </c>
      <c r="B292" s="1"/>
      <c r="C292" s="1"/>
      <c r="D292" s="1"/>
      <c r="E292" s="1">
        <v>42</v>
      </c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33">
        <f t="shared" si="26"/>
        <v>1</v>
      </c>
      <c r="S292" s="89">
        <f t="shared" si="24"/>
        <v>84</v>
      </c>
      <c r="T292" s="2" t="s">
        <v>100</v>
      </c>
    </row>
    <row r="293" spans="1:20" ht="15.75">
      <c r="A293" s="46" t="s">
        <v>374</v>
      </c>
      <c r="B293" s="1" t="s">
        <v>36</v>
      </c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>
        <v>33</v>
      </c>
      <c r="R293" s="33">
        <f t="shared" si="26"/>
        <v>1</v>
      </c>
      <c r="S293" s="89">
        <f t="shared" si="24"/>
        <v>66</v>
      </c>
      <c r="T293" s="2" t="s">
        <v>100</v>
      </c>
    </row>
    <row r="294" spans="1:20" ht="15.75">
      <c r="A294" s="46" t="s">
        <v>367</v>
      </c>
      <c r="B294" s="1" t="s">
        <v>20</v>
      </c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>
        <v>49</v>
      </c>
      <c r="Q294" s="1"/>
      <c r="R294" s="33">
        <f t="shared" si="26"/>
        <v>1</v>
      </c>
      <c r="S294" s="89">
        <f t="shared" si="24"/>
        <v>98</v>
      </c>
      <c r="T294" s="2" t="s">
        <v>100</v>
      </c>
    </row>
    <row r="295" spans="1:20" ht="15.75">
      <c r="A295" s="46" t="s">
        <v>340</v>
      </c>
      <c r="B295" s="1"/>
      <c r="C295" s="1"/>
      <c r="D295" s="1"/>
      <c r="E295" s="1"/>
      <c r="F295" s="1"/>
      <c r="G295" s="1"/>
      <c r="H295" s="1"/>
      <c r="I295" s="1">
        <v>32</v>
      </c>
      <c r="J295" s="1"/>
      <c r="K295" s="1"/>
      <c r="L295" s="1"/>
      <c r="M295" s="1"/>
      <c r="N295" s="1"/>
      <c r="O295" s="1"/>
      <c r="P295" s="1"/>
      <c r="Q295" s="1"/>
      <c r="R295" s="33">
        <f t="shared" si="26"/>
        <v>1</v>
      </c>
      <c r="S295" s="89">
        <f t="shared" ref="S295:S326" si="27">AVERAGE(C295:Q295)*2</f>
        <v>64</v>
      </c>
      <c r="T295" s="2" t="s">
        <v>100</v>
      </c>
    </row>
    <row r="296" spans="1:20" ht="15.75">
      <c r="A296" s="46" t="s">
        <v>339</v>
      </c>
      <c r="B296" s="1" t="s">
        <v>36</v>
      </c>
      <c r="C296" s="1"/>
      <c r="D296" s="1"/>
      <c r="E296" s="1"/>
      <c r="F296" s="1"/>
      <c r="G296" s="1"/>
      <c r="H296" s="1"/>
      <c r="I296" s="1">
        <v>41</v>
      </c>
      <c r="J296" s="1"/>
      <c r="K296" s="1"/>
      <c r="L296" s="1"/>
      <c r="M296" s="1"/>
      <c r="N296" s="1"/>
      <c r="O296" s="1"/>
      <c r="P296" s="1"/>
      <c r="Q296" s="1"/>
      <c r="R296" s="33">
        <f t="shared" si="26"/>
        <v>1</v>
      </c>
      <c r="S296" s="89">
        <f t="shared" si="27"/>
        <v>82</v>
      </c>
      <c r="T296" s="2" t="s">
        <v>100</v>
      </c>
    </row>
    <row r="297" spans="1:20" ht="15.75">
      <c r="A297" s="46" t="s">
        <v>313</v>
      </c>
      <c r="B297" s="1" t="s">
        <v>20</v>
      </c>
      <c r="C297" s="1"/>
      <c r="D297" s="1"/>
      <c r="E297" s="1">
        <v>22</v>
      </c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33">
        <f t="shared" si="26"/>
        <v>1</v>
      </c>
      <c r="S297" s="89">
        <f t="shared" si="27"/>
        <v>44</v>
      </c>
      <c r="T297" s="2" t="s">
        <v>100</v>
      </c>
    </row>
    <row r="298" spans="1:20" ht="15.75">
      <c r="A298" s="46" t="s">
        <v>328</v>
      </c>
      <c r="B298" s="1" t="s">
        <v>36</v>
      </c>
      <c r="C298" s="1"/>
      <c r="D298" s="1"/>
      <c r="E298" s="1"/>
      <c r="F298" s="1"/>
      <c r="G298" s="1">
        <v>18</v>
      </c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33">
        <f t="shared" si="26"/>
        <v>1</v>
      </c>
      <c r="S298" s="89">
        <f t="shared" si="27"/>
        <v>36</v>
      </c>
      <c r="T298" s="2" t="s">
        <v>100</v>
      </c>
    </row>
    <row r="299" spans="1:20" ht="15.75">
      <c r="A299" s="46" t="s">
        <v>321</v>
      </c>
      <c r="B299" s="1"/>
      <c r="C299" s="1"/>
      <c r="D299" s="1"/>
      <c r="E299" s="1"/>
      <c r="F299" s="1">
        <v>41</v>
      </c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33">
        <f t="shared" si="26"/>
        <v>1</v>
      </c>
      <c r="S299" s="89">
        <f t="shared" si="27"/>
        <v>82</v>
      </c>
      <c r="T299" s="2" t="s">
        <v>100</v>
      </c>
    </row>
    <row r="300" spans="1:20" ht="15.75">
      <c r="A300" s="46" t="s">
        <v>368</v>
      </c>
      <c r="B300" s="1" t="s">
        <v>20</v>
      </c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>
        <v>48</v>
      </c>
      <c r="Q300" s="1"/>
      <c r="R300" s="33">
        <f t="shared" si="26"/>
        <v>1</v>
      </c>
      <c r="S300" s="89">
        <f t="shared" si="27"/>
        <v>96</v>
      </c>
      <c r="T300" s="2" t="s">
        <v>100</v>
      </c>
    </row>
    <row r="301" spans="1:20" ht="15.75">
      <c r="A301" s="46" t="s">
        <v>369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>
        <v>47</v>
      </c>
      <c r="Q301" s="1"/>
      <c r="R301" s="33">
        <f t="shared" si="26"/>
        <v>1</v>
      </c>
      <c r="S301" s="89">
        <f t="shared" si="27"/>
        <v>94</v>
      </c>
      <c r="T301" s="2" t="s">
        <v>100</v>
      </c>
    </row>
    <row r="302" spans="1:20" ht="15.75">
      <c r="A302" s="46" t="s">
        <v>312</v>
      </c>
      <c r="B302" s="1"/>
      <c r="C302" s="1"/>
      <c r="D302" s="1"/>
      <c r="E302" s="1">
        <v>23</v>
      </c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33">
        <f t="shared" si="26"/>
        <v>1</v>
      </c>
      <c r="S302" s="89">
        <f t="shared" si="27"/>
        <v>46</v>
      </c>
      <c r="T302" s="2" t="s">
        <v>100</v>
      </c>
    </row>
    <row r="303" spans="1:20" ht="15.75">
      <c r="A303" s="46" t="s">
        <v>341</v>
      </c>
      <c r="B303" s="1" t="s">
        <v>36</v>
      </c>
      <c r="C303" s="1"/>
      <c r="D303" s="1"/>
      <c r="E303" s="1"/>
      <c r="F303" s="1"/>
      <c r="G303" s="1"/>
      <c r="H303" s="1"/>
      <c r="I303" s="1">
        <v>31</v>
      </c>
      <c r="J303" s="1"/>
      <c r="K303" s="1"/>
      <c r="L303" s="1"/>
      <c r="M303" s="1"/>
      <c r="N303" s="1"/>
      <c r="O303" s="1"/>
      <c r="P303" s="1"/>
      <c r="Q303" s="1"/>
      <c r="R303" s="33">
        <f t="shared" si="26"/>
        <v>1</v>
      </c>
      <c r="S303" s="89">
        <f t="shared" si="27"/>
        <v>62</v>
      </c>
      <c r="T303" s="2" t="s">
        <v>100</v>
      </c>
    </row>
    <row r="304" spans="1:20" ht="15.75">
      <c r="A304" s="46" t="s">
        <v>311</v>
      </c>
      <c r="B304" s="1"/>
      <c r="C304" s="1"/>
      <c r="D304" s="1"/>
      <c r="E304" s="1">
        <v>42</v>
      </c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33">
        <f t="shared" si="26"/>
        <v>1</v>
      </c>
      <c r="S304" s="89">
        <f t="shared" si="27"/>
        <v>84</v>
      </c>
      <c r="T304" s="2" t="s">
        <v>100</v>
      </c>
    </row>
    <row r="305" spans="1:20" ht="15.75">
      <c r="A305" s="45" t="s">
        <v>342</v>
      </c>
      <c r="B305" s="1"/>
      <c r="C305" s="1"/>
      <c r="D305" s="1"/>
      <c r="E305" s="1"/>
      <c r="F305" s="1"/>
      <c r="G305" s="1"/>
      <c r="H305" s="1"/>
      <c r="I305" s="1">
        <v>45</v>
      </c>
      <c r="J305" s="1"/>
      <c r="K305" s="1"/>
      <c r="L305" s="1"/>
      <c r="M305" s="1"/>
      <c r="N305" s="1"/>
      <c r="O305" s="1"/>
      <c r="P305" s="1"/>
      <c r="Q305" s="1"/>
      <c r="R305" s="33">
        <f t="shared" si="26"/>
        <v>1</v>
      </c>
      <c r="S305" s="89">
        <f t="shared" si="27"/>
        <v>90</v>
      </c>
      <c r="T305" s="2" t="s">
        <v>12</v>
      </c>
    </row>
    <row r="306" spans="1:20" ht="15.75">
      <c r="A306" s="36" t="s">
        <v>363</v>
      </c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>
        <v>38</v>
      </c>
      <c r="P306" s="1"/>
      <c r="Q306" s="1"/>
      <c r="R306" s="33">
        <f t="shared" si="26"/>
        <v>1</v>
      </c>
      <c r="S306" s="89">
        <f t="shared" si="27"/>
        <v>76</v>
      </c>
      <c r="T306" s="2" t="s">
        <v>12</v>
      </c>
    </row>
    <row r="307" spans="1:20" ht="15.75">
      <c r="A307" s="36" t="s">
        <v>290</v>
      </c>
      <c r="B307" s="1"/>
      <c r="C307" s="1"/>
      <c r="D307" s="1">
        <v>43</v>
      </c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33">
        <f t="shared" si="26"/>
        <v>1</v>
      </c>
      <c r="S307" s="30">
        <f t="shared" si="27"/>
        <v>86</v>
      </c>
      <c r="T307" s="2" t="s">
        <v>12</v>
      </c>
    </row>
    <row r="308" spans="1:20" ht="15.75">
      <c r="A308" s="36" t="s">
        <v>343</v>
      </c>
      <c r="B308" s="1"/>
      <c r="C308" s="1"/>
      <c r="D308" s="1"/>
      <c r="E308" s="1"/>
      <c r="F308" s="1"/>
      <c r="G308" s="1"/>
      <c r="H308" s="1"/>
      <c r="I308" s="1">
        <v>45</v>
      </c>
      <c r="J308" s="1"/>
      <c r="K308" s="1"/>
      <c r="L308" s="1"/>
      <c r="M308" s="1"/>
      <c r="N308" s="1"/>
      <c r="O308" s="1"/>
      <c r="P308" s="1"/>
      <c r="Q308" s="1"/>
      <c r="R308" s="33">
        <f t="shared" si="26"/>
        <v>1</v>
      </c>
      <c r="S308" s="30">
        <f t="shared" si="27"/>
        <v>90</v>
      </c>
      <c r="T308" s="2" t="s">
        <v>12</v>
      </c>
    </row>
    <row r="309" spans="1:20" ht="15.75">
      <c r="A309" s="36" t="s">
        <v>345</v>
      </c>
      <c r="B309" s="1"/>
      <c r="C309" s="1"/>
      <c r="D309" s="1"/>
      <c r="E309" s="1"/>
      <c r="F309" s="1"/>
      <c r="G309" s="1"/>
      <c r="H309" s="1"/>
      <c r="I309" s="1">
        <v>30</v>
      </c>
      <c r="J309" s="1"/>
      <c r="K309" s="1"/>
      <c r="L309" s="1"/>
      <c r="M309" s="1"/>
      <c r="N309" s="1"/>
      <c r="O309" s="1"/>
      <c r="P309" s="1"/>
      <c r="Q309" s="1"/>
      <c r="R309" s="33">
        <f t="shared" si="26"/>
        <v>1</v>
      </c>
      <c r="S309" s="30">
        <f t="shared" si="27"/>
        <v>60</v>
      </c>
      <c r="T309" s="2" t="s">
        <v>12</v>
      </c>
    </row>
    <row r="310" spans="1:20" ht="15.75">
      <c r="A310" s="36" t="s">
        <v>344</v>
      </c>
      <c r="B310" s="1"/>
      <c r="C310" s="1"/>
      <c r="D310" s="1"/>
      <c r="E310" s="1"/>
      <c r="F310" s="1"/>
      <c r="G310" s="1"/>
      <c r="H310" s="1"/>
      <c r="I310" s="1">
        <v>49</v>
      </c>
      <c r="J310" s="1"/>
      <c r="K310" s="1"/>
      <c r="L310" s="1"/>
      <c r="M310" s="1"/>
      <c r="N310" s="1"/>
      <c r="O310" s="1"/>
      <c r="P310" s="1"/>
      <c r="Q310" s="1"/>
      <c r="R310" s="33">
        <f t="shared" si="26"/>
        <v>1</v>
      </c>
      <c r="S310" s="30">
        <f t="shared" si="27"/>
        <v>98</v>
      </c>
      <c r="T310" s="2" t="s">
        <v>12</v>
      </c>
    </row>
    <row r="311" spans="1:20" ht="15.75">
      <c r="A311" s="36" t="s">
        <v>270</v>
      </c>
      <c r="B311" s="1" t="s">
        <v>34</v>
      </c>
      <c r="C311" s="1">
        <v>40</v>
      </c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33">
        <f t="shared" si="26"/>
        <v>1</v>
      </c>
      <c r="S311" s="30">
        <f t="shared" si="27"/>
        <v>80</v>
      </c>
      <c r="T311" s="2" t="s">
        <v>12</v>
      </c>
    </row>
    <row r="312" spans="1:20" ht="15.75">
      <c r="A312" s="36" t="s">
        <v>293</v>
      </c>
      <c r="B312" s="1"/>
      <c r="C312" s="1"/>
      <c r="D312" s="1">
        <v>43</v>
      </c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33">
        <f t="shared" si="26"/>
        <v>1</v>
      </c>
      <c r="S312" s="30">
        <f t="shared" si="27"/>
        <v>86</v>
      </c>
      <c r="T312" s="2" t="s">
        <v>12</v>
      </c>
    </row>
    <row r="313" spans="1:20" ht="15.75">
      <c r="A313" s="36" t="s">
        <v>373</v>
      </c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>
        <v>43</v>
      </c>
      <c r="Q313" s="1"/>
      <c r="R313" s="33">
        <f t="shared" si="26"/>
        <v>1</v>
      </c>
      <c r="S313" s="30">
        <f t="shared" si="27"/>
        <v>86</v>
      </c>
      <c r="T313" s="2" t="s">
        <v>12</v>
      </c>
    </row>
    <row r="314" spans="1:20" ht="15.75">
      <c r="A314" s="36" t="s">
        <v>91</v>
      </c>
      <c r="B314" s="1" t="s">
        <v>36</v>
      </c>
      <c r="C314" s="1"/>
      <c r="D314" s="1"/>
      <c r="E314" s="1">
        <v>50</v>
      </c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33">
        <f t="shared" si="26"/>
        <v>1</v>
      </c>
      <c r="S314" s="30">
        <f t="shared" si="27"/>
        <v>100</v>
      </c>
      <c r="T314" s="2" t="s">
        <v>12</v>
      </c>
    </row>
    <row r="315" spans="1:20" ht="15.75">
      <c r="A315" s="38" t="s">
        <v>317</v>
      </c>
      <c r="B315" s="39"/>
      <c r="C315" s="1"/>
      <c r="D315" s="22"/>
      <c r="E315" s="22">
        <v>46</v>
      </c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33">
        <f t="shared" si="26"/>
        <v>1</v>
      </c>
      <c r="S315" s="30">
        <f t="shared" si="27"/>
        <v>92</v>
      </c>
      <c r="T315" s="2" t="s">
        <v>21</v>
      </c>
    </row>
    <row r="316" spans="1:20" ht="15.75">
      <c r="A316" s="38" t="s">
        <v>318</v>
      </c>
      <c r="B316" s="39"/>
      <c r="C316" s="1"/>
      <c r="D316" s="22"/>
      <c r="E316" s="22">
        <v>42</v>
      </c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33">
        <f t="shared" si="26"/>
        <v>1</v>
      </c>
      <c r="S316" s="30">
        <f t="shared" si="27"/>
        <v>84</v>
      </c>
      <c r="T316" s="2" t="s">
        <v>21</v>
      </c>
    </row>
    <row r="317" spans="1:20" ht="15.75">
      <c r="A317" s="38" t="s">
        <v>284</v>
      </c>
      <c r="B317" s="39"/>
      <c r="C317" s="1">
        <v>32</v>
      </c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33">
        <f t="shared" si="26"/>
        <v>1</v>
      </c>
      <c r="S317" s="30">
        <f t="shared" si="27"/>
        <v>64</v>
      </c>
      <c r="T317" s="2" t="s">
        <v>21</v>
      </c>
    </row>
    <row r="318" spans="1:20" ht="15.75">
      <c r="A318" s="38" t="s">
        <v>351</v>
      </c>
      <c r="B318" s="39"/>
      <c r="C318" s="1"/>
      <c r="D318" s="1"/>
      <c r="E318" s="1"/>
      <c r="F318" s="1"/>
      <c r="G318" s="1"/>
      <c r="H318" s="1"/>
      <c r="I318" s="1"/>
      <c r="J318" s="1"/>
      <c r="K318" s="1"/>
      <c r="L318" s="1">
        <v>21</v>
      </c>
      <c r="M318" s="1"/>
      <c r="N318" s="1"/>
      <c r="O318" s="1"/>
      <c r="P318" s="1"/>
      <c r="Q318" s="1"/>
      <c r="R318" s="33">
        <f t="shared" si="26"/>
        <v>1</v>
      </c>
      <c r="S318" s="30">
        <f t="shared" si="27"/>
        <v>42</v>
      </c>
      <c r="T318" s="2" t="s">
        <v>21</v>
      </c>
    </row>
    <row r="319" spans="1:20" ht="15.75">
      <c r="A319" s="38" t="s">
        <v>285</v>
      </c>
      <c r="B319" s="39"/>
      <c r="C319" s="1">
        <v>34</v>
      </c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33">
        <f t="shared" si="26"/>
        <v>1</v>
      </c>
      <c r="S319" s="30">
        <f t="shared" si="27"/>
        <v>68</v>
      </c>
      <c r="T319" s="2" t="s">
        <v>21</v>
      </c>
    </row>
    <row r="320" spans="1:20" ht="15.75">
      <c r="A320" s="38" t="s">
        <v>365</v>
      </c>
      <c r="B320" s="39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>
        <v>45</v>
      </c>
      <c r="Q320" s="1"/>
      <c r="R320" s="33">
        <f t="shared" ref="R320:R337" si="28">COUNT(C320,D320,E320,F320,G320,H320,I320,K320,L320,M320,N320,O320,P320,Q320)</f>
        <v>1</v>
      </c>
      <c r="S320" s="30">
        <f t="shared" si="27"/>
        <v>90</v>
      </c>
      <c r="T320" s="2" t="s">
        <v>21</v>
      </c>
    </row>
    <row r="321" spans="1:20" ht="15.75">
      <c r="A321" s="36" t="s">
        <v>327</v>
      </c>
      <c r="B321" s="1"/>
      <c r="C321" s="1"/>
      <c r="D321" s="1"/>
      <c r="E321" s="1"/>
      <c r="F321" s="1"/>
      <c r="G321" s="1">
        <v>46</v>
      </c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33">
        <f t="shared" si="28"/>
        <v>1</v>
      </c>
      <c r="S321" s="30">
        <f t="shared" si="27"/>
        <v>92</v>
      </c>
      <c r="T321" s="2" t="s">
        <v>199</v>
      </c>
    </row>
    <row r="322" spans="1:20" ht="15.75">
      <c r="A322" s="36" t="s">
        <v>326</v>
      </c>
      <c r="B322" s="1"/>
      <c r="C322" s="1"/>
      <c r="D322" s="1"/>
      <c r="E322" s="1"/>
      <c r="F322" s="1"/>
      <c r="G322" s="1">
        <v>46</v>
      </c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33">
        <f t="shared" si="28"/>
        <v>1</v>
      </c>
      <c r="S322" s="30">
        <f t="shared" si="27"/>
        <v>92</v>
      </c>
      <c r="T322" s="2" t="s">
        <v>199</v>
      </c>
    </row>
    <row r="323" spans="1:20" ht="15.75">
      <c r="A323" s="36" t="s">
        <v>370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>
        <v>46</v>
      </c>
      <c r="Q323" s="1"/>
      <c r="R323" s="33">
        <f t="shared" si="28"/>
        <v>1</v>
      </c>
      <c r="S323" s="30">
        <f t="shared" si="27"/>
        <v>92</v>
      </c>
      <c r="T323" s="2" t="s">
        <v>199</v>
      </c>
    </row>
    <row r="324" spans="1:20" ht="15.75">
      <c r="A324" s="36" t="s">
        <v>371</v>
      </c>
      <c r="B324" s="1" t="s">
        <v>20</v>
      </c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>
        <v>49</v>
      </c>
      <c r="Q324" s="1"/>
      <c r="R324" s="33">
        <f t="shared" si="28"/>
        <v>1</v>
      </c>
      <c r="S324" s="30">
        <f t="shared" si="27"/>
        <v>98</v>
      </c>
      <c r="T324" s="2" t="s">
        <v>199</v>
      </c>
    </row>
    <row r="325" spans="1:20" ht="15.75">
      <c r="A325" s="36" t="s">
        <v>302</v>
      </c>
      <c r="B325" s="1"/>
      <c r="C325" s="1">
        <v>47</v>
      </c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33">
        <f t="shared" si="28"/>
        <v>1</v>
      </c>
      <c r="S325" s="30">
        <f t="shared" si="27"/>
        <v>94</v>
      </c>
      <c r="T325" s="2" t="s">
        <v>199</v>
      </c>
    </row>
    <row r="326" spans="1:20" ht="15.75">
      <c r="A326" s="36" t="s">
        <v>372</v>
      </c>
      <c r="B326" s="1" t="s">
        <v>23</v>
      </c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>
        <v>29</v>
      </c>
      <c r="Q326" s="1"/>
      <c r="R326" s="33">
        <f t="shared" si="28"/>
        <v>1</v>
      </c>
      <c r="S326" s="30">
        <f t="shared" si="27"/>
        <v>58</v>
      </c>
      <c r="T326" s="2" t="s">
        <v>199</v>
      </c>
    </row>
    <row r="327" spans="1:20" ht="15.75">
      <c r="A327" s="36" t="s">
        <v>357</v>
      </c>
      <c r="B327" s="1" t="s">
        <v>20</v>
      </c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>
        <v>41</v>
      </c>
      <c r="O327" s="1"/>
      <c r="P327" s="1"/>
      <c r="Q327" s="1"/>
      <c r="R327" s="33">
        <f t="shared" si="28"/>
        <v>1</v>
      </c>
      <c r="S327" s="30">
        <f t="shared" ref="S327:S337" si="29">AVERAGE(C327:Q327)*2</f>
        <v>82</v>
      </c>
      <c r="T327" s="2" t="s">
        <v>199</v>
      </c>
    </row>
    <row r="328" spans="1:20" ht="15.75">
      <c r="A328" s="46" t="s">
        <v>358</v>
      </c>
      <c r="B328" s="29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>
        <v>40</v>
      </c>
      <c r="O328" s="1"/>
      <c r="P328" s="1"/>
      <c r="Q328" s="1"/>
      <c r="R328" s="33">
        <f t="shared" si="28"/>
        <v>1</v>
      </c>
      <c r="S328" s="30">
        <f t="shared" si="29"/>
        <v>80</v>
      </c>
      <c r="T328" s="2" t="s">
        <v>223</v>
      </c>
    </row>
    <row r="329" spans="1:20" ht="15.75">
      <c r="A329" s="46" t="s">
        <v>279</v>
      </c>
      <c r="B329" s="29"/>
      <c r="C329" s="1">
        <v>41</v>
      </c>
      <c r="D329" s="1"/>
      <c r="E329" s="1"/>
      <c r="F329" s="1"/>
      <c r="G329" s="1"/>
      <c r="H329" s="1"/>
      <c r="I329" s="1"/>
      <c r="J329" s="1"/>
      <c r="K329" s="90"/>
      <c r="L329" s="1"/>
      <c r="M329" s="1"/>
      <c r="N329" s="1"/>
      <c r="O329" s="1"/>
      <c r="P329" s="1"/>
      <c r="Q329" s="1"/>
      <c r="R329" s="33">
        <f t="shared" si="28"/>
        <v>1</v>
      </c>
      <c r="S329" s="30">
        <f t="shared" si="29"/>
        <v>82</v>
      </c>
      <c r="T329" s="2" t="s">
        <v>223</v>
      </c>
    </row>
    <row r="330" spans="1:20" ht="15.75">
      <c r="A330" s="46" t="s">
        <v>332</v>
      </c>
      <c r="B330" s="29"/>
      <c r="C330" s="1"/>
      <c r="D330" s="1"/>
      <c r="E330" s="1"/>
      <c r="F330" s="1"/>
      <c r="G330" s="1">
        <v>45</v>
      </c>
      <c r="H330" s="1"/>
      <c r="I330" s="1"/>
      <c r="J330" s="1"/>
      <c r="K330" s="90"/>
      <c r="L330" s="1"/>
      <c r="M330" s="1"/>
      <c r="N330" s="1"/>
      <c r="O330" s="1"/>
      <c r="P330" s="1"/>
      <c r="Q330" s="1"/>
      <c r="R330" s="33">
        <f t="shared" si="28"/>
        <v>1</v>
      </c>
      <c r="S330" s="30">
        <f t="shared" si="29"/>
        <v>90</v>
      </c>
      <c r="T330" s="2" t="s">
        <v>223</v>
      </c>
    </row>
    <row r="331" spans="1:20" ht="15.75">
      <c r="A331" s="46" t="s">
        <v>333</v>
      </c>
      <c r="B331" s="29"/>
      <c r="C331" s="1"/>
      <c r="D331" s="1"/>
      <c r="E331" s="1"/>
      <c r="F331" s="1"/>
      <c r="G331" s="1">
        <v>42</v>
      </c>
      <c r="H331" s="1"/>
      <c r="I331" s="1"/>
      <c r="J331" s="1"/>
      <c r="K331" s="90"/>
      <c r="L331" s="1"/>
      <c r="M331" s="1"/>
      <c r="N331" s="1"/>
      <c r="O331" s="1"/>
      <c r="P331" s="1"/>
      <c r="Q331" s="1"/>
      <c r="R331" s="33">
        <f t="shared" si="28"/>
        <v>1</v>
      </c>
      <c r="S331" s="30">
        <f t="shared" si="29"/>
        <v>84</v>
      </c>
      <c r="T331" s="2" t="s">
        <v>223</v>
      </c>
    </row>
    <row r="332" spans="1:20" ht="15.75">
      <c r="A332" s="46" t="s">
        <v>243</v>
      </c>
      <c r="B332" s="29"/>
      <c r="C332" s="1"/>
      <c r="D332" s="1">
        <v>43</v>
      </c>
      <c r="E332" s="1"/>
      <c r="F332" s="1"/>
      <c r="G332" s="1"/>
      <c r="H332" s="1"/>
      <c r="I332" s="1"/>
      <c r="J332" s="1"/>
      <c r="K332" s="90"/>
      <c r="L332" s="1"/>
      <c r="M332" s="1"/>
      <c r="N332" s="1"/>
      <c r="O332" s="1"/>
      <c r="P332" s="1"/>
      <c r="Q332" s="1"/>
      <c r="R332" s="33">
        <f t="shared" si="28"/>
        <v>1</v>
      </c>
      <c r="S332" s="30">
        <f t="shared" si="29"/>
        <v>86</v>
      </c>
      <c r="T332" s="2" t="s">
        <v>223</v>
      </c>
    </row>
    <row r="333" spans="1:20" ht="15.75">
      <c r="A333" s="46" t="s">
        <v>348</v>
      </c>
      <c r="B333" s="29" t="s">
        <v>36</v>
      </c>
      <c r="C333" s="1"/>
      <c r="D333" s="1"/>
      <c r="E333" s="1"/>
      <c r="F333" s="1"/>
      <c r="G333" s="1"/>
      <c r="H333" s="1"/>
      <c r="I333" s="1"/>
      <c r="J333" s="1"/>
      <c r="K333" s="90">
        <v>42</v>
      </c>
      <c r="L333" s="1"/>
      <c r="M333" s="1"/>
      <c r="N333" s="1"/>
      <c r="O333" s="1"/>
      <c r="P333" s="1"/>
      <c r="Q333" s="1"/>
      <c r="R333" s="33">
        <f t="shared" si="28"/>
        <v>1</v>
      </c>
      <c r="S333" s="30">
        <f t="shared" si="29"/>
        <v>84</v>
      </c>
      <c r="T333" s="2" t="s">
        <v>223</v>
      </c>
    </row>
    <row r="334" spans="1:20" ht="15.75">
      <c r="A334" s="46" t="s">
        <v>236</v>
      </c>
      <c r="B334" s="29" t="s">
        <v>23</v>
      </c>
      <c r="C334" s="1"/>
      <c r="D334" s="1"/>
      <c r="E334" s="1">
        <v>41</v>
      </c>
      <c r="F334" s="1"/>
      <c r="G334" s="1"/>
      <c r="H334" s="1"/>
      <c r="I334" s="1"/>
      <c r="J334" s="1"/>
      <c r="K334" s="90"/>
      <c r="L334" s="1"/>
      <c r="M334" s="1"/>
      <c r="N334" s="1"/>
      <c r="O334" s="1"/>
      <c r="P334" s="1"/>
      <c r="Q334" s="1"/>
      <c r="R334" s="33">
        <f t="shared" si="28"/>
        <v>1</v>
      </c>
      <c r="S334" s="30">
        <f t="shared" si="29"/>
        <v>82</v>
      </c>
      <c r="T334" s="2" t="s">
        <v>223</v>
      </c>
    </row>
    <row r="335" spans="1:20" ht="15.75">
      <c r="A335" s="36" t="s">
        <v>307</v>
      </c>
      <c r="B335" s="1"/>
      <c r="C335" s="1"/>
      <c r="D335" s="1"/>
      <c r="E335" s="1">
        <v>46</v>
      </c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33">
        <f t="shared" si="28"/>
        <v>1</v>
      </c>
      <c r="S335" s="30">
        <f t="shared" si="29"/>
        <v>92</v>
      </c>
      <c r="T335" s="2" t="s">
        <v>159</v>
      </c>
    </row>
    <row r="336" spans="1:20" ht="15.75">
      <c r="A336" s="36" t="s">
        <v>168</v>
      </c>
      <c r="B336" s="1" t="s">
        <v>36</v>
      </c>
      <c r="C336" s="1">
        <v>42</v>
      </c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33">
        <f t="shared" si="28"/>
        <v>1</v>
      </c>
      <c r="S336" s="30">
        <f t="shared" si="29"/>
        <v>84</v>
      </c>
      <c r="T336" s="2" t="s">
        <v>159</v>
      </c>
    </row>
    <row r="337" spans="1:20" ht="15.75">
      <c r="A337" s="36" t="s">
        <v>175</v>
      </c>
      <c r="B337" s="1"/>
      <c r="C337" s="1">
        <v>43</v>
      </c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33">
        <f t="shared" si="28"/>
        <v>1</v>
      </c>
      <c r="S337" s="30">
        <f t="shared" si="29"/>
        <v>86</v>
      </c>
      <c r="T337" s="2" t="s">
        <v>159</v>
      </c>
    </row>
  </sheetData>
  <sortState xmlns:xlrd2="http://schemas.microsoft.com/office/spreadsheetml/2017/richdata2" ref="A4:T165">
    <sortCondition ref="B4:B165"/>
    <sortCondition descending="1" ref="S4:S165"/>
  </sortState>
  <conditionalFormatting sqref="C2:I2 S2:T2 A2:B3 C3:T3 K2:Q2 B25:Q39">
    <cfRule type="cellIs" dxfId="17" priority="18" stopIfTrue="1" operator="equal">
      <formula>50</formula>
    </cfRule>
  </conditionalFormatting>
  <conditionalFormatting sqref="B4:B16 C4:Q24">
    <cfRule type="cellIs" dxfId="16" priority="17" stopIfTrue="1" operator="equal">
      <formula>50</formula>
    </cfRule>
  </conditionalFormatting>
  <conditionalFormatting sqref="C4:Q39">
    <cfRule type="cellIs" dxfId="15" priority="16" operator="equal">
      <formula>50</formula>
    </cfRule>
  </conditionalFormatting>
  <conditionalFormatting sqref="B41:Q61">
    <cfRule type="cellIs" dxfId="14" priority="15" stopIfTrue="1" operator="equal">
      <formula>50</formula>
    </cfRule>
  </conditionalFormatting>
  <conditionalFormatting sqref="C41:Q61">
    <cfRule type="cellIs" dxfId="13" priority="14" operator="equal">
      <formula>50</formula>
    </cfRule>
  </conditionalFormatting>
  <conditionalFormatting sqref="C62:Q117">
    <cfRule type="cellIs" dxfId="12" priority="13" operator="equal">
      <formula>50</formula>
    </cfRule>
  </conditionalFormatting>
  <conditionalFormatting sqref="A118:T191">
    <cfRule type="cellIs" dxfId="11" priority="12" stopIfTrue="1" operator="equal">
      <formula>50</formula>
    </cfRule>
  </conditionalFormatting>
  <conditionalFormatting sqref="C118:Q191">
    <cfRule type="cellIs" dxfId="10" priority="11" operator="equal">
      <formula>50</formula>
    </cfRule>
  </conditionalFormatting>
  <conditionalFormatting sqref="A225:T227 C192:T224">
    <cfRule type="cellIs" dxfId="9" priority="10" stopIfTrue="1" operator="equal">
      <formula>50</formula>
    </cfRule>
  </conditionalFormatting>
  <conditionalFormatting sqref="C195:Q227">
    <cfRule type="cellIs" dxfId="8" priority="9" operator="equal">
      <formula>50</formula>
    </cfRule>
  </conditionalFormatting>
  <conditionalFormatting sqref="B195:B224">
    <cfRule type="cellIs" dxfId="7" priority="8" stopIfTrue="1" operator="equal">
      <formula>50</formula>
    </cfRule>
  </conditionalFormatting>
  <conditionalFormatting sqref="B228:B231 B232:Q236 C237:Q237 B238:Q265">
    <cfRule type="cellIs" dxfId="6" priority="7" stopIfTrue="1" operator="equal">
      <formula>50</formula>
    </cfRule>
  </conditionalFormatting>
  <conditionalFormatting sqref="A232:Q266">
    <cfRule type="cellIs" dxfId="5" priority="6" operator="equal">
      <formula>50</formula>
    </cfRule>
  </conditionalFormatting>
  <conditionalFormatting sqref="B271:Q306">
    <cfRule type="cellIs" dxfId="4" priority="5" stopIfTrue="1" operator="equal">
      <formula>50</formula>
    </cfRule>
  </conditionalFormatting>
  <conditionalFormatting sqref="C267:Q306">
    <cfRule type="cellIs" dxfId="3" priority="4" operator="equal">
      <formula>50</formula>
    </cfRule>
  </conditionalFormatting>
  <conditionalFormatting sqref="C307:Q337">
    <cfRule type="cellIs" dxfId="2" priority="1" operator="equal">
      <formula>50</formula>
    </cfRule>
  </conditionalFormatting>
  <conditionalFormatting sqref="A307:T337">
    <cfRule type="cellIs" dxfId="1" priority="3" stopIfTrue="1" operator="equal">
      <formula>50</formula>
    </cfRule>
  </conditionalFormatting>
  <conditionalFormatting sqref="T307:T311">
    <cfRule type="cellIs" dxfId="0" priority="2" operator="equal">
      <formula>50</formula>
    </cfRule>
  </conditionalFormatting>
  <printOptions verticalCentered="1"/>
  <pageMargins left="0.2" right="0.2" top="0.5" bottom="0.75" header="0.3" footer="0.3"/>
  <pageSetup scale="9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</vt:i4>
      </vt:variant>
    </vt:vector>
  </HeadingPairs>
  <TitlesOfParts>
    <vt:vector size="19" baseType="lpstr">
      <vt:lpstr>Brokenstraw</vt:lpstr>
      <vt:lpstr>Corry</vt:lpstr>
      <vt:lpstr>Kalbfus</vt:lpstr>
      <vt:lpstr>Pine_Grove</vt:lpstr>
      <vt:lpstr>Sheffield</vt:lpstr>
      <vt:lpstr>SGI</vt:lpstr>
      <vt:lpstr>SGII</vt:lpstr>
      <vt:lpstr>Tidioute</vt:lpstr>
      <vt:lpstr>Team_Points</vt:lpstr>
      <vt:lpstr>2020 FIRST_25__50 </vt:lpstr>
      <vt:lpstr>FINAL</vt:lpstr>
      <vt:lpstr>Brokenstraw!Print_Area</vt:lpstr>
      <vt:lpstr>Corry!Print_Area</vt:lpstr>
      <vt:lpstr>Kalbfus!Print_Area</vt:lpstr>
      <vt:lpstr>Pine_Grove!Print_Area</vt:lpstr>
      <vt:lpstr>SGI!Print_Area</vt:lpstr>
      <vt:lpstr>SGII!Print_Area</vt:lpstr>
      <vt:lpstr>Sheffield!Print_Area</vt:lpstr>
      <vt:lpstr>Tidioute!Print_Area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2020-09-01T19:30:39Z</cp:lastPrinted>
  <dcterms:created xsi:type="dcterms:W3CDTF">2020-05-19T20:25:18Z</dcterms:created>
  <dcterms:modified xsi:type="dcterms:W3CDTF">2020-09-02T17:29:42Z</dcterms:modified>
</cp:coreProperties>
</file>