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jldj\OneDrive\Documents\Trap Leagues fall winter 2020 2021\"/>
    </mc:Choice>
  </mc:AlternateContent>
  <xr:revisionPtr revIDLastSave="0" documentId="8_{94C733DE-65CB-499E-B33A-F3187FB3DA55}" xr6:coauthVersionLast="47" xr6:coauthVersionMax="47" xr10:uidLastSave="{00000000-0000-0000-0000-000000000000}"/>
  <bookViews>
    <workbookView xWindow="-120" yWindow="-120" windowWidth="29040" windowHeight="15840" activeTab="7" xr2:uid="{00000000-000D-0000-FFFF-FFFF00000000}"/>
  </bookViews>
  <sheets>
    <sheet name="Brokenstraw" sheetId="19" r:id="rId1"/>
    <sheet name="Corry" sheetId="2" r:id="rId2"/>
    <sheet name="Kalbfus" sheetId="3" r:id="rId3"/>
    <sheet name="Pine_Grove" sheetId="4" r:id="rId4"/>
    <sheet name="Sheffield" sheetId="5" r:id="rId5"/>
    <sheet name="Sugar Grove" sheetId="6" r:id="rId6"/>
    <sheet name="Tidioute" sheetId="8" r:id="rId7"/>
    <sheet name="Team_Points" sheetId="9" r:id="rId8"/>
    <sheet name="FINAL" sheetId="18" r:id="rId9"/>
  </sheets>
  <definedNames>
    <definedName name="_xlnm.Print_Area" localSheetId="1">Corry!$A$1:$U$16</definedName>
    <definedName name="_xlnm.Print_Area" localSheetId="2">Kalbfus!$A$1:$U$18</definedName>
    <definedName name="_xlnm.Print_Area" localSheetId="3">Pine_Grove!$A$1:$V$21</definedName>
    <definedName name="_xlnm.Print_Area" localSheetId="4">Sheffield!$A$1:$K$25</definedName>
    <definedName name="_xlnm.Print_Area" localSheetId="5">'Sugar Grove'!$A$1:$U$5</definedName>
    <definedName name="_xlnm.Print_Area" localSheetId="6">Tidioute!$A$1:$K$26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4" i="8" l="1"/>
  <c r="K34" i="8"/>
  <c r="J23" i="8"/>
  <c r="K23" i="8"/>
  <c r="J28" i="8"/>
  <c r="K28" i="8"/>
  <c r="J29" i="8"/>
  <c r="K29" i="8"/>
  <c r="J16" i="19"/>
  <c r="K16" i="19"/>
  <c r="J17" i="19"/>
  <c r="K17" i="19"/>
  <c r="J18" i="19"/>
  <c r="K18" i="19"/>
  <c r="J19" i="19"/>
  <c r="K19" i="19"/>
  <c r="J8" i="6"/>
  <c r="K8" i="6"/>
  <c r="J9" i="6"/>
  <c r="K9" i="6"/>
  <c r="J5" i="5"/>
  <c r="K5" i="5"/>
  <c r="J6" i="2"/>
  <c r="K6" i="2"/>
  <c r="J6" i="5"/>
  <c r="K6" i="5"/>
  <c r="J7" i="5"/>
  <c r="K7" i="5"/>
  <c r="J8" i="5"/>
  <c r="K8" i="5"/>
  <c r="J9" i="5"/>
  <c r="K9" i="5"/>
  <c r="J10" i="5"/>
  <c r="K10" i="5"/>
  <c r="J11" i="5"/>
  <c r="K11" i="5"/>
  <c r="J12" i="5"/>
  <c r="K12" i="5"/>
  <c r="J13" i="5"/>
  <c r="K13" i="5"/>
  <c r="J14" i="5"/>
  <c r="K14" i="5"/>
  <c r="J15" i="5"/>
  <c r="K15" i="5"/>
  <c r="J16" i="5"/>
  <c r="K16" i="5"/>
  <c r="J17" i="5"/>
  <c r="K17" i="5"/>
  <c r="J18" i="5"/>
  <c r="K18" i="5"/>
  <c r="J19" i="5"/>
  <c r="K19" i="5"/>
  <c r="J13" i="19"/>
  <c r="K13" i="19"/>
  <c r="J23" i="19"/>
  <c r="K23" i="19"/>
  <c r="J15" i="19"/>
  <c r="K15" i="19"/>
  <c r="J14" i="19"/>
  <c r="K14" i="19"/>
  <c r="J8" i="4"/>
  <c r="K8" i="4"/>
  <c r="J9" i="4"/>
  <c r="K9" i="4"/>
  <c r="J10" i="4"/>
  <c r="K10" i="4"/>
  <c r="J11" i="4"/>
  <c r="K11" i="4"/>
  <c r="J9" i="3"/>
  <c r="K9" i="3"/>
  <c r="J36" i="8"/>
  <c r="K36" i="8"/>
  <c r="J7" i="3"/>
  <c r="K7" i="3"/>
  <c r="J20" i="5"/>
  <c r="K20" i="5"/>
  <c r="J16" i="4"/>
  <c r="K16" i="4"/>
  <c r="J8" i="8"/>
  <c r="K8" i="8"/>
  <c r="J9" i="8"/>
  <c r="K9" i="8"/>
  <c r="J10" i="8"/>
  <c r="K10" i="8"/>
  <c r="J11" i="8"/>
  <c r="K11" i="8"/>
  <c r="J12" i="8"/>
  <c r="K12" i="8"/>
  <c r="J13" i="8"/>
  <c r="K13" i="8"/>
  <c r="J14" i="8"/>
  <c r="K14" i="8"/>
  <c r="J15" i="8"/>
  <c r="K15" i="8"/>
  <c r="J16" i="8"/>
  <c r="K16" i="8"/>
  <c r="J18" i="8"/>
  <c r="K18" i="8"/>
  <c r="J17" i="8"/>
  <c r="K17" i="8"/>
  <c r="J19" i="8"/>
  <c r="K19" i="8"/>
  <c r="J20" i="8"/>
  <c r="K20" i="8"/>
  <c r="J21" i="8"/>
  <c r="K21" i="8"/>
  <c r="J22" i="8"/>
  <c r="K22" i="8"/>
  <c r="J24" i="8"/>
  <c r="K24" i="8"/>
  <c r="J25" i="8"/>
  <c r="K25" i="8"/>
  <c r="J26" i="8"/>
  <c r="K26" i="8"/>
  <c r="J27" i="8"/>
  <c r="K27" i="8"/>
  <c r="J30" i="8"/>
  <c r="K30" i="8"/>
  <c r="J31" i="8"/>
  <c r="K31" i="8"/>
  <c r="J32" i="8"/>
  <c r="K32" i="8"/>
  <c r="J33" i="8"/>
  <c r="K33" i="8"/>
  <c r="J35" i="8"/>
  <c r="K35" i="8"/>
  <c r="J37" i="8"/>
  <c r="K37" i="8"/>
  <c r="D29" i="19"/>
  <c r="E29" i="19"/>
  <c r="F29" i="19"/>
  <c r="G29" i="19"/>
  <c r="H29" i="19"/>
  <c r="I29" i="19"/>
  <c r="J5" i="19"/>
  <c r="J6" i="19"/>
  <c r="J7" i="19"/>
  <c r="J8" i="19"/>
  <c r="J9" i="19"/>
  <c r="J10" i="19"/>
  <c r="J11" i="19"/>
  <c r="J12" i="19"/>
  <c r="J20" i="19"/>
  <c r="J21" i="19"/>
  <c r="J22" i="19"/>
  <c r="J24" i="19"/>
  <c r="J25" i="19"/>
  <c r="J26" i="19"/>
  <c r="J27" i="19"/>
  <c r="K6" i="19"/>
  <c r="K7" i="19"/>
  <c r="K8" i="19"/>
  <c r="K9" i="19"/>
  <c r="K10" i="19"/>
  <c r="K11" i="19"/>
  <c r="K12" i="19"/>
  <c r="K20" i="19"/>
  <c r="K21" i="19"/>
  <c r="K22" i="19"/>
  <c r="K24" i="19"/>
  <c r="K25" i="19"/>
  <c r="K26" i="19"/>
  <c r="K27" i="19"/>
  <c r="K4" i="19"/>
  <c r="K5" i="19"/>
  <c r="C29" i="19"/>
  <c r="J4" i="19"/>
  <c r="J25" i="4"/>
  <c r="K25" i="4"/>
  <c r="J23" i="5"/>
  <c r="K23" i="5"/>
  <c r="J23" i="4"/>
  <c r="K23" i="4"/>
  <c r="J29" i="19" l="1"/>
  <c r="J4" i="4"/>
  <c r="K4" i="4"/>
  <c r="J5" i="4"/>
  <c r="K5" i="4"/>
  <c r="J6" i="4"/>
  <c r="K6" i="4"/>
  <c r="J7" i="4"/>
  <c r="K7" i="4"/>
  <c r="J12" i="4"/>
  <c r="K12" i="4"/>
  <c r="J13" i="4"/>
  <c r="K13" i="4"/>
  <c r="J14" i="4"/>
  <c r="K14" i="4"/>
  <c r="J15" i="4"/>
  <c r="K15" i="4"/>
  <c r="J17" i="4"/>
  <c r="K17" i="4"/>
  <c r="J18" i="4"/>
  <c r="K18" i="4"/>
  <c r="J19" i="4"/>
  <c r="K19" i="4"/>
  <c r="J20" i="4"/>
  <c r="K20" i="4"/>
  <c r="J21" i="4"/>
  <c r="K21" i="4"/>
  <c r="J22" i="4"/>
  <c r="K22" i="4"/>
  <c r="J24" i="4"/>
  <c r="K24" i="4"/>
  <c r="J26" i="4"/>
  <c r="K26" i="4"/>
  <c r="J27" i="4"/>
  <c r="K27" i="4"/>
  <c r="J4" i="5"/>
  <c r="K4" i="5"/>
  <c r="J21" i="5"/>
  <c r="K21" i="5"/>
  <c r="J22" i="5"/>
  <c r="K22" i="5"/>
  <c r="J24" i="5"/>
  <c r="K24" i="5"/>
  <c r="J4" i="6"/>
  <c r="K4" i="6"/>
  <c r="J5" i="6"/>
  <c r="K5" i="6"/>
  <c r="J6" i="6"/>
  <c r="K6" i="6"/>
  <c r="J13" i="6"/>
  <c r="K13" i="6"/>
  <c r="J7" i="6"/>
  <c r="K7" i="6"/>
  <c r="J16" i="6"/>
  <c r="K16" i="6"/>
  <c r="J10" i="6"/>
  <c r="K10" i="6"/>
  <c r="J11" i="6"/>
  <c r="K11" i="6"/>
  <c r="J12" i="6"/>
  <c r="K12" i="6"/>
  <c r="J14" i="6"/>
  <c r="K14" i="6"/>
  <c r="J15" i="6"/>
  <c r="K15" i="6"/>
  <c r="J5" i="8"/>
  <c r="K5" i="8"/>
  <c r="J6" i="8"/>
  <c r="K6" i="8"/>
  <c r="J7" i="8"/>
  <c r="K7" i="8"/>
  <c r="K4" i="8"/>
  <c r="J4" i="8"/>
  <c r="J4" i="3"/>
  <c r="J5" i="3"/>
  <c r="J6" i="3"/>
  <c r="J8" i="3"/>
  <c r="J10" i="3"/>
  <c r="J11" i="3"/>
  <c r="J12" i="3"/>
  <c r="J13" i="3"/>
  <c r="J14" i="3"/>
  <c r="J15" i="3"/>
  <c r="K4" i="3"/>
  <c r="K5" i="3"/>
  <c r="K6" i="3"/>
  <c r="K8" i="3"/>
  <c r="K10" i="3"/>
  <c r="K11" i="3"/>
  <c r="K12" i="3"/>
  <c r="K13" i="3"/>
  <c r="K14" i="3"/>
  <c r="K15" i="3"/>
  <c r="J5" i="2"/>
  <c r="K5" i="2"/>
  <c r="J7" i="2"/>
  <c r="K7" i="2"/>
  <c r="J8" i="2"/>
  <c r="K8" i="2"/>
  <c r="J9" i="2"/>
  <c r="K9" i="2"/>
  <c r="J10" i="2"/>
  <c r="K10" i="2"/>
  <c r="J11" i="2"/>
  <c r="K11" i="2"/>
  <c r="J12" i="2"/>
  <c r="K12" i="2"/>
  <c r="J13" i="2"/>
  <c r="K13" i="2"/>
  <c r="J14" i="2"/>
  <c r="K14" i="2"/>
  <c r="K4" i="2"/>
  <c r="J4" i="2"/>
  <c r="I10" i="9" l="1"/>
  <c r="I9" i="9"/>
  <c r="I8" i="9"/>
  <c r="I7" i="9"/>
  <c r="I6" i="9"/>
  <c r="I5" i="9"/>
  <c r="I4" i="9"/>
  <c r="D16" i="2" l="1"/>
  <c r="E16" i="2"/>
  <c r="F16" i="2"/>
  <c r="G16" i="2"/>
  <c r="H16" i="2"/>
  <c r="I16" i="2"/>
  <c r="D17" i="3"/>
  <c r="E17" i="3"/>
  <c r="F17" i="3"/>
  <c r="G17" i="3"/>
  <c r="H17" i="3"/>
  <c r="I17" i="3"/>
  <c r="D29" i="4"/>
  <c r="E29" i="4"/>
  <c r="F29" i="4"/>
  <c r="G29" i="4"/>
  <c r="H29" i="4"/>
  <c r="I29" i="4"/>
  <c r="D27" i="5"/>
  <c r="E27" i="5"/>
  <c r="F27" i="5"/>
  <c r="G27" i="5"/>
  <c r="H27" i="5"/>
  <c r="I27" i="5"/>
  <c r="D18" i="6"/>
  <c r="E18" i="6"/>
  <c r="F18" i="6"/>
  <c r="G18" i="6"/>
  <c r="H18" i="6"/>
  <c r="I18" i="6"/>
  <c r="D39" i="8"/>
  <c r="E39" i="8"/>
  <c r="F39" i="8"/>
  <c r="G39" i="8"/>
  <c r="H39" i="8"/>
  <c r="I39" i="8"/>
  <c r="C27" i="5"/>
  <c r="C29" i="4"/>
  <c r="C17" i="3"/>
  <c r="C16" i="2"/>
  <c r="C18" i="6"/>
  <c r="C39" i="8"/>
  <c r="J39" i="8" l="1"/>
  <c r="J18" i="6" l="1"/>
  <c r="J29" i="4" l="1"/>
  <c r="J16" i="2"/>
  <c r="J17" i="3"/>
  <c r="J27" i="5" l="1"/>
</calcChain>
</file>

<file path=xl/sharedStrings.xml><?xml version="1.0" encoding="utf-8"?>
<sst xmlns="http://schemas.openxmlformats.org/spreadsheetml/2006/main" count="502" uniqueCount="190">
  <si>
    <t>CAT.</t>
  </si>
  <si>
    <t># SHOOTS</t>
  </si>
  <si>
    <t>AVERAGE</t>
  </si>
  <si>
    <t>FIELD DAY</t>
  </si>
  <si>
    <t># MISSED SHOOTS</t>
  </si>
  <si>
    <t>$ OWED for Missed Shoots &amp; Guests</t>
  </si>
  <si>
    <t>PAID</t>
  </si>
  <si>
    <t>Home Team</t>
  </si>
  <si>
    <t>TID</t>
  </si>
  <si>
    <t>COR</t>
  </si>
  <si>
    <t>PG</t>
  </si>
  <si>
    <t>KAL</t>
  </si>
  <si>
    <t>SHOOTER</t>
  </si>
  <si>
    <t>SJ</t>
  </si>
  <si>
    <t>B</t>
  </si>
  <si>
    <t>J</t>
  </si>
  <si>
    <t>L</t>
  </si>
  <si>
    <t>Garris, Shawn</t>
  </si>
  <si>
    <t>SV</t>
  </si>
  <si>
    <t>V</t>
  </si>
  <si>
    <t>Gustafson, Ron</t>
  </si>
  <si>
    <t>Hollabaugh, Curt</t>
  </si>
  <si>
    <t>Johnson, Dale</t>
  </si>
  <si>
    <t>SSV</t>
  </si>
  <si>
    <t>Weaver, Robbin</t>
  </si>
  <si>
    <t>Woodcock, Rick</t>
  </si>
  <si>
    <t>ATTENDANCE</t>
  </si>
  <si>
    <t>Bender, Tim</t>
  </si>
  <si>
    <t>C</t>
  </si>
  <si>
    <t>Dietz, Gary</t>
  </si>
  <si>
    <t>Linden, Greg</t>
  </si>
  <si>
    <t>Linden, Harold</t>
  </si>
  <si>
    <t>K</t>
  </si>
  <si>
    <t xml:space="preserve"> </t>
  </si>
  <si>
    <t>Nowacki, Jim</t>
  </si>
  <si>
    <t>Prentice, Paul</t>
  </si>
  <si>
    <t>Sleeman, Tom</t>
  </si>
  <si>
    <t>Slocum, Rex</t>
  </si>
  <si>
    <t>Straight, Dave</t>
  </si>
  <si>
    <t>Travis, Chuck</t>
  </si>
  <si>
    <t>Cable, Cindy</t>
  </si>
  <si>
    <t>Ecelberger, Brian</t>
  </si>
  <si>
    <t>Powley, George</t>
  </si>
  <si>
    <t>Sturzenbecker, Kevin</t>
  </si>
  <si>
    <t>S</t>
  </si>
  <si>
    <t>Challingsworth, Ralph</t>
  </si>
  <si>
    <t>SGI</t>
  </si>
  <si>
    <t>Currie, Scott</t>
  </si>
  <si>
    <t>Franklin, Fred</t>
  </si>
  <si>
    <t>Anderson, Ken</t>
  </si>
  <si>
    <t>T</t>
  </si>
  <si>
    <t>Dunkle, Lee</t>
  </si>
  <si>
    <t>Kostkas, Jack</t>
  </si>
  <si>
    <t>Pennington, Ed</t>
  </si>
  <si>
    <t>Sliker, Doug</t>
  </si>
  <si>
    <t>Stewart, Joel</t>
  </si>
  <si>
    <t>Team</t>
  </si>
  <si>
    <t>Brokenstraw</t>
  </si>
  <si>
    <t>Corry</t>
  </si>
  <si>
    <t>Kalbfus</t>
  </si>
  <si>
    <t>Pine Grove</t>
  </si>
  <si>
    <t>Sheffield</t>
  </si>
  <si>
    <t>Tidioute</t>
  </si>
  <si>
    <t>BKS</t>
  </si>
  <si>
    <t>Kanyuck,John</t>
  </si>
  <si>
    <t>Kanyuck,Katie</t>
  </si>
  <si>
    <t>Hvizdzak, Paul</t>
  </si>
  <si>
    <t>Hvizdzak, Andrew</t>
  </si>
  <si>
    <t>Sleeman, Ed</t>
  </si>
  <si>
    <t>SHF</t>
  </si>
  <si>
    <t>Mitchell, Shawn</t>
  </si>
  <si>
    <t>LUNCH</t>
  </si>
  <si>
    <t># GUESTS @ $10</t>
  </si>
  <si>
    <t xml:space="preserve">Spiridon, Dean </t>
  </si>
  <si>
    <t xml:space="preserve"> total</t>
  </si>
  <si>
    <t>Hulings, Scott</t>
  </si>
  <si>
    <t>SG</t>
  </si>
  <si>
    <t>Anderson, Guy</t>
  </si>
  <si>
    <t>Trawick, Elijah</t>
  </si>
  <si>
    <t>Trawick, Ron</t>
  </si>
  <si>
    <t>Anderson, Dean</t>
  </si>
  <si>
    <t>Nuttall, Kelsey</t>
  </si>
  <si>
    <t>Ziegler, John</t>
  </si>
  <si>
    <t>Gray, Bob</t>
  </si>
  <si>
    <t>Morrison, John</t>
  </si>
  <si>
    <t>Nicklas, Kevin</t>
  </si>
  <si>
    <t>Luther, Rusty</t>
  </si>
  <si>
    <t>Dempsey, Russ</t>
  </si>
  <si>
    <t>Case, Colby</t>
  </si>
  <si>
    <t>Case, Tim</t>
  </si>
  <si>
    <t>Price, Larry</t>
  </si>
  <si>
    <t>Anderson, Landon</t>
  </si>
  <si>
    <t>McCanna, John</t>
  </si>
  <si>
    <t>Chase, Chance</t>
  </si>
  <si>
    <t>Gray, Jaxon</t>
  </si>
  <si>
    <t>Gray, Chad</t>
  </si>
  <si>
    <t>Callahan, Fred</t>
  </si>
  <si>
    <t>Donato, Mike</t>
  </si>
  <si>
    <t>Grant, Chiyo</t>
  </si>
  <si>
    <t>Foster,John</t>
  </si>
  <si>
    <t>Wingard, Russ</t>
  </si>
  <si>
    <t>Egley, Jim</t>
  </si>
  <si>
    <t>Miller, Robin</t>
  </si>
  <si>
    <t>Bowser, Theresa</t>
  </si>
  <si>
    <t>Wurst, Ed</t>
  </si>
  <si>
    <t>Johnson, Reed</t>
  </si>
  <si>
    <t>Gern, Chuck</t>
  </si>
  <si>
    <t>Hansen, Taylor</t>
  </si>
  <si>
    <t>Hanna, Jared</t>
  </si>
  <si>
    <t>Loomis, Chuck</t>
  </si>
  <si>
    <t>Courtwright, Clyde</t>
  </si>
  <si>
    <t>Nagurney, Greg</t>
  </si>
  <si>
    <t>D CLASS</t>
  </si>
  <si>
    <t>C CLASS</t>
  </si>
  <si>
    <t>B CLASS</t>
  </si>
  <si>
    <t>A CLASS</t>
  </si>
  <si>
    <t>TOTAL PAYOUT</t>
  </si>
  <si>
    <t>Champs Plaque</t>
  </si>
  <si>
    <t>Secty. Fee</t>
  </si>
  <si>
    <t>Cash Prizes</t>
  </si>
  <si>
    <t>Income League Fees</t>
  </si>
  <si>
    <t>Balance Fall League</t>
  </si>
  <si>
    <t>Nuttall, Brad</t>
  </si>
  <si>
    <t>Shearer, Conrad</t>
  </si>
  <si>
    <t>Beltz, Addie</t>
  </si>
  <si>
    <t>Enlow, Reilly</t>
  </si>
  <si>
    <t>Enlow, Stephen</t>
  </si>
  <si>
    <t>Franklin, Brandon</t>
  </si>
  <si>
    <t>Kittell, Laura</t>
  </si>
  <si>
    <t>Yarzabek,Tom</t>
  </si>
  <si>
    <t>Lauffenberger, Barry</t>
  </si>
  <si>
    <t>Lauffenberger, Dan</t>
  </si>
  <si>
    <t>Lauffenberger, Lily</t>
  </si>
  <si>
    <t>Pierson, Rich</t>
  </si>
  <si>
    <t>Sleeman, Marg</t>
  </si>
  <si>
    <t>Grove, Marty</t>
  </si>
  <si>
    <t>Wholeben, Jim</t>
  </si>
  <si>
    <t>Bulard, Hannah</t>
  </si>
  <si>
    <t xml:space="preserve">Sugar Grove </t>
  </si>
  <si>
    <t>Hess, Ed</t>
  </si>
  <si>
    <t>Farrell, Owen</t>
  </si>
  <si>
    <t>Dickson, Derek</t>
  </si>
  <si>
    <t>Anderson, Pat</t>
  </si>
  <si>
    <t>Sabella, Blake</t>
  </si>
  <si>
    <t>Maille, Bryceton</t>
  </si>
  <si>
    <t>Wheelock, Sean</t>
  </si>
  <si>
    <t>Cindrich, Dana</t>
  </si>
  <si>
    <t>Wingerter, Brian</t>
  </si>
  <si>
    <t>Munsee, Gavin</t>
  </si>
  <si>
    <t>Morris, Dan</t>
  </si>
  <si>
    <t>Hanna, Bob</t>
  </si>
  <si>
    <t>Farrell, Brian</t>
  </si>
  <si>
    <t>Smith, Glenn</t>
  </si>
  <si>
    <t>Buccardo, Lane</t>
  </si>
  <si>
    <t>Sabella, Logan</t>
  </si>
  <si>
    <t>Berrier, Ron</t>
  </si>
  <si>
    <t>Darney, Bob</t>
  </si>
  <si>
    <t>Gross, William</t>
  </si>
  <si>
    <t>Turfitt, Bill</t>
  </si>
  <si>
    <t>Fisher, Rick</t>
  </si>
  <si>
    <t>Nystrom, Cooper</t>
  </si>
  <si>
    <t>Nystrom, Shawn</t>
  </si>
  <si>
    <t>Nystrom, Tucker</t>
  </si>
  <si>
    <t>Lee, Ray</t>
  </si>
  <si>
    <t>Espin, Rick</t>
  </si>
  <si>
    <t>Broberg, Craig</t>
  </si>
  <si>
    <t>Johnson, Herb</t>
  </si>
  <si>
    <t>Wurst, Don</t>
  </si>
  <si>
    <t>Henderson, Gail</t>
  </si>
  <si>
    <t>Spoon, Dennis</t>
  </si>
  <si>
    <t>Young, Tim</t>
  </si>
  <si>
    <t>Swanson, Paul</t>
  </si>
  <si>
    <t>Loomis, Connor</t>
  </si>
  <si>
    <t>Davies, Donovan</t>
  </si>
  <si>
    <t>Davies, Dutch</t>
  </si>
  <si>
    <t>Henry, Allen</t>
  </si>
  <si>
    <t>Robinson, Jason</t>
  </si>
  <si>
    <t>Hunter, Jarrett</t>
  </si>
  <si>
    <t>Donato, Joey</t>
  </si>
  <si>
    <t>McElhaney, Tim</t>
  </si>
  <si>
    <t>Casler, Gary</t>
  </si>
  <si>
    <t>Johnson, Chad</t>
  </si>
  <si>
    <t>Davidson, Roger</t>
  </si>
  <si>
    <t>Lineman, Debbie</t>
  </si>
  <si>
    <t>Lineman, Randy</t>
  </si>
  <si>
    <t>Johnson, Alex</t>
  </si>
  <si>
    <t>Johnson, Kellie</t>
  </si>
  <si>
    <t>Proctor, John</t>
  </si>
  <si>
    <t>Mitchell, Brian</t>
  </si>
  <si>
    <t>Spencer, Sean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</si>
</sst>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m/d"/>
    <numFmt numFmtId="166" formatCode="[$$-409]#,##0.00;[Red]&quot;-&quot;[$$-409]#,##0.00"/>
    <numFmt numFmtId="167" formatCode="0.0"/>
  </numFmts>
  <fonts count="18">
    <font>
      <sz val="11"/>
      <color rgb="FF000000"/>
      <name val="Arial1"/>
    </font>
    <font>
      <sz val="11"/>
      <color rgb="FF000000"/>
      <name val="Arial1"/>
    </font>
    <font>
      <b/>
      <i/>
      <sz val="16"/>
      <color rgb="FF000000"/>
      <name val="Arial1"/>
    </font>
    <font>
      <sz val="10"/>
      <color rgb="FF000000"/>
      <name val="Arial"/>
      <family val="2"/>
    </font>
    <font>
      <b/>
      <i/>
      <u/>
      <sz val="11"/>
      <color rgb="FF000000"/>
      <name val="Arial1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i/>
      <sz val="12"/>
      <color rgb="FF000000"/>
      <name val="AdLib BT"/>
    </font>
    <font>
      <sz val="12"/>
      <color rgb="FF000000"/>
      <name val="AdLib BT"/>
    </font>
    <font>
      <sz val="12"/>
      <color rgb="FF000000"/>
      <name val="Cooper Black"/>
    </font>
    <font>
      <sz val="13"/>
      <color rgb="FF000000"/>
      <name val="Arial"/>
      <family val="2"/>
    </font>
    <font>
      <sz val="12"/>
      <color rgb="FF000000"/>
      <name val="Arial1"/>
    </font>
    <font>
      <b/>
      <sz val="8"/>
      <color rgb="FF000000"/>
      <name val="Arial"/>
      <family val="2"/>
    </font>
    <font>
      <b/>
      <i/>
      <sz val="12"/>
      <color rgb="FF000000"/>
      <name val="Arial"/>
      <family val="2"/>
    </font>
    <font>
      <b/>
      <i/>
      <sz val="11"/>
      <color rgb="FF000000"/>
      <name val="Arial1"/>
    </font>
    <font>
      <sz val="8"/>
      <name val="Arial1"/>
    </font>
  </fonts>
  <fills count="7">
    <fill>
      <patternFill patternType="none"/>
    </fill>
    <fill>
      <patternFill patternType="gray125"/>
    </fill>
    <fill>
      <patternFill patternType="solid">
        <fgColor rgb="FF008000"/>
        <bgColor rgb="FF008000"/>
      </patternFill>
    </fill>
    <fill>
      <patternFill patternType="solid">
        <fgColor rgb="FFC0C0C0"/>
        <bgColor rgb="FFC0C0C0"/>
      </patternFill>
    </fill>
    <fill>
      <patternFill patternType="solid">
        <fgColor rgb="FFFFCC00"/>
        <bgColor rgb="FFFFCC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FFCC0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/>
    <xf numFmtId="0" fontId="1" fillId="2" borderId="0" applyNumberFormat="0" applyFont="0" applyBorder="0" applyAlignment="0" applyProtection="0"/>
    <xf numFmtId="0" fontId="1" fillId="2" borderId="0" applyNumberFormat="0" applyFont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4" fillId="0" borderId="0" applyNumberFormat="0" applyBorder="0" applyProtection="0"/>
    <xf numFmtId="166" fontId="4" fillId="0" borderId="0" applyBorder="0" applyProtection="0"/>
  </cellStyleXfs>
  <cellXfs count="73">
    <xf numFmtId="0" fontId="0" fillId="0" borderId="0" xfId="0"/>
    <xf numFmtId="0" fontId="5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textRotation="90" wrapText="1" shrinkToFit="1"/>
    </xf>
    <xf numFmtId="0" fontId="7" fillId="3" borderId="2" xfId="0" applyFont="1" applyFill="1" applyBorder="1" applyAlignment="1">
      <alignment horizontal="center" vertical="center" textRotation="90" wrapText="1"/>
    </xf>
    <xf numFmtId="0" fontId="7" fillId="3" borderId="2" xfId="0" applyFont="1" applyFill="1" applyBorder="1" applyAlignment="1">
      <alignment horizontal="center" vertical="center" wrapText="1" shrinkToFit="1"/>
    </xf>
    <xf numFmtId="0" fontId="5" fillId="4" borderId="1" xfId="0" applyFont="1" applyFill="1" applyBorder="1"/>
    <xf numFmtId="0" fontId="9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center"/>
    </xf>
    <xf numFmtId="1" fontId="5" fillId="0" borderId="1" xfId="0" applyNumberFormat="1" applyFont="1" applyFill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1" xfId="0" applyFont="1" applyFill="1" applyBorder="1"/>
    <xf numFmtId="0" fontId="5" fillId="0" borderId="1" xfId="0" applyFont="1" applyFill="1" applyBorder="1"/>
    <xf numFmtId="164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5" fillId="0" borderId="0" xfId="0" applyFont="1" applyFill="1"/>
    <xf numFmtId="0" fontId="5" fillId="0" borderId="1" xfId="0" applyFont="1" applyBorder="1" applyAlignment="1">
      <alignment horizontal="left"/>
    </xf>
    <xf numFmtId="0" fontId="9" fillId="0" borderId="1" xfId="0" applyFont="1" applyFill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12" fillId="0" borderId="1" xfId="0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5" fontId="6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12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5" fillId="0" borderId="0" xfId="0" applyFont="1" applyFill="1" applyAlignment="1">
      <alignment vertical="center"/>
    </xf>
    <xf numFmtId="0" fontId="9" fillId="0" borderId="1" xfId="0" applyFont="1" applyFill="1" applyBorder="1" applyAlignment="1">
      <alignment vertical="center"/>
    </xf>
    <xf numFmtId="0" fontId="5" fillId="0" borderId="1" xfId="8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4" fillId="0" borderId="1" xfId="0" applyFont="1" applyBorder="1" applyAlignment="1">
      <alignment horizontal="center" vertical="center" textRotation="255" wrapText="1"/>
    </xf>
    <xf numFmtId="0" fontId="14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textRotation="90" wrapText="1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165" fontId="6" fillId="5" borderId="1" xfId="0" applyNumberFormat="1" applyFont="1" applyFill="1" applyBorder="1" applyAlignment="1">
      <alignment horizontal="center" vertical="center"/>
    </xf>
    <xf numFmtId="165" fontId="6" fillId="6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5" fillId="0" borderId="1" xfId="0" applyFont="1" applyFill="1" applyBorder="1" applyAlignment="1">
      <alignment vertical="center"/>
    </xf>
    <xf numFmtId="0" fontId="15" fillId="0" borderId="1" xfId="0" applyFont="1" applyBorder="1" applyAlignment="1">
      <alignment horizontal="left" vertical="center"/>
    </xf>
    <xf numFmtId="0" fontId="16" fillId="0" borderId="0" xfId="0" applyFont="1"/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 textRotation="255" wrapText="1"/>
    </xf>
    <xf numFmtId="0" fontId="5" fillId="4" borderId="4" xfId="0" applyFont="1" applyFill="1" applyBorder="1"/>
    <xf numFmtId="165" fontId="6" fillId="5" borderId="4" xfId="0" applyNumberFormat="1" applyFont="1" applyFill="1" applyBorder="1" applyAlignment="1">
      <alignment horizontal="center" vertical="center"/>
    </xf>
    <xf numFmtId="165" fontId="6" fillId="6" borderId="4" xfId="0" applyNumberFormat="1" applyFont="1" applyFill="1" applyBorder="1" applyAlignment="1">
      <alignment horizontal="center" vertical="center"/>
    </xf>
    <xf numFmtId="0" fontId="9" fillId="0" borderId="4" xfId="0" applyFont="1" applyBorder="1"/>
    <xf numFmtId="0" fontId="5" fillId="0" borderId="4" xfId="0" applyFont="1" applyFill="1" applyBorder="1" applyAlignment="1">
      <alignment horizontal="center" vertical="center"/>
    </xf>
    <xf numFmtId="2" fontId="6" fillId="0" borderId="4" xfId="0" applyNumberFormat="1" applyFont="1" applyFill="1" applyBorder="1" applyAlignment="1">
      <alignment horizontal="center" vertical="center"/>
    </xf>
    <xf numFmtId="0" fontId="5" fillId="0" borderId="4" xfId="0" applyFont="1" applyBorder="1"/>
    <xf numFmtId="164" fontId="5" fillId="0" borderId="4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</cellXfs>
  <cellStyles count="27">
    <cellStyle name="cf1" xfId="1" xr:uid="{00000000-0005-0000-0000-000000000000}"/>
    <cellStyle name="Excel_CondFormat_1_1_1" xfId="2" xr:uid="{00000000-0005-0000-0000-000001000000}"/>
    <cellStyle name="Heading" xfId="3" xr:uid="{00000000-0005-0000-0000-000002000000}"/>
    <cellStyle name="Heading1" xfId="4" xr:uid="{00000000-0005-0000-0000-000003000000}"/>
    <cellStyle name="Normal" xfId="0" builtinId="0" customBuiltin="1"/>
    <cellStyle name="Normal 10" xfId="5" xr:uid="{00000000-0005-0000-0000-000005000000}"/>
    <cellStyle name="Normal 11" xfId="6" xr:uid="{00000000-0005-0000-0000-000006000000}"/>
    <cellStyle name="Normal 12" xfId="7" xr:uid="{00000000-0005-0000-0000-000007000000}"/>
    <cellStyle name="Normal 13" xfId="8" xr:uid="{00000000-0005-0000-0000-000008000000}"/>
    <cellStyle name="Normal 14" xfId="9" xr:uid="{00000000-0005-0000-0000-000009000000}"/>
    <cellStyle name="Normal 15" xfId="10" xr:uid="{00000000-0005-0000-0000-00000A000000}"/>
    <cellStyle name="Normal 16" xfId="11" xr:uid="{00000000-0005-0000-0000-00000B000000}"/>
    <cellStyle name="Normal 17" xfId="12" xr:uid="{00000000-0005-0000-0000-00000C000000}"/>
    <cellStyle name="Normal 18" xfId="13" xr:uid="{00000000-0005-0000-0000-00000D000000}"/>
    <cellStyle name="Normal 19" xfId="14" xr:uid="{00000000-0005-0000-0000-00000E000000}"/>
    <cellStyle name="Normal 2" xfId="15" xr:uid="{00000000-0005-0000-0000-00000F000000}"/>
    <cellStyle name="Normal 20" xfId="16" xr:uid="{00000000-0005-0000-0000-000010000000}"/>
    <cellStyle name="Normal 21" xfId="17" xr:uid="{00000000-0005-0000-0000-000011000000}"/>
    <cellStyle name="Normal 3" xfId="18" xr:uid="{00000000-0005-0000-0000-000012000000}"/>
    <cellStyle name="Normal 4" xfId="19" xr:uid="{00000000-0005-0000-0000-000013000000}"/>
    <cellStyle name="Normal 5" xfId="20" xr:uid="{00000000-0005-0000-0000-000014000000}"/>
    <cellStyle name="Normal 6" xfId="21" xr:uid="{00000000-0005-0000-0000-000015000000}"/>
    <cellStyle name="Normal 7" xfId="22" xr:uid="{00000000-0005-0000-0000-000016000000}"/>
    <cellStyle name="Normal 8" xfId="23" xr:uid="{00000000-0005-0000-0000-000017000000}"/>
    <cellStyle name="Normal 9" xfId="24" xr:uid="{00000000-0005-0000-0000-000018000000}"/>
    <cellStyle name="Result" xfId="25" xr:uid="{00000000-0005-0000-0000-000019000000}"/>
    <cellStyle name="Result2" xfId="26" xr:uid="{00000000-0005-0000-0000-00001A000000}"/>
  </cellStyles>
  <dxfs count="35"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>
          <bgColor rgb="FF00B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theme="9" tint="0.39994506668294322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alignment vertical="center" textRotation="0" wrapText="0" indent="0" justifyLastLine="0" shrinkToFit="0" readingOrder="0"/>
    </dxf>
    <dxf>
      <numFmt numFmtId="164" formatCode="0.000"/>
      <alignment vertical="center" textRotation="0" wrapText="0" indent="0" justifyLastLine="0" shrinkToFit="0" readingOrder="0"/>
    </dxf>
    <dxf>
      <numFmt numFmtId="1" formatCode="0"/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__Anonymous_Sheet_DB__1" displayName="__Anonymous_Sheet_DB__1" ref="A4:L15" headerRowCount="0" totalsRowShown="0" headerRowDxfId="34" dataDxfId="33">
  <sortState xmlns:xlrd2="http://schemas.microsoft.com/office/spreadsheetml/2017/richdata2" ref="A4:L15">
    <sortCondition ref="A4:A15"/>
  </sortState>
  <tableColumns count="12">
    <tableColumn id="1" xr3:uid="{00000000-0010-0000-0000-000001000000}" name="Column1" dataDxfId="32"/>
    <tableColumn id="2" xr3:uid="{00000000-0010-0000-0000-000002000000}" name="Column2" dataDxfId="31"/>
    <tableColumn id="3" xr3:uid="{00000000-0010-0000-0000-000003000000}" name="Column3" dataDxfId="30"/>
    <tableColumn id="4" xr3:uid="{00000000-0010-0000-0000-000004000000}" name="Column4" dataDxfId="29"/>
    <tableColumn id="5" xr3:uid="{00000000-0010-0000-0000-000005000000}" name="Column5" dataDxfId="28"/>
    <tableColumn id="6" xr3:uid="{00000000-0010-0000-0000-000006000000}" name="Column6" dataDxfId="27"/>
    <tableColumn id="7" xr3:uid="{00000000-0010-0000-0000-000007000000}" name="Column7" dataDxfId="26"/>
    <tableColumn id="8" xr3:uid="{00000000-0010-0000-0000-000008000000}" name="Column8" dataDxfId="25"/>
    <tableColumn id="9" xr3:uid="{00000000-0010-0000-0000-000009000000}" name="Column9" dataDxfId="24"/>
    <tableColumn id="18" xr3:uid="{00000000-0010-0000-0000-000012000000}" name="Column18" dataDxfId="23">
      <calculatedColumnFormula>COUNT(C4,D4,E4,F4,G4,H4,I4)</calculatedColumnFormula>
    </tableColumn>
    <tableColumn id="19" xr3:uid="{00000000-0010-0000-0000-000013000000}" name="Column19" dataDxfId="22">
      <calculatedColumnFormula>AVERAGE(C4:I4)*2</calculatedColumnFormula>
    </tableColumn>
    <tableColumn id="20" xr3:uid="{00000000-0010-0000-0000-000014000000}" name="Column20" dataDxfId="2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7248E2-9347-46B5-88E7-3D8221A6F413}">
  <dimension ref="A1:L29"/>
  <sheetViews>
    <sheetView workbookViewId="0"/>
  </sheetViews>
  <sheetFormatPr defaultRowHeight="14.25"/>
  <cols>
    <col min="1" max="1" width="23.75" customWidth="1"/>
    <col min="2" max="2" width="6.25" style="26" customWidth="1"/>
    <col min="3" max="9" width="6" style="26" customWidth="1"/>
    <col min="10" max="10" width="5.25" style="26" customWidth="1"/>
    <col min="11" max="11" width="10.375" style="26" customWidth="1"/>
    <col min="12" max="12" width="5.25" style="26" customWidth="1"/>
  </cols>
  <sheetData>
    <row r="1" spans="1:12" ht="69">
      <c r="A1" s="60"/>
      <c r="B1" s="61" t="s">
        <v>0</v>
      </c>
      <c r="C1" s="62">
        <v>44451</v>
      </c>
      <c r="D1" s="62">
        <v>44458</v>
      </c>
      <c r="E1" s="62">
        <v>44465</v>
      </c>
      <c r="F1" s="62">
        <v>44472</v>
      </c>
      <c r="G1" s="62">
        <v>44479</v>
      </c>
      <c r="H1" s="62">
        <v>44486</v>
      </c>
      <c r="I1" s="62">
        <v>44493</v>
      </c>
      <c r="J1" s="63" t="s">
        <v>1</v>
      </c>
      <c r="K1" s="61" t="s">
        <v>2</v>
      </c>
      <c r="L1" s="61"/>
    </row>
    <row r="2" spans="1:12" ht="15.75">
      <c r="A2" s="64" t="s">
        <v>7</v>
      </c>
      <c r="B2" s="61"/>
      <c r="C2" s="65" t="s">
        <v>8</v>
      </c>
      <c r="D2" s="66" t="s">
        <v>10</v>
      </c>
      <c r="E2" s="65" t="s">
        <v>63</v>
      </c>
      <c r="F2" s="65" t="s">
        <v>76</v>
      </c>
      <c r="G2" s="65" t="s">
        <v>69</v>
      </c>
      <c r="H2" s="66" t="s">
        <v>11</v>
      </c>
      <c r="I2" s="65" t="s">
        <v>9</v>
      </c>
      <c r="J2" s="60"/>
      <c r="K2" s="61"/>
      <c r="L2" s="61"/>
    </row>
    <row r="3" spans="1:12" ht="15.75">
      <c r="A3" s="67" t="s">
        <v>12</v>
      </c>
      <c r="B3" s="60"/>
      <c r="C3" s="68"/>
      <c r="D3" s="68"/>
      <c r="E3" s="68"/>
      <c r="F3" s="68"/>
      <c r="G3" s="68"/>
      <c r="H3" s="68"/>
      <c r="I3" s="68" t="s">
        <v>33</v>
      </c>
      <c r="J3" s="68"/>
      <c r="K3" s="69"/>
      <c r="L3" s="61"/>
    </row>
    <row r="4" spans="1:12" ht="15">
      <c r="A4" s="70" t="s">
        <v>137</v>
      </c>
      <c r="B4" s="60" t="s">
        <v>16</v>
      </c>
      <c r="C4" s="60"/>
      <c r="D4" s="60"/>
      <c r="E4" s="60">
        <v>32</v>
      </c>
      <c r="F4" s="60"/>
      <c r="G4" s="60"/>
      <c r="H4" s="60"/>
      <c r="I4" s="60"/>
      <c r="J4" s="60">
        <f t="shared" ref="J4:J27" si="0">COUNT(C4,D4,E4,F4,G4,H4,I4)</f>
        <v>1</v>
      </c>
      <c r="K4" s="71">
        <f t="shared" ref="K4:K27" si="1">AVERAGE(C4:I4)*2</f>
        <v>64</v>
      </c>
      <c r="L4" s="60" t="s">
        <v>14</v>
      </c>
    </row>
    <row r="5" spans="1:12" ht="15">
      <c r="A5" s="70" t="s">
        <v>146</v>
      </c>
      <c r="B5" s="60" t="s">
        <v>19</v>
      </c>
      <c r="C5" s="60">
        <v>44</v>
      </c>
      <c r="D5" s="60">
        <v>45</v>
      </c>
      <c r="E5" s="60"/>
      <c r="F5" s="60"/>
      <c r="G5" s="60"/>
      <c r="H5" s="60">
        <v>39</v>
      </c>
      <c r="I5" s="60">
        <v>41</v>
      </c>
      <c r="J5" s="60">
        <f t="shared" si="0"/>
        <v>4</v>
      </c>
      <c r="K5" s="71">
        <f t="shared" si="1"/>
        <v>84.5</v>
      </c>
      <c r="L5" s="60" t="s">
        <v>14</v>
      </c>
    </row>
    <row r="6" spans="1:12" ht="15">
      <c r="A6" s="70" t="s">
        <v>87</v>
      </c>
      <c r="B6" s="60"/>
      <c r="C6" s="60"/>
      <c r="D6" s="60"/>
      <c r="E6" s="60">
        <v>48</v>
      </c>
      <c r="F6" s="60"/>
      <c r="G6" s="60"/>
      <c r="H6" s="60"/>
      <c r="I6" s="60">
        <v>49</v>
      </c>
      <c r="J6" s="60">
        <f t="shared" si="0"/>
        <v>2</v>
      </c>
      <c r="K6" s="71">
        <f t="shared" si="1"/>
        <v>97</v>
      </c>
      <c r="L6" s="60" t="s">
        <v>14</v>
      </c>
    </row>
    <row r="7" spans="1:12" ht="15">
      <c r="A7" s="70" t="s">
        <v>17</v>
      </c>
      <c r="B7" s="60"/>
      <c r="C7" s="60"/>
      <c r="D7" s="60">
        <v>39</v>
      </c>
      <c r="E7" s="60">
        <v>40</v>
      </c>
      <c r="F7" s="60">
        <v>36</v>
      </c>
      <c r="G7" s="60">
        <v>40</v>
      </c>
      <c r="H7" s="60">
        <v>47</v>
      </c>
      <c r="I7" s="60">
        <v>43</v>
      </c>
      <c r="J7" s="60">
        <f t="shared" si="0"/>
        <v>6</v>
      </c>
      <c r="K7" s="71">
        <f t="shared" si="1"/>
        <v>81.666666666666671</v>
      </c>
      <c r="L7" s="60" t="s">
        <v>14</v>
      </c>
    </row>
    <row r="8" spans="1:12" ht="15">
      <c r="A8" s="70" t="s">
        <v>20</v>
      </c>
      <c r="B8" s="60"/>
      <c r="C8" s="60">
        <v>45</v>
      </c>
      <c r="D8" s="60">
        <v>49</v>
      </c>
      <c r="E8" s="60">
        <v>45</v>
      </c>
      <c r="F8" s="60">
        <v>41</v>
      </c>
      <c r="G8" s="60">
        <v>47</v>
      </c>
      <c r="H8" s="60">
        <v>43</v>
      </c>
      <c r="I8" s="60">
        <v>40</v>
      </c>
      <c r="J8" s="60">
        <f t="shared" si="0"/>
        <v>7</v>
      </c>
      <c r="K8" s="71">
        <f t="shared" si="1"/>
        <v>88.571428571428569</v>
      </c>
      <c r="L8" s="60" t="s">
        <v>14</v>
      </c>
    </row>
    <row r="9" spans="1:12" ht="15">
      <c r="A9" s="70" t="s">
        <v>150</v>
      </c>
      <c r="B9" s="60"/>
      <c r="C9" s="60"/>
      <c r="D9" s="60">
        <v>47</v>
      </c>
      <c r="E9" s="60">
        <v>47</v>
      </c>
      <c r="F9" s="60"/>
      <c r="G9" s="60">
        <v>45</v>
      </c>
      <c r="H9" s="60">
        <v>43</v>
      </c>
      <c r="I9" s="60">
        <v>46</v>
      </c>
      <c r="J9" s="60">
        <f t="shared" si="0"/>
        <v>5</v>
      </c>
      <c r="K9" s="71">
        <f t="shared" si="1"/>
        <v>91.2</v>
      </c>
      <c r="L9" s="60" t="s">
        <v>14</v>
      </c>
    </row>
    <row r="10" spans="1:12" ht="15">
      <c r="A10" s="70" t="s">
        <v>108</v>
      </c>
      <c r="B10" s="60"/>
      <c r="C10" s="60"/>
      <c r="D10" s="60">
        <v>50</v>
      </c>
      <c r="E10" s="60">
        <v>48</v>
      </c>
      <c r="F10" s="60">
        <v>46</v>
      </c>
      <c r="G10" s="60">
        <v>50</v>
      </c>
      <c r="H10" s="60">
        <v>45</v>
      </c>
      <c r="I10" s="60">
        <v>49</v>
      </c>
      <c r="J10" s="60">
        <f t="shared" si="0"/>
        <v>6</v>
      </c>
      <c r="K10" s="71">
        <f t="shared" si="1"/>
        <v>96</v>
      </c>
      <c r="L10" s="72" t="s">
        <v>14</v>
      </c>
    </row>
    <row r="11" spans="1:12" ht="15">
      <c r="A11" s="70" t="s">
        <v>107</v>
      </c>
      <c r="B11" s="60" t="s">
        <v>16</v>
      </c>
      <c r="C11" s="60"/>
      <c r="D11" s="60">
        <v>48</v>
      </c>
      <c r="E11" s="60"/>
      <c r="F11" s="60">
        <v>46</v>
      </c>
      <c r="G11" s="60">
        <v>47</v>
      </c>
      <c r="H11" s="60">
        <v>48</v>
      </c>
      <c r="I11" s="60">
        <v>48</v>
      </c>
      <c r="J11" s="60">
        <f t="shared" si="0"/>
        <v>5</v>
      </c>
      <c r="K11" s="71">
        <f t="shared" si="1"/>
        <v>94.8</v>
      </c>
      <c r="L11" s="72" t="s">
        <v>14</v>
      </c>
    </row>
    <row r="12" spans="1:12" ht="15">
      <c r="A12" s="70" t="s">
        <v>168</v>
      </c>
      <c r="B12" s="60"/>
      <c r="C12" s="60"/>
      <c r="D12" s="60"/>
      <c r="E12" s="60">
        <v>44</v>
      </c>
      <c r="F12" s="60"/>
      <c r="G12" s="60"/>
      <c r="H12" s="60"/>
      <c r="I12" s="60"/>
      <c r="J12" s="60">
        <f t="shared" si="0"/>
        <v>1</v>
      </c>
      <c r="K12" s="71">
        <f t="shared" si="1"/>
        <v>88</v>
      </c>
      <c r="L12" s="60" t="s">
        <v>14</v>
      </c>
    </row>
    <row r="13" spans="1:12" ht="15">
      <c r="A13" s="70" t="s">
        <v>175</v>
      </c>
      <c r="B13" s="60"/>
      <c r="C13" s="60"/>
      <c r="D13" s="60"/>
      <c r="E13" s="60"/>
      <c r="F13" s="60"/>
      <c r="G13" s="60">
        <v>41</v>
      </c>
      <c r="H13" s="60"/>
      <c r="I13" s="60">
        <v>44</v>
      </c>
      <c r="J13" s="60">
        <f t="shared" si="0"/>
        <v>2</v>
      </c>
      <c r="K13" s="71">
        <f t="shared" si="1"/>
        <v>85</v>
      </c>
      <c r="L13" s="60" t="s">
        <v>14</v>
      </c>
    </row>
    <row r="14" spans="1:12" ht="15">
      <c r="A14" s="70" t="s">
        <v>21</v>
      </c>
      <c r="B14" s="60"/>
      <c r="C14" s="60">
        <v>46</v>
      </c>
      <c r="D14" s="60">
        <v>50</v>
      </c>
      <c r="E14" s="60">
        <v>48</v>
      </c>
      <c r="F14" s="60"/>
      <c r="G14" s="60"/>
      <c r="H14" s="60">
        <v>49</v>
      </c>
      <c r="I14" s="60">
        <v>47</v>
      </c>
      <c r="J14" s="60">
        <f t="shared" si="0"/>
        <v>5</v>
      </c>
      <c r="K14" s="71">
        <f t="shared" si="1"/>
        <v>96</v>
      </c>
      <c r="L14" s="60" t="s">
        <v>14</v>
      </c>
    </row>
    <row r="15" spans="1:12" ht="15">
      <c r="A15" s="70" t="s">
        <v>177</v>
      </c>
      <c r="B15" s="60"/>
      <c r="C15" s="60"/>
      <c r="D15" s="60"/>
      <c r="E15" s="60"/>
      <c r="F15" s="60"/>
      <c r="G15" s="60">
        <v>42</v>
      </c>
      <c r="H15" s="60"/>
      <c r="I15" s="60"/>
      <c r="J15" s="60">
        <f t="shared" si="0"/>
        <v>1</v>
      </c>
      <c r="K15" s="71">
        <f t="shared" si="1"/>
        <v>84</v>
      </c>
      <c r="L15" s="60" t="s">
        <v>14</v>
      </c>
    </row>
    <row r="16" spans="1:12" ht="15">
      <c r="A16" s="70" t="s">
        <v>185</v>
      </c>
      <c r="B16" s="60"/>
      <c r="C16" s="60"/>
      <c r="D16" s="60"/>
      <c r="E16" s="60"/>
      <c r="F16" s="60"/>
      <c r="G16" s="60"/>
      <c r="H16" s="60"/>
      <c r="I16" s="60">
        <v>38</v>
      </c>
      <c r="J16" s="60">
        <f t="shared" ref="J16:J19" si="2">COUNT(C16,D16,E16,F16,G16,H16,I16)</f>
        <v>1</v>
      </c>
      <c r="K16" s="71">
        <f t="shared" ref="K16:K19" si="3">AVERAGE(C16:I16)*2</f>
        <v>76</v>
      </c>
      <c r="L16" s="60" t="s">
        <v>14</v>
      </c>
    </row>
    <row r="17" spans="1:12" ht="15">
      <c r="A17" s="70" t="s">
        <v>181</v>
      </c>
      <c r="B17" s="60"/>
      <c r="C17" s="60"/>
      <c r="D17" s="60"/>
      <c r="E17" s="60"/>
      <c r="F17" s="60"/>
      <c r="G17" s="60"/>
      <c r="H17" s="60">
        <v>50</v>
      </c>
      <c r="I17" s="60"/>
      <c r="J17" s="60">
        <f t="shared" si="2"/>
        <v>1</v>
      </c>
      <c r="K17" s="71">
        <f t="shared" si="3"/>
        <v>100</v>
      </c>
      <c r="L17" s="60" t="s">
        <v>14</v>
      </c>
    </row>
    <row r="18" spans="1:12" ht="15">
      <c r="A18" s="70" t="s">
        <v>22</v>
      </c>
      <c r="B18" s="60"/>
      <c r="C18" s="60">
        <v>47</v>
      </c>
      <c r="D18" s="60">
        <v>48</v>
      </c>
      <c r="E18" s="60">
        <v>49</v>
      </c>
      <c r="F18" s="60">
        <v>50</v>
      </c>
      <c r="G18" s="60">
        <v>49</v>
      </c>
      <c r="H18" s="60">
        <v>47</v>
      </c>
      <c r="I18" s="60">
        <v>49</v>
      </c>
      <c r="J18" s="60">
        <f t="shared" si="2"/>
        <v>7</v>
      </c>
      <c r="K18" s="71">
        <f t="shared" si="3"/>
        <v>96.857142857142861</v>
      </c>
      <c r="L18" s="60" t="s">
        <v>14</v>
      </c>
    </row>
    <row r="19" spans="1:12" ht="15">
      <c r="A19" s="70" t="s">
        <v>186</v>
      </c>
      <c r="B19" s="60" t="s">
        <v>16</v>
      </c>
      <c r="C19" s="60"/>
      <c r="D19" s="60"/>
      <c r="E19" s="60"/>
      <c r="F19" s="60"/>
      <c r="G19" s="60"/>
      <c r="H19" s="60"/>
      <c r="I19" s="60">
        <v>46</v>
      </c>
      <c r="J19" s="60">
        <f t="shared" si="2"/>
        <v>1</v>
      </c>
      <c r="K19" s="71">
        <f t="shared" si="3"/>
        <v>92</v>
      </c>
      <c r="L19" s="60" t="s">
        <v>14</v>
      </c>
    </row>
    <row r="20" spans="1:12" ht="15">
      <c r="A20" s="70" t="s">
        <v>86</v>
      </c>
      <c r="B20" s="60" t="s">
        <v>19</v>
      </c>
      <c r="C20" s="60"/>
      <c r="D20" s="60">
        <v>48</v>
      </c>
      <c r="E20" s="60">
        <v>44</v>
      </c>
      <c r="F20" s="60">
        <v>43</v>
      </c>
      <c r="G20" s="60">
        <v>47</v>
      </c>
      <c r="H20" s="60"/>
      <c r="I20" s="60">
        <v>48</v>
      </c>
      <c r="J20" s="60">
        <f t="shared" si="0"/>
        <v>5</v>
      </c>
      <c r="K20" s="71">
        <f t="shared" si="1"/>
        <v>92</v>
      </c>
      <c r="L20" s="60" t="s">
        <v>14</v>
      </c>
    </row>
    <row r="21" spans="1:12" ht="15">
      <c r="A21" s="70" t="s">
        <v>92</v>
      </c>
      <c r="B21" s="60" t="s">
        <v>23</v>
      </c>
      <c r="C21" s="60"/>
      <c r="D21" s="60"/>
      <c r="E21" s="60">
        <v>47</v>
      </c>
      <c r="F21" s="60"/>
      <c r="G21" s="60"/>
      <c r="H21" s="60"/>
      <c r="I21" s="60"/>
      <c r="J21" s="60">
        <f t="shared" si="0"/>
        <v>1</v>
      </c>
      <c r="K21" s="71">
        <f t="shared" si="1"/>
        <v>94</v>
      </c>
      <c r="L21" s="60" t="s">
        <v>14</v>
      </c>
    </row>
    <row r="22" spans="1:12" ht="15">
      <c r="A22" s="70" t="s">
        <v>149</v>
      </c>
      <c r="B22" s="60"/>
      <c r="C22" s="60"/>
      <c r="D22" s="60">
        <v>49</v>
      </c>
      <c r="E22" s="60">
        <v>42</v>
      </c>
      <c r="F22" s="60"/>
      <c r="G22" s="60"/>
      <c r="H22" s="60"/>
      <c r="I22" s="60"/>
      <c r="J22" s="60">
        <f t="shared" si="0"/>
        <v>2</v>
      </c>
      <c r="K22" s="71">
        <f t="shared" si="1"/>
        <v>91</v>
      </c>
      <c r="L22" s="60" t="s">
        <v>14</v>
      </c>
    </row>
    <row r="23" spans="1:12" ht="15">
      <c r="A23" s="70" t="s">
        <v>176</v>
      </c>
      <c r="B23" s="60"/>
      <c r="C23" s="60"/>
      <c r="D23" s="60"/>
      <c r="E23" s="60"/>
      <c r="F23" s="60"/>
      <c r="G23" s="60">
        <v>39</v>
      </c>
      <c r="H23" s="60"/>
      <c r="I23" s="60"/>
      <c r="J23" s="60">
        <f t="shared" si="0"/>
        <v>1</v>
      </c>
      <c r="K23" s="71">
        <f t="shared" si="1"/>
        <v>78</v>
      </c>
      <c r="L23" s="60" t="s">
        <v>14</v>
      </c>
    </row>
    <row r="24" spans="1:12" ht="15">
      <c r="A24" s="70" t="s">
        <v>24</v>
      </c>
      <c r="B24" s="60"/>
      <c r="C24" s="60">
        <v>44</v>
      </c>
      <c r="D24" s="60">
        <v>49</v>
      </c>
      <c r="E24" s="60">
        <v>45</v>
      </c>
      <c r="F24" s="60">
        <v>44</v>
      </c>
      <c r="G24" s="60">
        <v>48</v>
      </c>
      <c r="H24" s="60">
        <v>44</v>
      </c>
      <c r="I24" s="60">
        <v>47</v>
      </c>
      <c r="J24" s="60">
        <f t="shared" si="0"/>
        <v>7</v>
      </c>
      <c r="K24" s="71">
        <f t="shared" si="1"/>
        <v>91.714285714285708</v>
      </c>
      <c r="L24" s="60" t="s">
        <v>14</v>
      </c>
    </row>
    <row r="25" spans="1:12" ht="15">
      <c r="A25" s="70" t="s">
        <v>145</v>
      </c>
      <c r="B25" s="60"/>
      <c r="C25" s="60">
        <v>49</v>
      </c>
      <c r="D25" s="60"/>
      <c r="E25" s="60"/>
      <c r="F25" s="60"/>
      <c r="G25" s="60"/>
      <c r="H25" s="60"/>
      <c r="I25" s="60"/>
      <c r="J25" s="60">
        <f t="shared" si="0"/>
        <v>1</v>
      </c>
      <c r="K25" s="71">
        <f t="shared" si="1"/>
        <v>98</v>
      </c>
      <c r="L25" s="60" t="s">
        <v>14</v>
      </c>
    </row>
    <row r="26" spans="1:12" ht="15">
      <c r="A26" s="70" t="s">
        <v>25</v>
      </c>
      <c r="B26" s="60"/>
      <c r="C26" s="60"/>
      <c r="D26" s="60">
        <v>46</v>
      </c>
      <c r="E26" s="60">
        <v>48</v>
      </c>
      <c r="F26" s="60">
        <v>44</v>
      </c>
      <c r="G26" s="60">
        <v>46</v>
      </c>
      <c r="H26" s="60">
        <v>47</v>
      </c>
      <c r="I26" s="60">
        <v>49</v>
      </c>
      <c r="J26" s="60">
        <f t="shared" si="0"/>
        <v>6</v>
      </c>
      <c r="K26" s="71">
        <f t="shared" si="1"/>
        <v>93.333333333333329</v>
      </c>
      <c r="L26" s="60" t="s">
        <v>14</v>
      </c>
    </row>
    <row r="27" spans="1:12" ht="15">
      <c r="A27" s="70" t="s">
        <v>104</v>
      </c>
      <c r="B27" s="60" t="s">
        <v>23</v>
      </c>
      <c r="C27" s="60">
        <v>44</v>
      </c>
      <c r="D27" s="60">
        <v>47</v>
      </c>
      <c r="E27" s="60">
        <v>47</v>
      </c>
      <c r="F27" s="60">
        <v>45</v>
      </c>
      <c r="G27" s="60">
        <v>42</v>
      </c>
      <c r="H27" s="60">
        <v>46</v>
      </c>
      <c r="I27" s="60">
        <v>39</v>
      </c>
      <c r="J27" s="60">
        <f t="shared" si="0"/>
        <v>7</v>
      </c>
      <c r="K27" s="71">
        <f t="shared" si="1"/>
        <v>88.571428571428569</v>
      </c>
      <c r="L27" s="60" t="s">
        <v>14</v>
      </c>
    </row>
    <row r="28" spans="1:12" ht="15">
      <c r="A28" s="70"/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</row>
    <row r="29" spans="1:12" ht="15">
      <c r="A29" s="70" t="s">
        <v>26</v>
      </c>
      <c r="B29" s="60"/>
      <c r="C29" s="60">
        <f t="shared" ref="C29:J29" si="4">COUNT(C4:C27)</f>
        <v>7</v>
      </c>
      <c r="D29" s="60">
        <f t="shared" si="4"/>
        <v>13</v>
      </c>
      <c r="E29" s="60">
        <f t="shared" si="4"/>
        <v>15</v>
      </c>
      <c r="F29" s="60">
        <f t="shared" si="4"/>
        <v>9</v>
      </c>
      <c r="G29" s="60">
        <f t="shared" si="4"/>
        <v>13</v>
      </c>
      <c r="H29" s="60">
        <f t="shared" si="4"/>
        <v>12</v>
      </c>
      <c r="I29" s="60">
        <f t="shared" si="4"/>
        <v>16</v>
      </c>
      <c r="J29" s="60">
        <f t="shared" si="4"/>
        <v>24</v>
      </c>
      <c r="K29" s="60"/>
      <c r="L29" s="60"/>
    </row>
  </sheetData>
  <sortState xmlns:xlrd2="http://schemas.microsoft.com/office/spreadsheetml/2017/richdata2" ref="A4:L27">
    <sortCondition ref="A4:A27"/>
  </sortState>
  <conditionalFormatting sqref="J3">
    <cfRule type="cellIs" dxfId="20" priority="2" stopIfTrue="1" operator="equal">
      <formula>50</formula>
    </cfRule>
  </conditionalFormatting>
  <conditionalFormatting sqref="C3:I27">
    <cfRule type="cellIs" dxfId="19" priority="1" operator="equal">
      <formula>50</formula>
    </cfRule>
  </conditionalFormatting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N22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9" customWidth="1"/>
    <col min="3" max="9" width="6" style="13" customWidth="1"/>
    <col min="10" max="10" width="5.25" style="1" customWidth="1"/>
    <col min="11" max="11" width="9.625" style="14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26" customFormat="1" ht="69.95" customHeight="1">
      <c r="A1" s="14"/>
      <c r="B1" s="3" t="s">
        <v>0</v>
      </c>
      <c r="C1" s="30">
        <v>44451</v>
      </c>
      <c r="D1" s="30">
        <v>44458</v>
      </c>
      <c r="E1" s="30">
        <v>44465</v>
      </c>
      <c r="F1" s="30">
        <v>44472</v>
      </c>
      <c r="G1" s="30">
        <v>44479</v>
      </c>
      <c r="H1" s="30">
        <v>44486</v>
      </c>
      <c r="I1" s="30">
        <v>44493</v>
      </c>
      <c r="J1" s="48" t="s">
        <v>1</v>
      </c>
      <c r="K1" s="3" t="s">
        <v>2</v>
      </c>
      <c r="L1" s="34"/>
      <c r="M1" s="4" t="s">
        <v>3</v>
      </c>
      <c r="N1" s="4" t="s">
        <v>71</v>
      </c>
      <c r="O1" s="50" t="s">
        <v>72</v>
      </c>
      <c r="P1" s="5" t="s">
        <v>4</v>
      </c>
      <c r="Q1" s="49" t="s">
        <v>5</v>
      </c>
      <c r="R1" s="6" t="s">
        <v>6</v>
      </c>
      <c r="S1" s="27"/>
      <c r="T1" s="27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  <c r="HQ1" s="15"/>
      <c r="HR1" s="15"/>
      <c r="HS1" s="15"/>
      <c r="HT1" s="15"/>
      <c r="HU1" s="15"/>
      <c r="HV1" s="15"/>
      <c r="HW1" s="15"/>
      <c r="HX1" s="15"/>
      <c r="HY1" s="15"/>
      <c r="HZ1" s="15"/>
      <c r="IA1" s="15"/>
      <c r="IB1" s="15"/>
      <c r="IC1" s="15"/>
      <c r="ID1" s="15"/>
      <c r="IE1" s="15"/>
      <c r="IF1" s="15"/>
      <c r="IG1" s="15"/>
      <c r="IH1" s="15"/>
      <c r="II1" s="15"/>
      <c r="IJ1" s="15"/>
      <c r="IK1" s="15"/>
      <c r="IL1" s="15"/>
      <c r="IM1" s="15"/>
      <c r="IN1" s="15"/>
    </row>
    <row r="2" spans="1:248" ht="18" customHeight="1">
      <c r="A2" s="7" t="s">
        <v>7</v>
      </c>
      <c r="B2" s="2"/>
      <c r="C2" s="53" t="s">
        <v>8</v>
      </c>
      <c r="D2" s="54" t="s">
        <v>10</v>
      </c>
      <c r="E2" s="53" t="s">
        <v>63</v>
      </c>
      <c r="F2" s="53" t="s">
        <v>76</v>
      </c>
      <c r="G2" s="53" t="s">
        <v>69</v>
      </c>
      <c r="H2" s="54" t="s">
        <v>11</v>
      </c>
      <c r="I2" s="53" t="s">
        <v>9</v>
      </c>
      <c r="K2" s="3"/>
    </row>
    <row r="3" spans="1:248" s="17" customFormat="1" ht="18" customHeight="1">
      <c r="A3" s="16" t="s">
        <v>12</v>
      </c>
      <c r="B3" s="11"/>
      <c r="C3" s="10"/>
      <c r="D3" s="10"/>
      <c r="E3" s="10"/>
      <c r="F3" s="10"/>
      <c r="G3" s="10"/>
      <c r="H3" s="10"/>
      <c r="I3" s="10"/>
      <c r="K3" s="18"/>
      <c r="L3" s="19"/>
    </row>
    <row r="4" spans="1:248" s="37" customFormat="1" ht="18" customHeight="1">
      <c r="A4" s="35" t="s">
        <v>27</v>
      </c>
      <c r="B4" s="14" t="s">
        <v>18</v>
      </c>
      <c r="C4" s="14">
        <v>41</v>
      </c>
      <c r="D4" s="14">
        <v>36</v>
      </c>
      <c r="E4" s="14">
        <v>42</v>
      </c>
      <c r="F4" s="14">
        <v>41</v>
      </c>
      <c r="G4" s="14">
        <v>38</v>
      </c>
      <c r="H4" s="14">
        <v>38</v>
      </c>
      <c r="I4" s="14">
        <v>43</v>
      </c>
      <c r="J4" s="32">
        <f>COUNT(C4,D4,E4,F4,G4,H4,I4)</f>
        <v>7</v>
      </c>
      <c r="K4" s="18">
        <f>AVERAGE(C4:I4)*2</f>
        <v>79.714285714285708</v>
      </c>
      <c r="L4" s="33" t="s">
        <v>28</v>
      </c>
      <c r="M4" s="43"/>
    </row>
    <row r="5" spans="1:248" s="37" customFormat="1" ht="18" customHeight="1">
      <c r="A5" s="35" t="s">
        <v>103</v>
      </c>
      <c r="B5" s="14" t="s">
        <v>16</v>
      </c>
      <c r="C5" s="14">
        <v>38</v>
      </c>
      <c r="D5" s="14">
        <v>32</v>
      </c>
      <c r="E5" s="14">
        <v>34</v>
      </c>
      <c r="F5" s="14">
        <v>22</v>
      </c>
      <c r="G5" s="14">
        <v>30</v>
      </c>
      <c r="H5" s="14">
        <v>27</v>
      </c>
      <c r="I5" s="14">
        <v>25</v>
      </c>
      <c r="J5" s="32">
        <f t="shared" ref="J5:J14" si="0">COUNT(C5,D5,E5,F5,G5,H5,I5)</f>
        <v>7</v>
      </c>
      <c r="K5" s="18">
        <f t="shared" ref="K5:K14" si="1">AVERAGE(C5:I5)*2</f>
        <v>59.428571428571431</v>
      </c>
      <c r="L5" s="33" t="s">
        <v>28</v>
      </c>
      <c r="M5" s="43"/>
    </row>
    <row r="6" spans="1:248" s="37" customFormat="1" ht="18" customHeight="1">
      <c r="A6" s="35" t="s">
        <v>180</v>
      </c>
      <c r="B6" s="14"/>
      <c r="C6" s="14"/>
      <c r="D6" s="14"/>
      <c r="E6" s="14"/>
      <c r="F6" s="14"/>
      <c r="G6" s="14">
        <v>48</v>
      </c>
      <c r="H6" s="14">
        <v>45</v>
      </c>
      <c r="I6" s="14">
        <v>44</v>
      </c>
      <c r="J6" s="32">
        <f t="shared" ref="J6" si="2">COUNT(C6,D6,E6,F6,G6,H6,I6)</f>
        <v>3</v>
      </c>
      <c r="K6" s="18">
        <f t="shared" ref="K6" si="3">AVERAGE(C6:I6)*2</f>
        <v>91.333333333333329</v>
      </c>
      <c r="L6" s="33" t="s">
        <v>28</v>
      </c>
      <c r="M6" s="43"/>
    </row>
    <row r="7" spans="1:248" s="37" customFormat="1" ht="18" customHeight="1">
      <c r="A7" s="35" t="s">
        <v>93</v>
      </c>
      <c r="B7" s="14"/>
      <c r="C7" s="14">
        <v>40</v>
      </c>
      <c r="D7" s="14">
        <v>47</v>
      </c>
      <c r="E7" s="14">
        <v>48</v>
      </c>
      <c r="F7" s="14">
        <v>41</v>
      </c>
      <c r="G7" s="14">
        <v>49</v>
      </c>
      <c r="H7" s="14"/>
      <c r="I7" s="14"/>
      <c r="J7" s="32">
        <f t="shared" si="0"/>
        <v>5</v>
      </c>
      <c r="K7" s="18">
        <f t="shared" si="1"/>
        <v>90</v>
      </c>
      <c r="L7" s="33" t="s">
        <v>28</v>
      </c>
      <c r="M7" s="43"/>
    </row>
    <row r="8" spans="1:248" s="37" customFormat="1" ht="18" customHeight="1">
      <c r="A8" s="37" t="s">
        <v>29</v>
      </c>
      <c r="B8" s="31"/>
      <c r="C8" s="14"/>
      <c r="D8" s="14"/>
      <c r="E8" s="14">
        <v>44</v>
      </c>
      <c r="F8" s="14"/>
      <c r="G8" s="14"/>
      <c r="H8" s="14"/>
      <c r="I8" s="14"/>
      <c r="J8" s="32">
        <f t="shared" si="0"/>
        <v>1</v>
      </c>
      <c r="K8" s="18">
        <f t="shared" si="1"/>
        <v>88</v>
      </c>
      <c r="L8" s="33" t="s">
        <v>28</v>
      </c>
      <c r="M8" s="43"/>
    </row>
    <row r="9" spans="1:248" s="38" customFormat="1" ht="18" customHeight="1">
      <c r="A9" s="35" t="s">
        <v>95</v>
      </c>
      <c r="B9" s="14"/>
      <c r="C9" s="14">
        <v>47</v>
      </c>
      <c r="D9" s="14">
        <v>40</v>
      </c>
      <c r="E9" s="14">
        <v>46</v>
      </c>
      <c r="F9" s="14">
        <v>44</v>
      </c>
      <c r="G9" s="14"/>
      <c r="H9" s="14"/>
      <c r="I9" s="14">
        <v>44</v>
      </c>
      <c r="J9" s="32">
        <f t="shared" si="0"/>
        <v>5</v>
      </c>
      <c r="K9" s="18">
        <f t="shared" si="1"/>
        <v>88.4</v>
      </c>
      <c r="L9" s="33" t="s">
        <v>28</v>
      </c>
      <c r="M9" s="43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  <c r="IH9" s="35"/>
      <c r="II9" s="35"/>
      <c r="IJ9" s="35"/>
      <c r="IK9" s="35"/>
      <c r="IL9" s="35"/>
      <c r="IM9" s="35"/>
      <c r="IN9" s="35"/>
    </row>
    <row r="10" spans="1:248" s="38" customFormat="1" ht="18" customHeight="1">
      <c r="A10" s="35" t="s">
        <v>94</v>
      </c>
      <c r="B10" s="14"/>
      <c r="C10" s="14">
        <v>41</v>
      </c>
      <c r="D10" s="14">
        <v>34</v>
      </c>
      <c r="E10" s="14">
        <v>43</v>
      </c>
      <c r="F10" s="14">
        <v>39</v>
      </c>
      <c r="G10" s="14"/>
      <c r="H10" s="14"/>
      <c r="I10" s="14">
        <v>47</v>
      </c>
      <c r="J10" s="32">
        <f t="shared" si="0"/>
        <v>5</v>
      </c>
      <c r="K10" s="18">
        <f t="shared" si="1"/>
        <v>81.599999999999994</v>
      </c>
      <c r="L10" s="33" t="s">
        <v>28</v>
      </c>
      <c r="M10" s="43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  <c r="GX10" s="35"/>
      <c r="GY10" s="35"/>
      <c r="GZ10" s="35"/>
      <c r="HA10" s="35"/>
      <c r="HB10" s="35"/>
      <c r="HC10" s="35"/>
      <c r="HD10" s="35"/>
      <c r="HE10" s="35"/>
      <c r="HF10" s="35"/>
      <c r="HG10" s="35"/>
      <c r="HH10" s="35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Y10" s="35"/>
      <c r="HZ10" s="35"/>
      <c r="IA10" s="35"/>
      <c r="IB10" s="35"/>
      <c r="IC10" s="35"/>
      <c r="ID10" s="35"/>
      <c r="IE10" s="35"/>
      <c r="IF10" s="35"/>
      <c r="IG10" s="35"/>
      <c r="IH10" s="35"/>
      <c r="II10" s="35"/>
      <c r="IJ10" s="35"/>
      <c r="IK10" s="35"/>
      <c r="IL10" s="35"/>
      <c r="IM10" s="35"/>
      <c r="IN10" s="35"/>
    </row>
    <row r="11" spans="1:248" s="38" customFormat="1" ht="18" customHeight="1">
      <c r="A11" s="37" t="s">
        <v>30</v>
      </c>
      <c r="B11" s="31" t="s">
        <v>19</v>
      </c>
      <c r="C11" s="14">
        <v>45</v>
      </c>
      <c r="D11" s="14">
        <v>43</v>
      </c>
      <c r="E11" s="14">
        <v>45</v>
      </c>
      <c r="F11" s="14">
        <v>35</v>
      </c>
      <c r="G11" s="14"/>
      <c r="H11" s="14">
        <v>45</v>
      </c>
      <c r="I11" s="14">
        <v>47</v>
      </c>
      <c r="J11" s="32">
        <f t="shared" si="0"/>
        <v>6</v>
      </c>
      <c r="K11" s="18">
        <f t="shared" si="1"/>
        <v>86.666666666666671</v>
      </c>
      <c r="L11" s="33" t="s">
        <v>28</v>
      </c>
      <c r="M11" s="43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  <c r="EF11" s="35"/>
      <c r="EG11" s="35"/>
      <c r="EH11" s="35"/>
      <c r="EI11" s="35"/>
      <c r="EJ11" s="35"/>
      <c r="EK11" s="35"/>
      <c r="EL11" s="35"/>
      <c r="EM11" s="35"/>
      <c r="EN11" s="35"/>
      <c r="EO11" s="35"/>
      <c r="EP11" s="35"/>
      <c r="EQ11" s="35"/>
      <c r="ER11" s="35"/>
      <c r="ES11" s="35"/>
      <c r="ET11" s="35"/>
      <c r="EU11" s="35"/>
      <c r="EV11" s="35"/>
      <c r="EW11" s="35"/>
      <c r="EX11" s="35"/>
      <c r="EY11" s="35"/>
      <c r="EZ11" s="35"/>
      <c r="FA11" s="35"/>
      <c r="FB11" s="35"/>
      <c r="FC11" s="35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  <c r="GP11" s="35"/>
      <c r="GQ11" s="35"/>
      <c r="GR11" s="35"/>
      <c r="GS11" s="35"/>
      <c r="GT11" s="35"/>
      <c r="GU11" s="35"/>
      <c r="GV11" s="35"/>
      <c r="GW11" s="35"/>
      <c r="GX11" s="35"/>
      <c r="GY11" s="35"/>
      <c r="GZ11" s="35"/>
      <c r="HA11" s="35"/>
      <c r="HB11" s="35"/>
      <c r="HC11" s="35"/>
      <c r="HD11" s="35"/>
      <c r="HE11" s="35"/>
      <c r="HF11" s="35"/>
      <c r="HG11" s="35"/>
      <c r="HH11" s="35"/>
      <c r="HI11" s="35"/>
      <c r="HJ11" s="35"/>
      <c r="HK11" s="35"/>
      <c r="HL11" s="35"/>
      <c r="HM11" s="35"/>
      <c r="HN11" s="35"/>
      <c r="HO11" s="35"/>
      <c r="HP11" s="35"/>
      <c r="HQ11" s="35"/>
      <c r="HR11" s="35"/>
      <c r="HS11" s="35"/>
      <c r="HT11" s="35"/>
      <c r="HU11" s="35"/>
      <c r="HV11" s="35"/>
      <c r="HW11" s="35"/>
      <c r="HX11" s="35"/>
      <c r="HY11" s="35"/>
      <c r="HZ11" s="35"/>
      <c r="IA11" s="35"/>
      <c r="IB11" s="35"/>
      <c r="IC11" s="35"/>
      <c r="ID11" s="35"/>
      <c r="IE11" s="35"/>
      <c r="IF11" s="35"/>
      <c r="IG11" s="35"/>
      <c r="IH11" s="35"/>
      <c r="II11" s="35"/>
      <c r="IJ11" s="35"/>
      <c r="IK11" s="35"/>
      <c r="IL11" s="35"/>
      <c r="IM11" s="35"/>
      <c r="IN11" s="35"/>
    </row>
    <row r="12" spans="1:248" s="38" customFormat="1" ht="18" customHeight="1">
      <c r="A12" s="37" t="s">
        <v>31</v>
      </c>
      <c r="B12" s="31" t="s">
        <v>19</v>
      </c>
      <c r="C12" s="14">
        <v>49</v>
      </c>
      <c r="D12" s="14">
        <v>47</v>
      </c>
      <c r="E12" s="14">
        <v>46</v>
      </c>
      <c r="F12" s="14">
        <v>47</v>
      </c>
      <c r="G12" s="14">
        <v>47</v>
      </c>
      <c r="H12" s="14">
        <v>47</v>
      </c>
      <c r="I12" s="14">
        <v>47</v>
      </c>
      <c r="J12" s="32">
        <f t="shared" si="0"/>
        <v>7</v>
      </c>
      <c r="K12" s="18">
        <f t="shared" si="1"/>
        <v>94.285714285714292</v>
      </c>
      <c r="L12" s="33" t="s">
        <v>28</v>
      </c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  <c r="EF12" s="35"/>
      <c r="EG12" s="35"/>
      <c r="EH12" s="35"/>
      <c r="EI12" s="35"/>
      <c r="EJ12" s="35"/>
      <c r="EK12" s="35"/>
      <c r="EL12" s="35"/>
      <c r="EM12" s="35"/>
      <c r="EN12" s="35"/>
      <c r="EO12" s="35"/>
      <c r="EP12" s="35"/>
      <c r="EQ12" s="35"/>
      <c r="ER12" s="35"/>
      <c r="ES12" s="35"/>
      <c r="ET12" s="35"/>
      <c r="EU12" s="35"/>
      <c r="EV12" s="35"/>
      <c r="EW12" s="35"/>
      <c r="EX12" s="35"/>
      <c r="EY12" s="35"/>
      <c r="EZ12" s="35"/>
      <c r="FA12" s="35"/>
      <c r="FB12" s="35"/>
      <c r="FC12" s="35"/>
      <c r="FD12" s="35"/>
      <c r="FE12" s="35"/>
      <c r="FF12" s="35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  <c r="GO12" s="35"/>
      <c r="GP12" s="35"/>
      <c r="GQ12" s="35"/>
      <c r="GR12" s="35"/>
      <c r="GS12" s="35"/>
      <c r="GT12" s="35"/>
      <c r="GU12" s="35"/>
      <c r="GV12" s="35"/>
      <c r="GW12" s="35"/>
      <c r="GX12" s="35"/>
      <c r="GY12" s="35"/>
      <c r="GZ12" s="35"/>
      <c r="HA12" s="35"/>
      <c r="HB12" s="35"/>
      <c r="HC12" s="35"/>
      <c r="HD12" s="35"/>
      <c r="HE12" s="35"/>
      <c r="HF12" s="35"/>
      <c r="HG12" s="35"/>
      <c r="HH12" s="35"/>
      <c r="HI12" s="35"/>
      <c r="HJ12" s="35"/>
      <c r="HK12" s="35"/>
      <c r="HL12" s="35"/>
      <c r="HM12" s="35"/>
      <c r="HN12" s="35"/>
      <c r="HO12" s="35"/>
      <c r="HP12" s="35"/>
      <c r="HQ12" s="35"/>
      <c r="HR12" s="35"/>
      <c r="HS12" s="35"/>
      <c r="HT12" s="35"/>
      <c r="HU12" s="35"/>
      <c r="HV12" s="35"/>
      <c r="HW12" s="35"/>
      <c r="HX12" s="35"/>
      <c r="HY12" s="35"/>
      <c r="HZ12" s="35"/>
      <c r="IA12" s="35"/>
      <c r="IB12" s="35"/>
      <c r="IC12" s="35"/>
      <c r="ID12" s="35"/>
      <c r="IE12" s="35"/>
      <c r="IF12" s="35"/>
      <c r="IG12" s="35"/>
      <c r="IH12" s="35"/>
      <c r="II12" s="35"/>
      <c r="IJ12" s="35"/>
      <c r="IK12" s="35"/>
      <c r="IL12" s="35"/>
      <c r="IM12" s="35"/>
      <c r="IN12" s="35"/>
    </row>
    <row r="13" spans="1:248" s="38" customFormat="1" ht="18" customHeight="1">
      <c r="A13" s="37" t="s">
        <v>70</v>
      </c>
      <c r="B13" s="31"/>
      <c r="C13" s="14"/>
      <c r="D13" s="14">
        <v>44</v>
      </c>
      <c r="E13" s="14">
        <v>46</v>
      </c>
      <c r="F13" s="14">
        <v>48</v>
      </c>
      <c r="G13" s="14">
        <v>46</v>
      </c>
      <c r="H13" s="14">
        <v>44</v>
      </c>
      <c r="I13" s="14">
        <v>47</v>
      </c>
      <c r="J13" s="32">
        <f t="shared" si="0"/>
        <v>6</v>
      </c>
      <c r="K13" s="18">
        <f t="shared" si="1"/>
        <v>91.666666666666671</v>
      </c>
      <c r="L13" s="33" t="s">
        <v>28</v>
      </c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  <c r="IH13" s="35"/>
      <c r="II13" s="35"/>
      <c r="IJ13" s="35"/>
      <c r="IK13" s="35"/>
      <c r="IL13" s="35"/>
      <c r="IM13" s="35"/>
      <c r="IN13" s="35"/>
    </row>
    <row r="14" spans="1:248" s="38" customFormat="1" ht="18" customHeight="1">
      <c r="A14" s="37" t="s">
        <v>148</v>
      </c>
      <c r="B14" s="31" t="s">
        <v>13</v>
      </c>
      <c r="C14" s="14">
        <v>44</v>
      </c>
      <c r="D14" s="14"/>
      <c r="E14" s="14">
        <v>42</v>
      </c>
      <c r="F14" s="14">
        <v>45</v>
      </c>
      <c r="G14" s="14"/>
      <c r="H14" s="14"/>
      <c r="I14" s="14"/>
      <c r="J14" s="32">
        <f t="shared" si="0"/>
        <v>3</v>
      </c>
      <c r="K14" s="18">
        <f t="shared" si="1"/>
        <v>87.333333333333329</v>
      </c>
      <c r="L14" s="33" t="s">
        <v>28</v>
      </c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35"/>
      <c r="II14" s="35"/>
      <c r="IJ14" s="35"/>
      <c r="IK14" s="35"/>
      <c r="IL14" s="35"/>
      <c r="IM14" s="35"/>
      <c r="IN14" s="35"/>
    </row>
    <row r="15" spans="1:248" s="38" customFormat="1" ht="18" customHeight="1">
      <c r="A15" s="37"/>
      <c r="B15" s="14"/>
      <c r="C15" s="14"/>
      <c r="D15" s="14"/>
      <c r="E15" s="14"/>
      <c r="F15" s="14"/>
      <c r="G15" s="14"/>
      <c r="H15" s="14"/>
      <c r="I15" s="14"/>
      <c r="J15" s="32"/>
      <c r="K15" s="18"/>
      <c r="L15" s="33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  <c r="EE15" s="35"/>
      <c r="EF15" s="35"/>
      <c r="EG15" s="35"/>
      <c r="EH15" s="35"/>
      <c r="EI15" s="35"/>
      <c r="EJ15" s="35"/>
      <c r="EK15" s="35"/>
      <c r="EL15" s="35"/>
      <c r="EM15" s="35"/>
      <c r="EN15" s="35"/>
      <c r="EO15" s="35"/>
      <c r="EP15" s="35"/>
      <c r="EQ15" s="35"/>
      <c r="ER15" s="35"/>
      <c r="ES15" s="35"/>
      <c r="ET15" s="35"/>
      <c r="EU15" s="35"/>
      <c r="EV15" s="35"/>
      <c r="EW15" s="35"/>
      <c r="EX15" s="35"/>
      <c r="EY15" s="35"/>
      <c r="EZ15" s="35"/>
      <c r="FA15" s="35"/>
      <c r="FB15" s="35"/>
      <c r="FC15" s="35"/>
      <c r="FD15" s="35"/>
      <c r="FE15" s="35"/>
      <c r="FF15" s="35"/>
      <c r="FG15" s="35"/>
      <c r="FH15" s="35"/>
      <c r="FI15" s="35"/>
      <c r="FJ15" s="35"/>
      <c r="FK15" s="35"/>
      <c r="FL15" s="35"/>
      <c r="FM15" s="35"/>
      <c r="FN15" s="35"/>
      <c r="FO15" s="35"/>
      <c r="FP15" s="35"/>
      <c r="FQ15" s="35"/>
      <c r="FR15" s="35"/>
      <c r="FS15" s="35"/>
      <c r="FT15" s="35"/>
      <c r="FU15" s="35"/>
      <c r="FV15" s="35"/>
      <c r="FW15" s="35"/>
      <c r="FX15" s="35"/>
      <c r="FY15" s="35"/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  <c r="GO15" s="35"/>
      <c r="GP15" s="35"/>
      <c r="GQ15" s="35"/>
      <c r="GR15" s="35"/>
      <c r="GS15" s="35"/>
      <c r="GT15" s="35"/>
      <c r="GU15" s="35"/>
      <c r="GV15" s="35"/>
      <c r="GW15" s="35"/>
      <c r="GX15" s="35"/>
      <c r="GY15" s="35"/>
      <c r="GZ15" s="35"/>
      <c r="HA15" s="35"/>
      <c r="HB15" s="35"/>
      <c r="HC15" s="35"/>
      <c r="HD15" s="35"/>
      <c r="HE15" s="35"/>
      <c r="HF15" s="35"/>
      <c r="HG15" s="35"/>
      <c r="HH15" s="35"/>
      <c r="HI15" s="35"/>
      <c r="HJ15" s="35"/>
      <c r="HK15" s="35"/>
      <c r="HL15" s="35"/>
      <c r="HM15" s="35"/>
      <c r="HN15" s="35"/>
      <c r="HO15" s="35"/>
      <c r="HP15" s="35"/>
      <c r="HQ15" s="35"/>
      <c r="HR15" s="35"/>
      <c r="HS15" s="35"/>
      <c r="HT15" s="35"/>
      <c r="HU15" s="35"/>
      <c r="HV15" s="35"/>
      <c r="HW15" s="35"/>
      <c r="HX15" s="35"/>
      <c r="HY15" s="35"/>
      <c r="HZ15" s="35"/>
      <c r="IA15" s="35"/>
      <c r="IB15" s="35"/>
      <c r="IC15" s="35"/>
      <c r="ID15" s="35"/>
      <c r="IE15" s="35"/>
      <c r="IF15" s="35"/>
      <c r="IG15" s="35"/>
      <c r="IH15" s="35"/>
      <c r="II15" s="35"/>
      <c r="IJ15" s="35"/>
      <c r="IK15" s="35"/>
      <c r="IL15" s="35"/>
      <c r="IM15" s="35"/>
      <c r="IN15" s="35"/>
    </row>
    <row r="16" spans="1:248" s="38" customFormat="1" ht="18" customHeight="1">
      <c r="A16" s="35" t="s">
        <v>26</v>
      </c>
      <c r="B16" s="14"/>
      <c r="C16" s="31">
        <f t="shared" ref="C16:J16" si="4">COUNT(C4:C15)</f>
        <v>8</v>
      </c>
      <c r="D16" s="31">
        <f t="shared" si="4"/>
        <v>8</v>
      </c>
      <c r="E16" s="31">
        <f t="shared" si="4"/>
        <v>10</v>
      </c>
      <c r="F16" s="31">
        <f t="shared" si="4"/>
        <v>9</v>
      </c>
      <c r="G16" s="31">
        <f t="shared" si="4"/>
        <v>6</v>
      </c>
      <c r="H16" s="31">
        <f t="shared" si="4"/>
        <v>6</v>
      </c>
      <c r="I16" s="31">
        <f t="shared" si="4"/>
        <v>8</v>
      </c>
      <c r="J16" s="31">
        <f t="shared" si="4"/>
        <v>11</v>
      </c>
      <c r="K16" s="14"/>
      <c r="L16" s="3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  <c r="DO16" s="35"/>
      <c r="DP16" s="35"/>
      <c r="DQ16" s="35"/>
      <c r="DR16" s="35"/>
      <c r="DS16" s="35"/>
      <c r="DT16" s="35"/>
      <c r="DU16" s="35"/>
      <c r="DV16" s="35"/>
      <c r="DW16" s="35"/>
      <c r="DX16" s="35"/>
      <c r="DY16" s="35"/>
      <c r="DZ16" s="35"/>
      <c r="EA16" s="35"/>
      <c r="EB16" s="35"/>
      <c r="EC16" s="35"/>
      <c r="ED16" s="35"/>
      <c r="EE16" s="35"/>
      <c r="EF16" s="35"/>
      <c r="EG16" s="35"/>
      <c r="EH16" s="35"/>
      <c r="EI16" s="35"/>
      <c r="EJ16" s="35"/>
      <c r="EK16" s="35"/>
      <c r="EL16" s="35"/>
      <c r="EM16" s="35"/>
      <c r="EN16" s="35"/>
      <c r="EO16" s="35"/>
      <c r="EP16" s="35"/>
      <c r="EQ16" s="35"/>
      <c r="ER16" s="35"/>
      <c r="ES16" s="35"/>
      <c r="ET16" s="35"/>
      <c r="EU16" s="35"/>
      <c r="EV16" s="35"/>
      <c r="EW16" s="35"/>
      <c r="EX16" s="35"/>
      <c r="EY16" s="35"/>
      <c r="EZ16" s="35"/>
      <c r="FA16" s="35"/>
      <c r="FB16" s="35"/>
      <c r="FC16" s="35"/>
      <c r="FD16" s="35"/>
      <c r="FE16" s="35"/>
      <c r="FF16" s="35"/>
      <c r="FG16" s="35"/>
      <c r="FH16" s="35"/>
      <c r="FI16" s="35"/>
      <c r="FJ16" s="35"/>
      <c r="FK16" s="35"/>
      <c r="FL16" s="35"/>
      <c r="FM16" s="35"/>
      <c r="FN16" s="35"/>
      <c r="FO16" s="35"/>
      <c r="FP16" s="35"/>
      <c r="FQ16" s="35"/>
      <c r="FR16" s="35"/>
      <c r="FS16" s="35"/>
      <c r="FT16" s="35"/>
      <c r="FU16" s="35"/>
      <c r="FV16" s="35"/>
      <c r="FW16" s="35"/>
      <c r="FX16" s="35"/>
      <c r="FY16" s="35"/>
      <c r="FZ16" s="35"/>
      <c r="GA16" s="35"/>
      <c r="GB16" s="35"/>
      <c r="GC16" s="35"/>
      <c r="GD16" s="35"/>
      <c r="GE16" s="35"/>
      <c r="GF16" s="35"/>
      <c r="GG16" s="35"/>
      <c r="GH16" s="35"/>
      <c r="GI16" s="35"/>
      <c r="GJ16" s="35"/>
      <c r="GK16" s="35"/>
      <c r="GL16" s="35"/>
      <c r="GM16" s="35"/>
      <c r="GN16" s="35"/>
      <c r="GO16" s="35"/>
      <c r="GP16" s="35"/>
      <c r="GQ16" s="35"/>
      <c r="GR16" s="35"/>
      <c r="GS16" s="35"/>
      <c r="GT16" s="35"/>
      <c r="GU16" s="35"/>
      <c r="GV16" s="35"/>
      <c r="GW16" s="35"/>
      <c r="GX16" s="35"/>
      <c r="GY16" s="35"/>
      <c r="GZ16" s="35"/>
      <c r="HA16" s="35"/>
      <c r="HB16" s="35"/>
      <c r="HC16" s="35"/>
      <c r="HD16" s="35"/>
      <c r="HE16" s="35"/>
      <c r="HF16" s="35"/>
      <c r="HG16" s="35"/>
      <c r="HH16" s="35"/>
      <c r="HI16" s="35"/>
      <c r="HJ16" s="35"/>
      <c r="HK16" s="35"/>
      <c r="HL16" s="35"/>
      <c r="HM16" s="35"/>
      <c r="HN16" s="35"/>
      <c r="HO16" s="35"/>
      <c r="HP16" s="35"/>
      <c r="HQ16" s="35"/>
      <c r="HR16" s="35"/>
      <c r="HS16" s="35"/>
      <c r="HT16" s="35"/>
      <c r="HU16" s="35"/>
      <c r="HV16" s="35"/>
      <c r="HW16" s="35"/>
      <c r="HX16" s="35"/>
      <c r="HY16" s="35"/>
      <c r="HZ16" s="35"/>
      <c r="IA16" s="35"/>
      <c r="IB16" s="35"/>
      <c r="IC16" s="35"/>
      <c r="ID16" s="35"/>
      <c r="IE16" s="35"/>
      <c r="IF16" s="35"/>
      <c r="IG16" s="35"/>
      <c r="IH16" s="35"/>
      <c r="II16" s="35"/>
      <c r="IJ16" s="35"/>
      <c r="IK16" s="35"/>
      <c r="IL16" s="35"/>
      <c r="IM16" s="35"/>
      <c r="IN16" s="35"/>
    </row>
    <row r="17" spans="1:248" s="38" customFormat="1" ht="18" customHeight="1">
      <c r="A17" s="35"/>
      <c r="B17" s="14"/>
      <c r="C17" s="14"/>
      <c r="D17" s="14"/>
      <c r="E17" s="14"/>
      <c r="F17" s="14"/>
      <c r="G17" s="14"/>
      <c r="H17" s="14"/>
      <c r="I17" s="14"/>
      <c r="J17" s="35"/>
      <c r="K17" s="14"/>
      <c r="L17" s="3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5"/>
      <c r="CM17" s="35"/>
      <c r="CN17" s="35"/>
      <c r="CO17" s="35"/>
      <c r="CP17" s="35"/>
      <c r="CQ17" s="35"/>
      <c r="CR17" s="35"/>
      <c r="CS17" s="35"/>
      <c r="CT17" s="35"/>
      <c r="CU17" s="35"/>
      <c r="CV17" s="35"/>
      <c r="CW17" s="35"/>
      <c r="CX17" s="35"/>
      <c r="CY17" s="35"/>
      <c r="CZ17" s="35"/>
      <c r="DA17" s="35"/>
      <c r="DB17" s="35"/>
      <c r="DC17" s="35"/>
      <c r="DD17" s="35"/>
      <c r="DE17" s="35"/>
      <c r="DF17" s="35"/>
      <c r="DG17" s="35"/>
      <c r="DH17" s="35"/>
      <c r="DI17" s="35"/>
      <c r="DJ17" s="35"/>
      <c r="DK17" s="35"/>
      <c r="DL17" s="35"/>
      <c r="DM17" s="35"/>
      <c r="DN17" s="35"/>
      <c r="DO17" s="35"/>
      <c r="DP17" s="35"/>
      <c r="DQ17" s="35"/>
      <c r="DR17" s="35"/>
      <c r="DS17" s="35"/>
      <c r="DT17" s="35"/>
      <c r="DU17" s="35"/>
      <c r="DV17" s="35"/>
      <c r="DW17" s="35"/>
      <c r="DX17" s="35"/>
      <c r="DY17" s="35"/>
      <c r="DZ17" s="35"/>
      <c r="EA17" s="35"/>
      <c r="EB17" s="35"/>
      <c r="EC17" s="35"/>
      <c r="ED17" s="35"/>
      <c r="EE17" s="35"/>
      <c r="EF17" s="35"/>
      <c r="EG17" s="35"/>
      <c r="EH17" s="35"/>
      <c r="EI17" s="35"/>
      <c r="EJ17" s="35"/>
      <c r="EK17" s="35"/>
      <c r="EL17" s="35"/>
      <c r="EM17" s="35"/>
      <c r="EN17" s="35"/>
      <c r="EO17" s="35"/>
      <c r="EP17" s="35"/>
      <c r="EQ17" s="35"/>
      <c r="ER17" s="35"/>
      <c r="ES17" s="35"/>
      <c r="ET17" s="35"/>
      <c r="EU17" s="35"/>
      <c r="EV17" s="35"/>
      <c r="EW17" s="35"/>
      <c r="EX17" s="35"/>
      <c r="EY17" s="35"/>
      <c r="EZ17" s="35"/>
      <c r="FA17" s="35"/>
      <c r="FB17" s="35"/>
      <c r="FC17" s="35"/>
      <c r="FD17" s="35"/>
      <c r="FE17" s="35"/>
      <c r="FF17" s="35"/>
      <c r="FG17" s="35"/>
      <c r="FH17" s="35"/>
      <c r="FI17" s="35"/>
      <c r="FJ17" s="35"/>
      <c r="FK17" s="35"/>
      <c r="FL17" s="35"/>
      <c r="FM17" s="35"/>
      <c r="FN17" s="35"/>
      <c r="FO17" s="35"/>
      <c r="FP17" s="35"/>
      <c r="FQ17" s="35"/>
      <c r="FR17" s="35"/>
      <c r="FS17" s="35"/>
      <c r="FT17" s="35"/>
      <c r="FU17" s="35"/>
      <c r="FV17" s="35"/>
      <c r="FW17" s="35"/>
      <c r="FX17" s="35"/>
      <c r="FY17" s="35"/>
      <c r="FZ17" s="35"/>
      <c r="GA17" s="35"/>
      <c r="GB17" s="35"/>
      <c r="GC17" s="35"/>
      <c r="GD17" s="35"/>
      <c r="GE17" s="35"/>
      <c r="GF17" s="35"/>
      <c r="GG17" s="35"/>
      <c r="GH17" s="35"/>
      <c r="GI17" s="35"/>
      <c r="GJ17" s="35"/>
      <c r="GK17" s="35"/>
      <c r="GL17" s="35"/>
      <c r="GM17" s="35"/>
      <c r="GN17" s="35"/>
      <c r="GO17" s="35"/>
      <c r="GP17" s="35"/>
      <c r="GQ17" s="35"/>
      <c r="GR17" s="35"/>
      <c r="GS17" s="35"/>
      <c r="GT17" s="35"/>
      <c r="GU17" s="35"/>
      <c r="GV17" s="35"/>
      <c r="GW17" s="35"/>
      <c r="GX17" s="35"/>
      <c r="GY17" s="35"/>
      <c r="GZ17" s="35"/>
      <c r="HA17" s="35"/>
      <c r="HB17" s="35"/>
      <c r="HC17" s="35"/>
      <c r="HD17" s="35"/>
      <c r="HE17" s="35"/>
      <c r="HF17" s="35"/>
      <c r="HG17" s="35"/>
      <c r="HH17" s="35"/>
      <c r="HI17" s="35"/>
      <c r="HJ17" s="35"/>
      <c r="HK17" s="35"/>
      <c r="HL17" s="35"/>
      <c r="HM17" s="35"/>
      <c r="HN17" s="35"/>
      <c r="HO17" s="35"/>
      <c r="HP17" s="35"/>
      <c r="HQ17" s="35"/>
      <c r="HR17" s="35"/>
      <c r="HS17" s="35"/>
      <c r="HT17" s="35"/>
      <c r="HU17" s="35"/>
      <c r="HV17" s="35"/>
      <c r="HW17" s="35"/>
      <c r="HX17" s="35"/>
      <c r="HY17" s="35"/>
      <c r="HZ17" s="35"/>
      <c r="IA17" s="35"/>
      <c r="IB17" s="35"/>
      <c r="IC17" s="35"/>
      <c r="ID17" s="35"/>
      <c r="IE17" s="35"/>
      <c r="IF17" s="35"/>
      <c r="IG17" s="35"/>
      <c r="IH17" s="35"/>
      <c r="II17" s="35"/>
      <c r="IJ17" s="35"/>
      <c r="IK17" s="35"/>
      <c r="IL17" s="35"/>
      <c r="IM17" s="35"/>
      <c r="IN17" s="35"/>
    </row>
    <row r="18" spans="1:248" s="38" customFormat="1" ht="18" customHeight="1">
      <c r="A18" s="35"/>
      <c r="B18" s="14"/>
      <c r="C18" s="31"/>
      <c r="D18" s="31"/>
      <c r="E18" s="31"/>
      <c r="F18" s="31"/>
      <c r="G18" s="31"/>
      <c r="H18" s="31"/>
      <c r="I18" s="31"/>
      <c r="J18" s="35"/>
      <c r="K18" s="14"/>
      <c r="L18" s="3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35"/>
      <c r="DZ18" s="35"/>
      <c r="EA18" s="35"/>
      <c r="EB18" s="35"/>
      <c r="EC18" s="35"/>
      <c r="ED18" s="35"/>
      <c r="EE18" s="35"/>
      <c r="EF18" s="35"/>
      <c r="EG18" s="35"/>
      <c r="EH18" s="35"/>
      <c r="EI18" s="35"/>
      <c r="EJ18" s="35"/>
      <c r="EK18" s="35"/>
      <c r="EL18" s="35"/>
      <c r="EM18" s="35"/>
      <c r="EN18" s="35"/>
      <c r="EO18" s="35"/>
      <c r="EP18" s="35"/>
      <c r="EQ18" s="35"/>
      <c r="ER18" s="35"/>
      <c r="ES18" s="35"/>
      <c r="ET18" s="35"/>
      <c r="EU18" s="35"/>
      <c r="EV18" s="35"/>
      <c r="EW18" s="35"/>
      <c r="EX18" s="35"/>
      <c r="EY18" s="35"/>
      <c r="EZ18" s="35"/>
      <c r="FA18" s="35"/>
      <c r="FB18" s="35"/>
      <c r="FC18" s="35"/>
      <c r="FD18" s="35"/>
      <c r="FE18" s="35"/>
      <c r="FF18" s="35"/>
      <c r="FG18" s="35"/>
      <c r="FH18" s="35"/>
      <c r="FI18" s="35"/>
      <c r="FJ18" s="35"/>
      <c r="FK18" s="35"/>
      <c r="FL18" s="35"/>
      <c r="FM18" s="35"/>
      <c r="FN18" s="35"/>
      <c r="FO18" s="35"/>
      <c r="FP18" s="35"/>
      <c r="FQ18" s="35"/>
      <c r="FR18" s="35"/>
      <c r="FS18" s="35"/>
      <c r="FT18" s="35"/>
      <c r="FU18" s="35"/>
      <c r="FV18" s="35"/>
      <c r="FW18" s="35"/>
      <c r="FX18" s="35"/>
      <c r="FY18" s="35"/>
      <c r="FZ18" s="35"/>
      <c r="GA18" s="35"/>
      <c r="GB18" s="35"/>
      <c r="GC18" s="35"/>
      <c r="GD18" s="35"/>
      <c r="GE18" s="35"/>
      <c r="GF18" s="35"/>
      <c r="GG18" s="35"/>
      <c r="GH18" s="35"/>
      <c r="GI18" s="35"/>
      <c r="GJ18" s="35"/>
      <c r="GK18" s="35"/>
      <c r="GL18" s="35"/>
      <c r="GM18" s="35"/>
      <c r="GN18" s="35"/>
      <c r="GO18" s="35"/>
      <c r="GP18" s="35"/>
      <c r="GQ18" s="35"/>
      <c r="GR18" s="35"/>
      <c r="GS18" s="35"/>
      <c r="GT18" s="35"/>
      <c r="GU18" s="35"/>
      <c r="GV18" s="35"/>
      <c r="GW18" s="35"/>
      <c r="GX18" s="35"/>
      <c r="GY18" s="35"/>
      <c r="GZ18" s="35"/>
      <c r="HA18" s="35"/>
      <c r="HB18" s="35"/>
      <c r="HC18" s="35"/>
      <c r="HD18" s="35"/>
      <c r="HE18" s="35"/>
      <c r="HF18" s="35"/>
      <c r="HG18" s="35"/>
      <c r="HH18" s="35"/>
      <c r="HI18" s="35"/>
      <c r="HJ18" s="35"/>
      <c r="HK18" s="35"/>
      <c r="HL18" s="35"/>
      <c r="HM18" s="35"/>
      <c r="HN18" s="35"/>
      <c r="HO18" s="35"/>
      <c r="HP18" s="35"/>
      <c r="HQ18" s="35"/>
      <c r="HR18" s="35"/>
      <c r="HS18" s="35"/>
      <c r="HT18" s="35"/>
      <c r="HU18" s="35"/>
      <c r="HV18" s="35"/>
      <c r="HW18" s="35"/>
      <c r="HX18" s="35"/>
      <c r="HY18" s="35"/>
      <c r="HZ18" s="35"/>
      <c r="IA18" s="35"/>
      <c r="IB18" s="35"/>
      <c r="IC18" s="35"/>
      <c r="ID18" s="35"/>
      <c r="IE18" s="35"/>
      <c r="IF18" s="35"/>
      <c r="IG18" s="35"/>
      <c r="IH18" s="35"/>
      <c r="II18" s="35"/>
      <c r="IJ18" s="35"/>
      <c r="IK18" s="35"/>
      <c r="IL18" s="35"/>
      <c r="IM18" s="35"/>
      <c r="IN18" s="35"/>
    </row>
    <row r="22" spans="1:248" s="17" customFormat="1" ht="18" customHeight="1">
      <c r="A22" s="1"/>
      <c r="B22" s="9"/>
      <c r="C22" s="13"/>
      <c r="D22" s="13"/>
      <c r="E22" s="13"/>
      <c r="F22" s="13"/>
      <c r="G22" s="13"/>
      <c r="H22" s="13"/>
      <c r="I22" s="13"/>
      <c r="J22" s="1"/>
      <c r="K22" s="14"/>
      <c r="L22" s="2"/>
      <c r="M22" s="1"/>
      <c r="N22" s="1"/>
    </row>
  </sheetData>
  <sortState xmlns:xlrd2="http://schemas.microsoft.com/office/spreadsheetml/2017/richdata2" ref="A4:L14">
    <sortCondition ref="A4:A14"/>
  </sortState>
  <conditionalFormatting sqref="B3 B7:I11 C4:I6">
    <cfRule type="cellIs" dxfId="18" priority="3" stopIfTrue="1" operator="equal">
      <formula>50</formula>
    </cfRule>
  </conditionalFormatting>
  <conditionalFormatting sqref="A4:I14">
    <cfRule type="cellIs" dxfId="17" priority="2" operator="equal">
      <formula>50</formula>
    </cfRule>
  </conditionalFormatting>
  <conditionalFormatting sqref="A16:I16">
    <cfRule type="cellIs" dxfId="16" priority="1" stopIfTrue="1" operator="equal">
      <formula>50</formula>
    </cfRule>
  </conditionalFormatting>
  <printOptions horizontalCentered="1"/>
  <pageMargins left="0.25" right="0.25" top="0.75" bottom="0.75" header="0.3" footer="0.3"/>
  <pageSetup scale="84" fitToHeight="0" pageOrder="overThenDown" orientation="landscape" r:id="rId1"/>
  <headerFooter alignWithMargins="0">
    <oddHeader>&amp;C&amp;"Calibri,Bold"&amp;20&amp;ECORRY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N23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9" customWidth="1"/>
    <col min="3" max="4" width="6" style="13" customWidth="1"/>
    <col min="5" max="5" width="6" style="10" customWidth="1"/>
    <col min="6" max="9" width="6" style="13" customWidth="1"/>
    <col min="10" max="10" width="5.25" style="1" customWidth="1"/>
    <col min="11" max="11" width="9.625" style="14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26" customFormat="1" ht="69.95" customHeight="1">
      <c r="A1" s="14"/>
      <c r="B1" s="3" t="s">
        <v>0</v>
      </c>
      <c r="C1" s="30">
        <v>44451</v>
      </c>
      <c r="D1" s="30">
        <v>44458</v>
      </c>
      <c r="E1" s="30">
        <v>44465</v>
      </c>
      <c r="F1" s="30">
        <v>44472</v>
      </c>
      <c r="G1" s="30">
        <v>44479</v>
      </c>
      <c r="H1" s="30">
        <v>44486</v>
      </c>
      <c r="I1" s="30">
        <v>44493</v>
      </c>
      <c r="J1" s="48" t="s">
        <v>1</v>
      </c>
      <c r="K1" s="3" t="s">
        <v>2</v>
      </c>
      <c r="L1" s="34"/>
      <c r="M1" s="4" t="s">
        <v>3</v>
      </c>
      <c r="N1" s="4" t="s">
        <v>71</v>
      </c>
      <c r="O1" s="50" t="s">
        <v>72</v>
      </c>
      <c r="P1" s="5" t="s">
        <v>4</v>
      </c>
      <c r="Q1" s="49" t="s">
        <v>5</v>
      </c>
      <c r="R1" s="6" t="s">
        <v>6</v>
      </c>
      <c r="S1" s="27"/>
      <c r="T1" s="27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  <c r="HQ1" s="15"/>
      <c r="HR1" s="15"/>
      <c r="HS1" s="15"/>
      <c r="HT1" s="15"/>
      <c r="HU1" s="15"/>
      <c r="HV1" s="15"/>
      <c r="HW1" s="15"/>
      <c r="HX1" s="15"/>
      <c r="HY1" s="15"/>
      <c r="HZ1" s="15"/>
      <c r="IA1" s="15"/>
      <c r="IB1" s="15"/>
      <c r="IC1" s="15"/>
      <c r="ID1" s="15"/>
      <c r="IE1" s="15"/>
      <c r="IF1" s="15"/>
      <c r="IG1" s="15"/>
      <c r="IH1" s="15"/>
      <c r="II1" s="15"/>
      <c r="IJ1" s="15"/>
      <c r="IK1" s="15"/>
      <c r="IL1" s="15"/>
      <c r="IM1" s="15"/>
      <c r="IN1" s="15"/>
    </row>
    <row r="2" spans="1:248" ht="18" customHeight="1">
      <c r="A2" s="7" t="s">
        <v>7</v>
      </c>
      <c r="B2" s="2"/>
      <c r="C2" s="53" t="s">
        <v>8</v>
      </c>
      <c r="D2" s="54" t="s">
        <v>10</v>
      </c>
      <c r="E2" s="53" t="s">
        <v>63</v>
      </c>
      <c r="F2" s="53" t="s">
        <v>76</v>
      </c>
      <c r="G2" s="53" t="s">
        <v>69</v>
      </c>
      <c r="H2" s="54" t="s">
        <v>11</v>
      </c>
      <c r="I2" s="53" t="s">
        <v>9</v>
      </c>
      <c r="K2" s="3"/>
    </row>
    <row r="3" spans="1:248" s="37" customFormat="1" ht="18" customHeight="1">
      <c r="A3" s="42" t="s">
        <v>12</v>
      </c>
      <c r="B3" s="31"/>
      <c r="C3" s="31"/>
      <c r="D3" s="31"/>
      <c r="E3" s="31"/>
      <c r="F3" s="31"/>
      <c r="G3" s="31"/>
      <c r="H3" s="31"/>
      <c r="I3" s="31"/>
      <c r="K3" s="18"/>
      <c r="L3" s="33"/>
    </row>
    <row r="4" spans="1:248" s="37" customFormat="1" ht="18" customHeight="1">
      <c r="A4" s="37" t="s">
        <v>96</v>
      </c>
      <c r="B4" s="31" t="s">
        <v>23</v>
      </c>
      <c r="C4" s="31"/>
      <c r="D4" s="31">
        <v>45</v>
      </c>
      <c r="E4" s="31">
        <v>47</v>
      </c>
      <c r="F4" s="31">
        <v>44</v>
      </c>
      <c r="G4" s="31">
        <v>46</v>
      </c>
      <c r="H4" s="31">
        <v>48</v>
      </c>
      <c r="I4" s="31">
        <v>43</v>
      </c>
      <c r="J4" s="32">
        <f t="shared" ref="J4:J15" si="0">COUNT(C4,D4,E4,F4,G4,H4,I4)</f>
        <v>6</v>
      </c>
      <c r="K4" s="18">
        <f t="shared" ref="K4:K15" si="1">AVERAGE(C4:I4)*2</f>
        <v>91</v>
      </c>
      <c r="L4" s="33" t="s">
        <v>32</v>
      </c>
      <c r="M4" s="36"/>
    </row>
    <row r="5" spans="1:248" s="37" customFormat="1" ht="18" customHeight="1">
      <c r="A5" s="35" t="s">
        <v>106</v>
      </c>
      <c r="B5" s="14" t="s">
        <v>18</v>
      </c>
      <c r="C5" s="31"/>
      <c r="D5" s="31">
        <v>47</v>
      </c>
      <c r="E5" s="31">
        <v>50</v>
      </c>
      <c r="F5" s="31">
        <v>48</v>
      </c>
      <c r="G5" s="31">
        <v>50</v>
      </c>
      <c r="H5" s="31">
        <v>48</v>
      </c>
      <c r="I5" s="31">
        <v>46</v>
      </c>
      <c r="J5" s="32">
        <f t="shared" si="0"/>
        <v>6</v>
      </c>
      <c r="K5" s="18">
        <f t="shared" si="1"/>
        <v>96.333333333333329</v>
      </c>
      <c r="L5" s="33" t="s">
        <v>32</v>
      </c>
      <c r="M5" s="36"/>
    </row>
    <row r="6" spans="1:248" s="37" customFormat="1" ht="18" customHeight="1">
      <c r="A6" s="35" t="s">
        <v>83</v>
      </c>
      <c r="B6" s="14" t="s">
        <v>19</v>
      </c>
      <c r="C6" s="31"/>
      <c r="D6" s="31">
        <v>48</v>
      </c>
      <c r="E6" s="31"/>
      <c r="F6" s="31"/>
      <c r="G6" s="31"/>
      <c r="H6" s="31">
        <v>48</v>
      </c>
      <c r="I6" s="31"/>
      <c r="J6" s="32">
        <f t="shared" si="0"/>
        <v>2</v>
      </c>
      <c r="K6" s="18">
        <f t="shared" si="1"/>
        <v>96</v>
      </c>
      <c r="L6" s="33" t="s">
        <v>32</v>
      </c>
      <c r="M6" s="36"/>
    </row>
    <row r="7" spans="1:248" s="37" customFormat="1" ht="18" customHeight="1">
      <c r="A7" s="35" t="s">
        <v>163</v>
      </c>
      <c r="B7" s="14" t="s">
        <v>18</v>
      </c>
      <c r="C7" s="31"/>
      <c r="D7" s="31">
        <v>46</v>
      </c>
      <c r="E7" s="31"/>
      <c r="F7" s="31"/>
      <c r="G7" s="31"/>
      <c r="H7" s="31"/>
      <c r="I7" s="31"/>
      <c r="J7" s="32">
        <f t="shared" si="0"/>
        <v>1</v>
      </c>
      <c r="K7" s="18">
        <f t="shared" si="1"/>
        <v>92</v>
      </c>
      <c r="L7" s="33" t="s">
        <v>32</v>
      </c>
      <c r="M7" s="36"/>
    </row>
    <row r="8" spans="1:248" s="37" customFormat="1" ht="18" customHeight="1">
      <c r="A8" s="37" t="s">
        <v>109</v>
      </c>
      <c r="B8" s="31" t="s">
        <v>19</v>
      </c>
      <c r="C8" s="31">
        <v>49</v>
      </c>
      <c r="D8" s="31">
        <v>50</v>
      </c>
      <c r="E8" s="31">
        <v>47</v>
      </c>
      <c r="F8" s="31">
        <v>48</v>
      </c>
      <c r="G8" s="31">
        <v>49</v>
      </c>
      <c r="H8" s="31">
        <v>50</v>
      </c>
      <c r="I8" s="31"/>
      <c r="J8" s="32">
        <f t="shared" si="0"/>
        <v>6</v>
      </c>
      <c r="K8" s="18">
        <f t="shared" si="1"/>
        <v>97.666666666666671</v>
      </c>
      <c r="L8" s="33" t="s">
        <v>32</v>
      </c>
      <c r="M8" s="36"/>
    </row>
    <row r="9" spans="1:248" s="37" customFormat="1" ht="18" customHeight="1">
      <c r="A9" s="35" t="s">
        <v>172</v>
      </c>
      <c r="B9" s="14" t="s">
        <v>13</v>
      </c>
      <c r="C9" s="31"/>
      <c r="D9" s="31"/>
      <c r="E9" s="31"/>
      <c r="F9" s="31">
        <v>30</v>
      </c>
      <c r="G9" s="31"/>
      <c r="H9" s="31"/>
      <c r="I9" s="31"/>
      <c r="J9" s="32">
        <f t="shared" si="0"/>
        <v>1</v>
      </c>
      <c r="K9" s="18">
        <f t="shared" si="1"/>
        <v>60</v>
      </c>
      <c r="L9" s="33" t="s">
        <v>32</v>
      </c>
      <c r="M9" s="36"/>
    </row>
    <row r="10" spans="1:248" s="37" customFormat="1" ht="18" customHeight="1">
      <c r="A10" s="37" t="s">
        <v>34</v>
      </c>
      <c r="B10" s="31" t="s">
        <v>18</v>
      </c>
      <c r="C10" s="31">
        <v>46</v>
      </c>
      <c r="D10" s="31"/>
      <c r="E10" s="31"/>
      <c r="F10" s="31">
        <v>44</v>
      </c>
      <c r="G10" s="31">
        <v>47</v>
      </c>
      <c r="H10" s="31">
        <v>42</v>
      </c>
      <c r="I10" s="31"/>
      <c r="J10" s="32">
        <f t="shared" si="0"/>
        <v>4</v>
      </c>
      <c r="K10" s="18">
        <f t="shared" si="1"/>
        <v>89.5</v>
      </c>
      <c r="L10" s="33" t="s">
        <v>32</v>
      </c>
      <c r="M10" s="36"/>
    </row>
    <row r="11" spans="1:248" s="37" customFormat="1" ht="18" customHeight="1">
      <c r="A11" s="37" t="s">
        <v>35</v>
      </c>
      <c r="B11" s="31" t="s">
        <v>33</v>
      </c>
      <c r="C11" s="31"/>
      <c r="D11" s="31">
        <v>46</v>
      </c>
      <c r="E11" s="31">
        <v>48</v>
      </c>
      <c r="F11" s="31">
        <v>49</v>
      </c>
      <c r="G11" s="31">
        <v>48</v>
      </c>
      <c r="H11" s="31">
        <v>44</v>
      </c>
      <c r="I11" s="31"/>
      <c r="J11" s="32">
        <f t="shared" si="0"/>
        <v>5</v>
      </c>
      <c r="K11" s="18">
        <f t="shared" si="1"/>
        <v>94</v>
      </c>
      <c r="L11" s="33" t="s">
        <v>32</v>
      </c>
      <c r="M11" s="36"/>
    </row>
    <row r="12" spans="1:248" s="44" customFormat="1" ht="18" customHeight="1">
      <c r="A12" s="37" t="s">
        <v>134</v>
      </c>
      <c r="B12" s="31" t="s">
        <v>16</v>
      </c>
      <c r="C12" s="31"/>
      <c r="D12" s="31"/>
      <c r="E12" s="31">
        <v>22</v>
      </c>
      <c r="F12" s="31"/>
      <c r="G12" s="31"/>
      <c r="H12" s="31"/>
      <c r="I12" s="31">
        <v>25</v>
      </c>
      <c r="J12" s="32">
        <f t="shared" si="0"/>
        <v>2</v>
      </c>
      <c r="K12" s="18">
        <f t="shared" si="1"/>
        <v>47</v>
      </c>
      <c r="L12" s="33" t="s">
        <v>32</v>
      </c>
      <c r="M12" s="36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  <c r="IG12" s="37"/>
      <c r="IH12" s="37"/>
      <c r="II12" s="37"/>
      <c r="IJ12" s="37"/>
      <c r="IK12" s="37"/>
      <c r="IL12" s="37"/>
      <c r="IM12" s="37"/>
      <c r="IN12" s="37"/>
    </row>
    <row r="13" spans="1:248" s="38" customFormat="1" ht="18" customHeight="1">
      <c r="A13" s="37" t="s">
        <v>36</v>
      </c>
      <c r="B13" s="31" t="s">
        <v>23</v>
      </c>
      <c r="C13" s="31">
        <v>46</v>
      </c>
      <c r="D13" s="31">
        <v>46</v>
      </c>
      <c r="E13" s="31">
        <v>39</v>
      </c>
      <c r="F13" s="31"/>
      <c r="G13" s="31">
        <v>39</v>
      </c>
      <c r="H13" s="31"/>
      <c r="I13" s="31">
        <v>38</v>
      </c>
      <c r="J13" s="32">
        <f t="shared" si="0"/>
        <v>5</v>
      </c>
      <c r="K13" s="18">
        <f t="shared" si="1"/>
        <v>83.2</v>
      </c>
      <c r="L13" s="33" t="s">
        <v>32</v>
      </c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  <c r="IH13" s="35"/>
      <c r="II13" s="35"/>
      <c r="IJ13" s="35"/>
      <c r="IK13" s="35"/>
      <c r="IL13" s="35"/>
      <c r="IM13" s="35"/>
      <c r="IN13" s="35"/>
    </row>
    <row r="14" spans="1:248" s="38" customFormat="1" ht="18" customHeight="1">
      <c r="A14" s="52" t="s">
        <v>37</v>
      </c>
      <c r="B14" s="51" t="s">
        <v>18</v>
      </c>
      <c r="C14" s="51"/>
      <c r="D14" s="51"/>
      <c r="E14" s="51">
        <v>44</v>
      </c>
      <c r="F14" s="51">
        <v>39</v>
      </c>
      <c r="G14" s="51">
        <v>43</v>
      </c>
      <c r="H14" s="51">
        <v>44</v>
      </c>
      <c r="I14" s="51">
        <v>44</v>
      </c>
      <c r="J14" s="32">
        <f t="shared" si="0"/>
        <v>5</v>
      </c>
      <c r="K14" s="18">
        <f t="shared" si="1"/>
        <v>85.6</v>
      </c>
      <c r="L14" s="33" t="s">
        <v>32</v>
      </c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35"/>
      <c r="II14" s="35"/>
      <c r="IJ14" s="35"/>
      <c r="IK14" s="35"/>
      <c r="IL14" s="35"/>
      <c r="IM14" s="35"/>
      <c r="IN14" s="35"/>
    </row>
    <row r="15" spans="1:248" s="38" customFormat="1" ht="18" customHeight="1">
      <c r="A15" s="52" t="s">
        <v>39</v>
      </c>
      <c r="B15" s="51" t="s">
        <v>23</v>
      </c>
      <c r="C15" s="51">
        <v>42</v>
      </c>
      <c r="D15" s="51">
        <v>41</v>
      </c>
      <c r="E15" s="51">
        <v>44</v>
      </c>
      <c r="F15" s="51">
        <v>38</v>
      </c>
      <c r="G15" s="51">
        <v>36</v>
      </c>
      <c r="H15" s="51">
        <v>40</v>
      </c>
      <c r="I15" s="51"/>
      <c r="J15" s="32">
        <f t="shared" si="0"/>
        <v>6</v>
      </c>
      <c r="K15" s="18">
        <f t="shared" si="1"/>
        <v>80.333333333333329</v>
      </c>
      <c r="L15" s="33" t="s">
        <v>32</v>
      </c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  <c r="EE15" s="35"/>
      <c r="EF15" s="35"/>
      <c r="EG15" s="35"/>
      <c r="EH15" s="35"/>
      <c r="EI15" s="35"/>
      <c r="EJ15" s="35"/>
      <c r="EK15" s="35"/>
      <c r="EL15" s="35"/>
      <c r="EM15" s="35"/>
      <c r="EN15" s="35"/>
      <c r="EO15" s="35"/>
      <c r="EP15" s="35"/>
      <c r="EQ15" s="35"/>
      <c r="ER15" s="35"/>
      <c r="ES15" s="35"/>
      <c r="ET15" s="35"/>
      <c r="EU15" s="35"/>
      <c r="EV15" s="35"/>
      <c r="EW15" s="35"/>
      <c r="EX15" s="35"/>
      <c r="EY15" s="35"/>
      <c r="EZ15" s="35"/>
      <c r="FA15" s="35"/>
      <c r="FB15" s="35"/>
      <c r="FC15" s="35"/>
      <c r="FD15" s="35"/>
      <c r="FE15" s="35"/>
      <c r="FF15" s="35"/>
      <c r="FG15" s="35"/>
      <c r="FH15" s="35"/>
      <c r="FI15" s="35"/>
      <c r="FJ15" s="35"/>
      <c r="FK15" s="35"/>
      <c r="FL15" s="35"/>
      <c r="FM15" s="35"/>
      <c r="FN15" s="35"/>
      <c r="FO15" s="35"/>
      <c r="FP15" s="35"/>
      <c r="FQ15" s="35"/>
      <c r="FR15" s="35"/>
      <c r="FS15" s="35"/>
      <c r="FT15" s="35"/>
      <c r="FU15" s="35"/>
      <c r="FV15" s="35"/>
      <c r="FW15" s="35"/>
      <c r="FX15" s="35"/>
      <c r="FY15" s="35"/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  <c r="GO15" s="35"/>
      <c r="GP15" s="35"/>
      <c r="GQ15" s="35"/>
      <c r="GR15" s="35"/>
      <c r="GS15" s="35"/>
      <c r="GT15" s="35"/>
      <c r="GU15" s="35"/>
      <c r="GV15" s="35"/>
      <c r="GW15" s="35"/>
      <c r="GX15" s="35"/>
      <c r="GY15" s="35"/>
      <c r="GZ15" s="35"/>
      <c r="HA15" s="35"/>
      <c r="HB15" s="35"/>
      <c r="HC15" s="35"/>
      <c r="HD15" s="35"/>
      <c r="HE15" s="35"/>
      <c r="HF15" s="35"/>
      <c r="HG15" s="35"/>
      <c r="HH15" s="35"/>
      <c r="HI15" s="35"/>
      <c r="HJ15" s="35"/>
      <c r="HK15" s="35"/>
      <c r="HL15" s="35"/>
      <c r="HM15" s="35"/>
      <c r="HN15" s="35"/>
      <c r="HO15" s="35"/>
      <c r="HP15" s="35"/>
      <c r="HQ15" s="35"/>
      <c r="HR15" s="35"/>
      <c r="HS15" s="35"/>
      <c r="HT15" s="35"/>
      <c r="HU15" s="35"/>
      <c r="HV15" s="35"/>
      <c r="HW15" s="35"/>
      <c r="HX15" s="35"/>
      <c r="HY15" s="35"/>
      <c r="HZ15" s="35"/>
      <c r="IA15" s="35"/>
      <c r="IB15" s="35"/>
      <c r="IC15" s="35"/>
      <c r="ID15" s="35"/>
      <c r="IE15" s="35"/>
      <c r="IF15" s="35"/>
      <c r="IG15" s="35"/>
      <c r="IH15" s="35"/>
      <c r="II15" s="35"/>
      <c r="IJ15" s="35"/>
      <c r="IK15" s="35"/>
      <c r="IL15" s="35"/>
      <c r="IM15" s="35"/>
      <c r="IN15" s="35"/>
    </row>
    <row r="16" spans="1:248" s="38" customFormat="1" ht="18" customHeight="1">
      <c r="A16" s="35"/>
      <c r="B16" s="14"/>
      <c r="C16" s="14"/>
      <c r="D16" s="14"/>
      <c r="E16" s="31"/>
      <c r="F16" s="14"/>
      <c r="G16" s="14"/>
      <c r="H16" s="14"/>
      <c r="I16" s="14"/>
      <c r="J16" s="35"/>
      <c r="K16" s="14"/>
      <c r="L16" s="3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  <c r="DO16" s="35"/>
      <c r="DP16" s="35"/>
      <c r="DQ16" s="35"/>
      <c r="DR16" s="35"/>
      <c r="DS16" s="35"/>
      <c r="DT16" s="35"/>
      <c r="DU16" s="35"/>
      <c r="DV16" s="35"/>
      <c r="DW16" s="35"/>
      <c r="DX16" s="35"/>
      <c r="DY16" s="35"/>
      <c r="DZ16" s="35"/>
      <c r="EA16" s="35"/>
      <c r="EB16" s="35"/>
      <c r="EC16" s="35"/>
      <c r="ED16" s="35"/>
      <c r="EE16" s="35"/>
      <c r="EF16" s="35"/>
      <c r="EG16" s="35"/>
      <c r="EH16" s="35"/>
      <c r="EI16" s="35"/>
      <c r="EJ16" s="35"/>
      <c r="EK16" s="35"/>
      <c r="EL16" s="35"/>
      <c r="EM16" s="35"/>
      <c r="EN16" s="35"/>
      <c r="EO16" s="35"/>
      <c r="EP16" s="35"/>
      <c r="EQ16" s="35"/>
      <c r="ER16" s="35"/>
      <c r="ES16" s="35"/>
      <c r="ET16" s="35"/>
      <c r="EU16" s="35"/>
      <c r="EV16" s="35"/>
      <c r="EW16" s="35"/>
      <c r="EX16" s="35"/>
      <c r="EY16" s="35"/>
      <c r="EZ16" s="35"/>
      <c r="FA16" s="35"/>
      <c r="FB16" s="35"/>
      <c r="FC16" s="35"/>
      <c r="FD16" s="35"/>
      <c r="FE16" s="35"/>
      <c r="FF16" s="35"/>
      <c r="FG16" s="35"/>
      <c r="FH16" s="35"/>
      <c r="FI16" s="35"/>
      <c r="FJ16" s="35"/>
      <c r="FK16" s="35"/>
      <c r="FL16" s="35"/>
      <c r="FM16" s="35"/>
      <c r="FN16" s="35"/>
      <c r="FO16" s="35"/>
      <c r="FP16" s="35"/>
      <c r="FQ16" s="35"/>
      <c r="FR16" s="35"/>
      <c r="FS16" s="35"/>
      <c r="FT16" s="35"/>
      <c r="FU16" s="35"/>
      <c r="FV16" s="35"/>
      <c r="FW16" s="35"/>
      <c r="FX16" s="35"/>
      <c r="FY16" s="35"/>
      <c r="FZ16" s="35"/>
      <c r="GA16" s="35"/>
      <c r="GB16" s="35"/>
      <c r="GC16" s="35"/>
      <c r="GD16" s="35"/>
      <c r="GE16" s="35"/>
      <c r="GF16" s="35"/>
      <c r="GG16" s="35"/>
      <c r="GH16" s="35"/>
      <c r="GI16" s="35"/>
      <c r="GJ16" s="35"/>
      <c r="GK16" s="35"/>
      <c r="GL16" s="35"/>
      <c r="GM16" s="35"/>
      <c r="GN16" s="35"/>
      <c r="GO16" s="35"/>
      <c r="GP16" s="35"/>
      <c r="GQ16" s="35"/>
      <c r="GR16" s="35"/>
      <c r="GS16" s="35"/>
      <c r="GT16" s="35"/>
      <c r="GU16" s="35"/>
      <c r="GV16" s="35"/>
      <c r="GW16" s="35"/>
      <c r="GX16" s="35"/>
      <c r="GY16" s="35"/>
      <c r="GZ16" s="35"/>
      <c r="HA16" s="35"/>
      <c r="HB16" s="35"/>
      <c r="HC16" s="35"/>
      <c r="HD16" s="35"/>
      <c r="HE16" s="35"/>
      <c r="HF16" s="35"/>
      <c r="HG16" s="35"/>
      <c r="HH16" s="35"/>
      <c r="HI16" s="35"/>
      <c r="HJ16" s="35"/>
      <c r="HK16" s="35"/>
      <c r="HL16" s="35"/>
      <c r="HM16" s="35"/>
      <c r="HN16" s="35"/>
      <c r="HO16" s="35"/>
      <c r="HP16" s="35"/>
      <c r="HQ16" s="35"/>
      <c r="HR16" s="35"/>
      <c r="HS16" s="35"/>
      <c r="HT16" s="35"/>
      <c r="HU16" s="35"/>
      <c r="HV16" s="35"/>
      <c r="HW16" s="35"/>
      <c r="HX16" s="35"/>
      <c r="HY16" s="35"/>
      <c r="HZ16" s="35"/>
      <c r="IA16" s="35"/>
      <c r="IB16" s="35"/>
      <c r="IC16" s="35"/>
      <c r="ID16" s="35"/>
      <c r="IE16" s="35"/>
      <c r="IF16" s="35"/>
      <c r="IG16" s="35"/>
      <c r="IH16" s="35"/>
      <c r="II16" s="35"/>
      <c r="IJ16" s="35"/>
      <c r="IK16" s="35"/>
      <c r="IL16" s="35"/>
      <c r="IM16" s="35"/>
      <c r="IN16" s="35"/>
    </row>
    <row r="17" spans="1:248" s="38" customFormat="1" ht="18" customHeight="1">
      <c r="A17" s="35" t="s">
        <v>26</v>
      </c>
      <c r="B17" s="14"/>
      <c r="C17" s="31">
        <f t="shared" ref="C17:I17" si="2">COUNT(C4:C16)</f>
        <v>4</v>
      </c>
      <c r="D17" s="31">
        <f t="shared" si="2"/>
        <v>8</v>
      </c>
      <c r="E17" s="31">
        <f t="shared" si="2"/>
        <v>8</v>
      </c>
      <c r="F17" s="31">
        <f t="shared" si="2"/>
        <v>8</v>
      </c>
      <c r="G17" s="31">
        <f t="shared" si="2"/>
        <v>8</v>
      </c>
      <c r="H17" s="31">
        <f t="shared" si="2"/>
        <v>8</v>
      </c>
      <c r="I17" s="31">
        <f t="shared" si="2"/>
        <v>5</v>
      </c>
      <c r="J17" s="55">
        <f>COUNT(J4:J15)</f>
        <v>12</v>
      </c>
      <c r="K17" s="14"/>
      <c r="L17" s="3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5"/>
      <c r="CM17" s="35"/>
      <c r="CN17" s="35"/>
      <c r="CO17" s="35"/>
      <c r="CP17" s="35"/>
      <c r="CQ17" s="35"/>
      <c r="CR17" s="35"/>
      <c r="CS17" s="35"/>
      <c r="CT17" s="35"/>
      <c r="CU17" s="35"/>
      <c r="CV17" s="35"/>
      <c r="CW17" s="35"/>
      <c r="CX17" s="35"/>
      <c r="CY17" s="35"/>
      <c r="CZ17" s="35"/>
      <c r="DA17" s="35"/>
      <c r="DB17" s="35"/>
      <c r="DC17" s="35"/>
      <c r="DD17" s="35"/>
      <c r="DE17" s="35"/>
      <c r="DF17" s="35"/>
      <c r="DG17" s="35"/>
      <c r="DH17" s="35"/>
      <c r="DI17" s="35"/>
      <c r="DJ17" s="35"/>
      <c r="DK17" s="35"/>
      <c r="DL17" s="35"/>
      <c r="DM17" s="35"/>
      <c r="DN17" s="35"/>
      <c r="DO17" s="35"/>
      <c r="DP17" s="35"/>
      <c r="DQ17" s="35"/>
      <c r="DR17" s="35"/>
      <c r="DS17" s="35"/>
      <c r="DT17" s="35"/>
      <c r="DU17" s="35"/>
      <c r="DV17" s="35"/>
      <c r="DW17" s="35"/>
      <c r="DX17" s="35"/>
      <c r="DY17" s="35"/>
      <c r="DZ17" s="35"/>
      <c r="EA17" s="35"/>
      <c r="EB17" s="35"/>
      <c r="EC17" s="35"/>
      <c r="ED17" s="35"/>
      <c r="EE17" s="35"/>
      <c r="EF17" s="35"/>
      <c r="EG17" s="35"/>
      <c r="EH17" s="35"/>
      <c r="EI17" s="35"/>
      <c r="EJ17" s="35"/>
      <c r="EK17" s="35"/>
      <c r="EL17" s="35"/>
      <c r="EM17" s="35"/>
      <c r="EN17" s="35"/>
      <c r="EO17" s="35"/>
      <c r="EP17" s="35"/>
      <c r="EQ17" s="35"/>
      <c r="ER17" s="35"/>
      <c r="ES17" s="35"/>
      <c r="ET17" s="35"/>
      <c r="EU17" s="35"/>
      <c r="EV17" s="35"/>
      <c r="EW17" s="35"/>
      <c r="EX17" s="35"/>
      <c r="EY17" s="35"/>
      <c r="EZ17" s="35"/>
      <c r="FA17" s="35"/>
      <c r="FB17" s="35"/>
      <c r="FC17" s="35"/>
      <c r="FD17" s="35"/>
      <c r="FE17" s="35"/>
      <c r="FF17" s="35"/>
      <c r="FG17" s="35"/>
      <c r="FH17" s="35"/>
      <c r="FI17" s="35"/>
      <c r="FJ17" s="35"/>
      <c r="FK17" s="35"/>
      <c r="FL17" s="35"/>
      <c r="FM17" s="35"/>
      <c r="FN17" s="35"/>
      <c r="FO17" s="35"/>
      <c r="FP17" s="35"/>
      <c r="FQ17" s="35"/>
      <c r="FR17" s="35"/>
      <c r="FS17" s="35"/>
      <c r="FT17" s="35"/>
      <c r="FU17" s="35"/>
      <c r="FV17" s="35"/>
      <c r="FW17" s="35"/>
      <c r="FX17" s="35"/>
      <c r="FY17" s="35"/>
      <c r="FZ17" s="35"/>
      <c r="GA17" s="35"/>
      <c r="GB17" s="35"/>
      <c r="GC17" s="35"/>
      <c r="GD17" s="35"/>
      <c r="GE17" s="35"/>
      <c r="GF17" s="35"/>
      <c r="GG17" s="35"/>
      <c r="GH17" s="35"/>
      <c r="GI17" s="35"/>
      <c r="GJ17" s="35"/>
      <c r="GK17" s="35"/>
      <c r="GL17" s="35"/>
      <c r="GM17" s="35"/>
      <c r="GN17" s="35"/>
      <c r="GO17" s="35"/>
      <c r="GP17" s="35"/>
      <c r="GQ17" s="35"/>
      <c r="GR17" s="35"/>
      <c r="GS17" s="35"/>
      <c r="GT17" s="35"/>
      <c r="GU17" s="35"/>
      <c r="GV17" s="35"/>
      <c r="GW17" s="35"/>
      <c r="GX17" s="35"/>
      <c r="GY17" s="35"/>
      <c r="GZ17" s="35"/>
      <c r="HA17" s="35"/>
      <c r="HB17" s="35"/>
      <c r="HC17" s="35"/>
      <c r="HD17" s="35"/>
      <c r="HE17" s="35"/>
      <c r="HF17" s="35"/>
      <c r="HG17" s="35"/>
      <c r="HH17" s="35"/>
      <c r="HI17" s="35"/>
      <c r="HJ17" s="35"/>
      <c r="HK17" s="35"/>
      <c r="HL17" s="35"/>
      <c r="HM17" s="35"/>
      <c r="HN17" s="35"/>
      <c r="HO17" s="35"/>
      <c r="HP17" s="35"/>
      <c r="HQ17" s="35"/>
      <c r="HR17" s="35"/>
      <c r="HS17" s="35"/>
      <c r="HT17" s="35"/>
      <c r="HU17" s="35"/>
      <c r="HV17" s="35"/>
      <c r="HW17" s="35"/>
      <c r="HX17" s="35"/>
      <c r="HY17" s="35"/>
      <c r="HZ17" s="35"/>
      <c r="IA17" s="35"/>
      <c r="IB17" s="35"/>
      <c r="IC17" s="35"/>
      <c r="ID17" s="35"/>
      <c r="IE17" s="35"/>
      <c r="IF17" s="35"/>
      <c r="IG17" s="35"/>
      <c r="IH17" s="35"/>
      <c r="II17" s="35"/>
      <c r="IJ17" s="35"/>
      <c r="IK17" s="35"/>
      <c r="IL17" s="35"/>
      <c r="IM17" s="35"/>
      <c r="IN17" s="35"/>
    </row>
    <row r="18" spans="1:248" s="38" customFormat="1" ht="18" customHeight="1">
      <c r="A18" s="35"/>
      <c r="B18" s="14"/>
      <c r="C18" s="14"/>
      <c r="D18" s="14"/>
      <c r="E18" s="31"/>
      <c r="F18" s="14"/>
      <c r="G18" s="14"/>
      <c r="H18" s="14"/>
      <c r="I18" s="14"/>
      <c r="J18" s="35"/>
      <c r="K18" s="14"/>
      <c r="L18" s="3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35"/>
      <c r="DZ18" s="35"/>
      <c r="EA18" s="35"/>
      <c r="EB18" s="35"/>
      <c r="EC18" s="35"/>
      <c r="ED18" s="35"/>
      <c r="EE18" s="35"/>
      <c r="EF18" s="35"/>
      <c r="EG18" s="35"/>
      <c r="EH18" s="35"/>
      <c r="EI18" s="35"/>
      <c r="EJ18" s="35"/>
      <c r="EK18" s="35"/>
      <c r="EL18" s="35"/>
      <c r="EM18" s="35"/>
      <c r="EN18" s="35"/>
      <c r="EO18" s="35"/>
      <c r="EP18" s="35"/>
      <c r="EQ18" s="35"/>
      <c r="ER18" s="35"/>
      <c r="ES18" s="35"/>
      <c r="ET18" s="35"/>
      <c r="EU18" s="35"/>
      <c r="EV18" s="35"/>
      <c r="EW18" s="35"/>
      <c r="EX18" s="35"/>
      <c r="EY18" s="35"/>
      <c r="EZ18" s="35"/>
      <c r="FA18" s="35"/>
      <c r="FB18" s="35"/>
      <c r="FC18" s="35"/>
      <c r="FD18" s="35"/>
      <c r="FE18" s="35"/>
      <c r="FF18" s="35"/>
      <c r="FG18" s="35"/>
      <c r="FH18" s="35"/>
      <c r="FI18" s="35"/>
      <c r="FJ18" s="35"/>
      <c r="FK18" s="35"/>
      <c r="FL18" s="35"/>
      <c r="FM18" s="35"/>
      <c r="FN18" s="35"/>
      <c r="FO18" s="35"/>
      <c r="FP18" s="35"/>
      <c r="FQ18" s="35"/>
      <c r="FR18" s="35"/>
      <c r="FS18" s="35"/>
      <c r="FT18" s="35"/>
      <c r="FU18" s="35"/>
      <c r="FV18" s="35"/>
      <c r="FW18" s="35"/>
      <c r="FX18" s="35"/>
      <c r="FY18" s="35"/>
      <c r="FZ18" s="35"/>
      <c r="GA18" s="35"/>
      <c r="GB18" s="35"/>
      <c r="GC18" s="35"/>
      <c r="GD18" s="35"/>
      <c r="GE18" s="35"/>
      <c r="GF18" s="35"/>
      <c r="GG18" s="35"/>
      <c r="GH18" s="35"/>
      <c r="GI18" s="35"/>
      <c r="GJ18" s="35"/>
      <c r="GK18" s="35"/>
      <c r="GL18" s="35"/>
      <c r="GM18" s="35"/>
      <c r="GN18" s="35"/>
      <c r="GO18" s="35"/>
      <c r="GP18" s="35"/>
      <c r="GQ18" s="35"/>
      <c r="GR18" s="35"/>
      <c r="GS18" s="35"/>
      <c r="GT18" s="35"/>
      <c r="GU18" s="35"/>
      <c r="GV18" s="35"/>
      <c r="GW18" s="35"/>
      <c r="GX18" s="35"/>
      <c r="GY18" s="35"/>
      <c r="GZ18" s="35"/>
      <c r="HA18" s="35"/>
      <c r="HB18" s="35"/>
      <c r="HC18" s="35"/>
      <c r="HD18" s="35"/>
      <c r="HE18" s="35"/>
      <c r="HF18" s="35"/>
      <c r="HG18" s="35"/>
      <c r="HH18" s="35"/>
      <c r="HI18" s="35"/>
      <c r="HJ18" s="35"/>
      <c r="HK18" s="35"/>
      <c r="HL18" s="35"/>
      <c r="HM18" s="35"/>
      <c r="HN18" s="35"/>
      <c r="HO18" s="35"/>
      <c r="HP18" s="35"/>
      <c r="HQ18" s="35"/>
      <c r="HR18" s="35"/>
      <c r="HS18" s="35"/>
      <c r="HT18" s="35"/>
      <c r="HU18" s="35"/>
      <c r="HV18" s="35"/>
      <c r="HW18" s="35"/>
      <c r="HX18" s="35"/>
      <c r="HY18" s="35"/>
      <c r="HZ18" s="35"/>
      <c r="IA18" s="35"/>
      <c r="IB18" s="35"/>
      <c r="IC18" s="35"/>
      <c r="ID18" s="35"/>
      <c r="IE18" s="35"/>
      <c r="IF18" s="35"/>
      <c r="IG18" s="35"/>
      <c r="IH18" s="35"/>
      <c r="II18" s="35"/>
      <c r="IJ18" s="35"/>
      <c r="IK18" s="35"/>
      <c r="IL18" s="35"/>
      <c r="IM18" s="35"/>
      <c r="IN18" s="35"/>
    </row>
    <row r="19" spans="1:248" s="38" customFormat="1" ht="18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3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  <c r="EE19" s="35"/>
      <c r="EF19" s="35"/>
      <c r="EG19" s="35"/>
      <c r="EH19" s="35"/>
      <c r="EI19" s="35"/>
      <c r="EJ19" s="35"/>
      <c r="EK19" s="35"/>
      <c r="EL19" s="35"/>
      <c r="EM19" s="35"/>
      <c r="EN19" s="35"/>
      <c r="EO19" s="35"/>
      <c r="EP19" s="35"/>
      <c r="EQ19" s="35"/>
      <c r="ER19" s="35"/>
      <c r="ES19" s="35"/>
      <c r="ET19" s="35"/>
      <c r="EU19" s="35"/>
      <c r="EV19" s="35"/>
      <c r="EW19" s="35"/>
      <c r="EX19" s="35"/>
      <c r="EY19" s="35"/>
      <c r="EZ19" s="35"/>
      <c r="FA19" s="35"/>
      <c r="FB19" s="35"/>
      <c r="FC19" s="35"/>
      <c r="FD19" s="35"/>
      <c r="FE19" s="35"/>
      <c r="FF19" s="35"/>
      <c r="FG19" s="35"/>
      <c r="FH19" s="35"/>
      <c r="FI19" s="35"/>
      <c r="FJ19" s="35"/>
      <c r="FK19" s="35"/>
      <c r="FL19" s="35"/>
      <c r="FM19" s="35"/>
      <c r="FN19" s="35"/>
      <c r="FO19" s="35"/>
      <c r="FP19" s="35"/>
      <c r="FQ19" s="35"/>
      <c r="FR19" s="35"/>
      <c r="FS19" s="35"/>
      <c r="FT19" s="35"/>
      <c r="FU19" s="35"/>
      <c r="FV19" s="35"/>
      <c r="FW19" s="35"/>
      <c r="FX19" s="35"/>
      <c r="FY19" s="35"/>
      <c r="FZ19" s="35"/>
      <c r="GA19" s="35"/>
      <c r="GB19" s="35"/>
      <c r="GC19" s="35"/>
      <c r="GD19" s="35"/>
      <c r="GE19" s="35"/>
      <c r="GF19" s="35"/>
      <c r="GG19" s="35"/>
      <c r="GH19" s="35"/>
      <c r="GI19" s="35"/>
      <c r="GJ19" s="35"/>
      <c r="GK19" s="35"/>
      <c r="GL19" s="35"/>
      <c r="GM19" s="35"/>
      <c r="GN19" s="35"/>
      <c r="GO19" s="35"/>
      <c r="GP19" s="35"/>
      <c r="GQ19" s="35"/>
      <c r="GR19" s="35"/>
      <c r="GS19" s="35"/>
      <c r="GT19" s="35"/>
      <c r="GU19" s="35"/>
      <c r="GV19" s="35"/>
      <c r="GW19" s="35"/>
      <c r="GX19" s="35"/>
      <c r="GY19" s="35"/>
      <c r="GZ19" s="35"/>
      <c r="HA19" s="35"/>
      <c r="HB19" s="35"/>
      <c r="HC19" s="35"/>
      <c r="HD19" s="35"/>
      <c r="HE19" s="35"/>
      <c r="HF19" s="35"/>
      <c r="HG19" s="35"/>
      <c r="HH19" s="35"/>
      <c r="HI19" s="35"/>
      <c r="HJ19" s="35"/>
      <c r="HK19" s="35"/>
      <c r="HL19" s="35"/>
      <c r="HM19" s="35"/>
      <c r="HN19" s="35"/>
      <c r="HO19" s="35"/>
      <c r="HP19" s="35"/>
      <c r="HQ19" s="35"/>
      <c r="HR19" s="35"/>
      <c r="HS19" s="35"/>
      <c r="HT19" s="35"/>
      <c r="HU19" s="35"/>
      <c r="HV19" s="35"/>
      <c r="HW19" s="35"/>
      <c r="HX19" s="35"/>
      <c r="HY19" s="35"/>
      <c r="HZ19" s="35"/>
      <c r="IA19" s="35"/>
      <c r="IB19" s="35"/>
      <c r="IC19" s="35"/>
      <c r="ID19" s="35"/>
      <c r="IE19" s="35"/>
      <c r="IF19" s="35"/>
      <c r="IG19" s="35"/>
      <c r="IH19" s="35"/>
      <c r="II19" s="35"/>
      <c r="IJ19" s="35"/>
      <c r="IK19" s="35"/>
      <c r="IL19" s="35"/>
      <c r="IM19" s="35"/>
      <c r="IN19" s="35"/>
    </row>
    <row r="21" spans="1:248" s="17" customFormat="1" ht="18" customHeight="1">
      <c r="A21" s="1"/>
      <c r="B21" s="9"/>
      <c r="C21" s="13"/>
      <c r="D21" s="13"/>
      <c r="E21" s="10"/>
      <c r="F21" s="13"/>
      <c r="G21" s="13"/>
      <c r="H21" s="13"/>
      <c r="I21" s="13"/>
      <c r="J21" s="1"/>
      <c r="K21" s="14"/>
      <c r="L21" s="19"/>
    </row>
    <row r="22" spans="1:248" s="17" customFormat="1" ht="18" customHeight="1">
      <c r="A22" s="1"/>
      <c r="B22" s="11"/>
      <c r="C22" s="10"/>
      <c r="D22" s="10"/>
      <c r="E22" s="10"/>
      <c r="F22" s="10"/>
      <c r="G22" s="10"/>
      <c r="H22" s="10"/>
      <c r="I22" s="10"/>
      <c r="J22" s="12"/>
      <c r="K22" s="18"/>
      <c r="L22" s="19"/>
    </row>
    <row r="23" spans="1:248" s="17" customFormat="1" ht="18" customHeight="1">
      <c r="B23" s="11"/>
      <c r="C23" s="10"/>
      <c r="D23" s="10"/>
      <c r="E23" s="10"/>
      <c r="F23" s="10"/>
      <c r="G23" s="10"/>
      <c r="H23" s="10"/>
      <c r="I23" s="10"/>
      <c r="J23" s="12"/>
      <c r="K23" s="18"/>
      <c r="L23" s="19"/>
    </row>
  </sheetData>
  <conditionalFormatting sqref="B22:B23 B3 B4:I15">
    <cfRule type="cellIs" dxfId="15" priority="3" stopIfTrue="1" operator="equal">
      <formula>50</formula>
    </cfRule>
  </conditionalFormatting>
  <conditionalFormatting sqref="A4:I15">
    <cfRule type="cellIs" dxfId="14" priority="2" operator="equal">
      <formula>50</formula>
    </cfRule>
  </conditionalFormatting>
  <conditionalFormatting sqref="A17:I17">
    <cfRule type="cellIs" dxfId="13" priority="1" stopIfTrue="1" operator="equal">
      <formula>50</formula>
    </cfRule>
  </conditionalFormatting>
  <printOptions horizontalCentered="1"/>
  <pageMargins left="0.25" right="0.25" top="0.5" bottom="0.5" header="0.05" footer="0.05"/>
  <pageSetup scale="63" pageOrder="overThenDown" orientation="portrait" r:id="rId1"/>
  <headerFooter alignWithMargins="0">
    <oddHeader>&amp;C&amp;"Calibri,Bold"&amp;20&amp;EKALBFUS</oddHead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N44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.25" style="9" customWidth="1"/>
    <col min="3" max="4" width="6" style="13" customWidth="1"/>
    <col min="5" max="5" width="6" style="10" customWidth="1"/>
    <col min="6" max="9" width="6" style="13" customWidth="1"/>
    <col min="10" max="10" width="5.25" style="1" customWidth="1"/>
    <col min="11" max="11" width="9.625" style="14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26" customFormat="1" ht="69.95" customHeight="1">
      <c r="A1" s="14"/>
      <c r="B1" s="3" t="s">
        <v>0</v>
      </c>
      <c r="C1" s="30">
        <v>44451</v>
      </c>
      <c r="D1" s="30">
        <v>44458</v>
      </c>
      <c r="E1" s="30">
        <v>44465</v>
      </c>
      <c r="F1" s="30">
        <v>44472</v>
      </c>
      <c r="G1" s="30">
        <v>44479</v>
      </c>
      <c r="H1" s="30">
        <v>44486</v>
      </c>
      <c r="I1" s="30">
        <v>44493</v>
      </c>
      <c r="J1" s="48" t="s">
        <v>1</v>
      </c>
      <c r="K1" s="3" t="s">
        <v>2</v>
      </c>
      <c r="L1" s="34"/>
      <c r="M1" s="4" t="s">
        <v>3</v>
      </c>
      <c r="N1" s="4" t="s">
        <v>71</v>
      </c>
      <c r="O1" s="50" t="s">
        <v>72</v>
      </c>
      <c r="P1" s="5" t="s">
        <v>4</v>
      </c>
      <c r="Q1" s="49" t="s">
        <v>5</v>
      </c>
      <c r="R1" s="6" t="s">
        <v>6</v>
      </c>
      <c r="S1" s="27"/>
      <c r="T1" s="27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  <c r="HQ1" s="15"/>
      <c r="HR1" s="15"/>
      <c r="HS1" s="15"/>
      <c r="HT1" s="15"/>
      <c r="HU1" s="15"/>
      <c r="HV1" s="15"/>
      <c r="HW1" s="15"/>
      <c r="HX1" s="15"/>
      <c r="HY1" s="15"/>
      <c r="HZ1" s="15"/>
      <c r="IA1" s="15"/>
      <c r="IB1" s="15"/>
      <c r="IC1" s="15"/>
      <c r="ID1" s="15"/>
      <c r="IE1" s="15"/>
      <c r="IF1" s="15"/>
      <c r="IG1" s="15"/>
      <c r="IH1" s="15"/>
      <c r="II1" s="15"/>
      <c r="IJ1" s="15"/>
      <c r="IK1" s="15"/>
      <c r="IL1" s="15"/>
      <c r="IM1" s="15"/>
      <c r="IN1" s="15"/>
    </row>
    <row r="2" spans="1:248" ht="18" customHeight="1">
      <c r="A2" s="7" t="s">
        <v>7</v>
      </c>
      <c r="B2" s="2"/>
      <c r="C2" s="53" t="s">
        <v>8</v>
      </c>
      <c r="D2" s="54" t="s">
        <v>10</v>
      </c>
      <c r="E2" s="53" t="s">
        <v>63</v>
      </c>
      <c r="F2" s="53" t="s">
        <v>76</v>
      </c>
      <c r="G2" s="53" t="s">
        <v>69</v>
      </c>
      <c r="H2" s="54" t="s">
        <v>11</v>
      </c>
      <c r="I2" s="53" t="s">
        <v>9</v>
      </c>
      <c r="K2" s="3"/>
    </row>
    <row r="3" spans="1:248" s="17" customFormat="1" ht="18" customHeight="1">
      <c r="A3" s="16" t="s">
        <v>12</v>
      </c>
      <c r="B3" s="11"/>
      <c r="C3" s="10"/>
      <c r="D3" s="10"/>
      <c r="E3" s="10"/>
      <c r="F3" s="10"/>
      <c r="G3" s="10"/>
      <c r="H3" s="10"/>
      <c r="I3" s="10"/>
      <c r="K3" s="18"/>
      <c r="L3" s="19"/>
    </row>
    <row r="4" spans="1:248" s="17" customFormat="1" ht="18" customHeight="1">
      <c r="A4" s="47" t="s">
        <v>80</v>
      </c>
      <c r="B4" s="31" t="s">
        <v>23</v>
      </c>
      <c r="C4" s="31"/>
      <c r="D4" s="31">
        <v>41</v>
      </c>
      <c r="E4" s="31">
        <v>44</v>
      </c>
      <c r="F4" s="31"/>
      <c r="G4" s="31">
        <v>42</v>
      </c>
      <c r="H4" s="31"/>
      <c r="I4" s="31"/>
      <c r="J4" s="32">
        <f t="shared" ref="J4:J27" si="0">COUNT(C4,D4,E4,F4,G4,H4,I4)</f>
        <v>3</v>
      </c>
      <c r="K4" s="18">
        <f t="shared" ref="K4:K27" si="1">AVERAGE(C4:I4)*2</f>
        <v>84.666666666666671</v>
      </c>
      <c r="L4" s="33" t="s">
        <v>10</v>
      </c>
    </row>
    <row r="5" spans="1:248" s="17" customFormat="1" ht="18" customHeight="1">
      <c r="A5" s="47" t="s">
        <v>124</v>
      </c>
      <c r="B5" s="31" t="s">
        <v>23</v>
      </c>
      <c r="C5" s="31"/>
      <c r="D5" s="31">
        <v>37</v>
      </c>
      <c r="E5" s="31"/>
      <c r="F5" s="31"/>
      <c r="G5" s="31"/>
      <c r="H5" s="31"/>
      <c r="I5" s="31"/>
      <c r="J5" s="32">
        <f t="shared" si="0"/>
        <v>1</v>
      </c>
      <c r="K5" s="18">
        <f t="shared" si="1"/>
        <v>74</v>
      </c>
      <c r="L5" s="33" t="s">
        <v>10</v>
      </c>
    </row>
    <row r="6" spans="1:248" s="17" customFormat="1" ht="18" customHeight="1">
      <c r="A6" s="37" t="s">
        <v>40</v>
      </c>
      <c r="B6" s="31" t="s">
        <v>16</v>
      </c>
      <c r="C6" s="14">
        <v>47</v>
      </c>
      <c r="D6" s="14">
        <v>48</v>
      </c>
      <c r="E6" s="14"/>
      <c r="F6" s="14"/>
      <c r="G6" s="14"/>
      <c r="H6" s="14"/>
      <c r="I6" s="14"/>
      <c r="J6" s="32">
        <f t="shared" si="0"/>
        <v>2</v>
      </c>
      <c r="K6" s="18">
        <f t="shared" si="1"/>
        <v>95</v>
      </c>
      <c r="L6" s="33" t="s">
        <v>10</v>
      </c>
    </row>
    <row r="7" spans="1:248" s="17" customFormat="1" ht="18" customHeight="1">
      <c r="A7" s="37" t="s">
        <v>156</v>
      </c>
      <c r="B7" s="31" t="s">
        <v>23</v>
      </c>
      <c r="C7" s="14"/>
      <c r="D7" s="14">
        <v>46</v>
      </c>
      <c r="E7" s="14">
        <v>44</v>
      </c>
      <c r="F7" s="14">
        <v>42</v>
      </c>
      <c r="G7" s="14">
        <v>46</v>
      </c>
      <c r="H7" s="14">
        <v>46</v>
      </c>
      <c r="I7" s="14">
        <v>43</v>
      </c>
      <c r="J7" s="32">
        <f t="shared" si="0"/>
        <v>6</v>
      </c>
      <c r="K7" s="18">
        <f t="shared" si="1"/>
        <v>89</v>
      </c>
      <c r="L7" s="33" t="s">
        <v>10</v>
      </c>
    </row>
    <row r="8" spans="1:248" s="17" customFormat="1" ht="18" customHeight="1">
      <c r="A8" s="37" t="s">
        <v>173</v>
      </c>
      <c r="B8" s="31"/>
      <c r="C8" s="14"/>
      <c r="D8" s="14"/>
      <c r="E8" s="14"/>
      <c r="F8" s="14">
        <v>43</v>
      </c>
      <c r="G8" s="14">
        <v>48</v>
      </c>
      <c r="H8" s="14"/>
      <c r="I8" s="14">
        <v>47</v>
      </c>
      <c r="J8" s="32">
        <f t="shared" ref="J8:J9" si="2">COUNT(C8,D8,E8,F8,G8,H8,I8)</f>
        <v>3</v>
      </c>
      <c r="K8" s="18">
        <f t="shared" ref="K8:K9" si="3">AVERAGE(C8:I8)*2</f>
        <v>92</v>
      </c>
      <c r="L8" s="33" t="s">
        <v>10</v>
      </c>
    </row>
    <row r="9" spans="1:248" s="17" customFormat="1" ht="18" customHeight="1">
      <c r="A9" s="37" t="s">
        <v>174</v>
      </c>
      <c r="B9" s="31"/>
      <c r="C9" s="14"/>
      <c r="D9" s="14"/>
      <c r="E9" s="14"/>
      <c r="F9" s="14">
        <v>42</v>
      </c>
      <c r="G9" s="14">
        <v>44</v>
      </c>
      <c r="H9" s="14">
        <v>49</v>
      </c>
      <c r="I9" s="14">
        <v>49</v>
      </c>
      <c r="J9" s="32">
        <f t="shared" si="2"/>
        <v>4</v>
      </c>
      <c r="K9" s="18">
        <f t="shared" si="3"/>
        <v>92</v>
      </c>
      <c r="L9" s="33" t="s">
        <v>10</v>
      </c>
    </row>
    <row r="10" spans="1:248" s="37" customFormat="1" ht="18" customHeight="1">
      <c r="A10" s="37" t="s">
        <v>41</v>
      </c>
      <c r="B10" s="31"/>
      <c r="C10" s="14">
        <v>40</v>
      </c>
      <c r="D10" s="14">
        <v>45</v>
      </c>
      <c r="E10" s="14">
        <v>44</v>
      </c>
      <c r="F10" s="14"/>
      <c r="G10" s="14">
        <v>43</v>
      </c>
      <c r="H10" s="14">
        <v>41</v>
      </c>
      <c r="I10" s="14"/>
      <c r="J10" s="32">
        <f t="shared" si="0"/>
        <v>5</v>
      </c>
      <c r="K10" s="18">
        <f t="shared" si="1"/>
        <v>85.2</v>
      </c>
      <c r="L10" s="33" t="s">
        <v>10</v>
      </c>
    </row>
    <row r="11" spans="1:248" s="37" customFormat="1" ht="18" customHeight="1">
      <c r="A11" s="37" t="s">
        <v>125</v>
      </c>
      <c r="B11" s="31" t="s">
        <v>16</v>
      </c>
      <c r="C11" s="14">
        <v>42</v>
      </c>
      <c r="D11" s="14">
        <v>42</v>
      </c>
      <c r="E11" s="14">
        <v>40</v>
      </c>
      <c r="F11" s="14">
        <v>40</v>
      </c>
      <c r="G11" s="14">
        <v>42</v>
      </c>
      <c r="H11" s="14">
        <v>39</v>
      </c>
      <c r="I11" s="14">
        <v>38</v>
      </c>
      <c r="J11" s="32">
        <f t="shared" si="0"/>
        <v>7</v>
      </c>
      <c r="K11" s="18">
        <f t="shared" si="1"/>
        <v>80.857142857142861</v>
      </c>
      <c r="L11" s="33" t="s">
        <v>10</v>
      </c>
    </row>
    <row r="12" spans="1:248" s="37" customFormat="1" ht="18" customHeight="1">
      <c r="A12" s="37" t="s">
        <v>126</v>
      </c>
      <c r="B12" s="31"/>
      <c r="C12" s="14">
        <v>40</v>
      </c>
      <c r="D12" s="14">
        <v>42</v>
      </c>
      <c r="E12" s="14">
        <v>41</v>
      </c>
      <c r="F12" s="14">
        <v>33</v>
      </c>
      <c r="G12" s="14">
        <v>38</v>
      </c>
      <c r="H12" s="14">
        <v>39</v>
      </c>
      <c r="I12" s="14">
        <v>40</v>
      </c>
      <c r="J12" s="32">
        <f t="shared" si="0"/>
        <v>7</v>
      </c>
      <c r="K12" s="18">
        <f t="shared" si="1"/>
        <v>78</v>
      </c>
      <c r="L12" s="33" t="s">
        <v>10</v>
      </c>
    </row>
    <row r="13" spans="1:248" s="37" customFormat="1" ht="18" customHeight="1">
      <c r="A13" s="37" t="s">
        <v>99</v>
      </c>
      <c r="B13" s="31" t="s">
        <v>18</v>
      </c>
      <c r="C13" s="14"/>
      <c r="D13" s="14"/>
      <c r="E13" s="14">
        <v>46</v>
      </c>
      <c r="F13" s="14"/>
      <c r="G13" s="14"/>
      <c r="H13" s="14"/>
      <c r="I13" s="14">
        <v>49</v>
      </c>
      <c r="J13" s="32">
        <f t="shared" si="0"/>
        <v>2</v>
      </c>
      <c r="K13" s="18">
        <f t="shared" si="1"/>
        <v>95</v>
      </c>
      <c r="L13" s="33" t="s">
        <v>10</v>
      </c>
    </row>
    <row r="14" spans="1:248" s="37" customFormat="1" ht="18" customHeight="1">
      <c r="A14" s="47" t="s">
        <v>127</v>
      </c>
      <c r="B14" s="31"/>
      <c r="C14" s="31">
        <v>41</v>
      </c>
      <c r="D14" s="31">
        <v>39</v>
      </c>
      <c r="E14" s="31">
        <v>44</v>
      </c>
      <c r="F14" s="31">
        <v>45</v>
      </c>
      <c r="G14" s="31"/>
      <c r="H14" s="31">
        <v>47</v>
      </c>
      <c r="I14" s="31">
        <v>42</v>
      </c>
      <c r="J14" s="32">
        <f t="shared" si="0"/>
        <v>6</v>
      </c>
      <c r="K14" s="18">
        <f t="shared" si="1"/>
        <v>86</v>
      </c>
      <c r="L14" s="33" t="s">
        <v>10</v>
      </c>
    </row>
    <row r="15" spans="1:248" s="37" customFormat="1" ht="18" customHeight="1">
      <c r="A15" s="37" t="s">
        <v>48</v>
      </c>
      <c r="B15" s="31" t="s">
        <v>19</v>
      </c>
      <c r="C15" s="14">
        <v>33</v>
      </c>
      <c r="D15" s="14">
        <v>48</v>
      </c>
      <c r="E15" s="14">
        <v>44</v>
      </c>
      <c r="F15" s="14">
        <v>45</v>
      </c>
      <c r="G15" s="14">
        <v>46</v>
      </c>
      <c r="H15" s="14">
        <v>44</v>
      </c>
      <c r="I15" s="14">
        <v>47</v>
      </c>
      <c r="J15" s="32">
        <f t="shared" si="0"/>
        <v>7</v>
      </c>
      <c r="K15" s="18">
        <f t="shared" si="1"/>
        <v>87.714285714285708</v>
      </c>
      <c r="L15" s="33" t="s">
        <v>10</v>
      </c>
    </row>
    <row r="16" spans="1:248" s="37" customFormat="1" ht="18" customHeight="1">
      <c r="A16" s="47" t="s">
        <v>157</v>
      </c>
      <c r="B16" s="31"/>
      <c r="C16" s="31"/>
      <c r="D16" s="31">
        <v>48</v>
      </c>
      <c r="E16" s="31"/>
      <c r="F16" s="31"/>
      <c r="G16" s="31"/>
      <c r="H16" s="31"/>
      <c r="I16" s="31"/>
      <c r="J16" s="32">
        <f t="shared" ref="J16" si="4">COUNT(C16,D16,E16,F16,G16,H16,I16)</f>
        <v>1</v>
      </c>
      <c r="K16" s="18">
        <f t="shared" ref="K16" si="5">AVERAGE(C16:I16)*2</f>
        <v>96</v>
      </c>
      <c r="L16" s="33" t="s">
        <v>10</v>
      </c>
    </row>
    <row r="17" spans="1:248" s="37" customFormat="1" ht="18" customHeight="1">
      <c r="A17" s="37" t="s">
        <v>75</v>
      </c>
      <c r="B17" s="31"/>
      <c r="C17" s="14"/>
      <c r="D17" s="14">
        <v>43</v>
      </c>
      <c r="E17" s="14">
        <v>43</v>
      </c>
      <c r="F17" s="14">
        <v>42</v>
      </c>
      <c r="G17" s="14">
        <v>45</v>
      </c>
      <c r="H17" s="14">
        <v>42</v>
      </c>
      <c r="I17" s="14"/>
      <c r="J17" s="32">
        <f t="shared" si="0"/>
        <v>5</v>
      </c>
      <c r="K17" s="18">
        <f t="shared" si="1"/>
        <v>86</v>
      </c>
      <c r="L17" s="33" t="s">
        <v>10</v>
      </c>
    </row>
    <row r="18" spans="1:248" s="37" customFormat="1" ht="18" customHeight="1">
      <c r="A18" s="37" t="s">
        <v>128</v>
      </c>
      <c r="B18" s="31" t="s">
        <v>16</v>
      </c>
      <c r="C18" s="14">
        <v>41</v>
      </c>
      <c r="D18" s="31">
        <v>35</v>
      </c>
      <c r="E18" s="31">
        <v>38</v>
      </c>
      <c r="F18" s="31">
        <v>42</v>
      </c>
      <c r="G18" s="31">
        <v>43</v>
      </c>
      <c r="H18" s="14">
        <v>37</v>
      </c>
      <c r="I18" s="14">
        <v>39</v>
      </c>
      <c r="J18" s="32">
        <f t="shared" si="0"/>
        <v>7</v>
      </c>
      <c r="K18" s="18">
        <f t="shared" si="1"/>
        <v>78.571428571428569</v>
      </c>
      <c r="L18" s="33" t="s">
        <v>10</v>
      </c>
    </row>
    <row r="19" spans="1:248" s="37" customFormat="1" ht="18" customHeight="1">
      <c r="A19" s="37" t="s">
        <v>84</v>
      </c>
      <c r="B19" s="31" t="s">
        <v>18</v>
      </c>
      <c r="C19" s="14">
        <v>46</v>
      </c>
      <c r="D19" s="31">
        <v>46</v>
      </c>
      <c r="E19" s="31"/>
      <c r="F19" s="31"/>
      <c r="G19" s="31">
        <v>45</v>
      </c>
      <c r="H19" s="14"/>
      <c r="I19" s="14"/>
      <c r="J19" s="32">
        <f t="shared" si="0"/>
        <v>3</v>
      </c>
      <c r="K19" s="18">
        <f t="shared" si="1"/>
        <v>91.333333333333329</v>
      </c>
      <c r="L19" s="33" t="s">
        <v>10</v>
      </c>
      <c r="M19" s="41"/>
    </row>
    <row r="20" spans="1:248" s="37" customFormat="1" ht="18" customHeight="1">
      <c r="A20" s="37" t="s">
        <v>111</v>
      </c>
      <c r="B20" s="31" t="s">
        <v>19</v>
      </c>
      <c r="C20" s="14"/>
      <c r="D20" s="31">
        <v>47</v>
      </c>
      <c r="E20" s="31"/>
      <c r="F20" s="31"/>
      <c r="G20" s="31">
        <v>39</v>
      </c>
      <c r="H20" s="14"/>
      <c r="I20" s="14">
        <v>49</v>
      </c>
      <c r="J20" s="32">
        <f t="shared" si="0"/>
        <v>3</v>
      </c>
      <c r="K20" s="18">
        <f t="shared" si="1"/>
        <v>90</v>
      </c>
      <c r="L20" s="33" t="s">
        <v>10</v>
      </c>
      <c r="M20" s="41"/>
    </row>
    <row r="21" spans="1:248" s="37" customFormat="1" ht="18" customHeight="1">
      <c r="A21" s="37" t="s">
        <v>42</v>
      </c>
      <c r="B21" s="31" t="s">
        <v>18</v>
      </c>
      <c r="C21" s="14">
        <v>44</v>
      </c>
      <c r="D21" s="31">
        <v>43</v>
      </c>
      <c r="E21" s="31">
        <v>37</v>
      </c>
      <c r="F21" s="31"/>
      <c r="G21" s="31">
        <v>41</v>
      </c>
      <c r="H21" s="14">
        <v>40</v>
      </c>
      <c r="I21" s="14">
        <v>44</v>
      </c>
      <c r="J21" s="32">
        <f t="shared" si="0"/>
        <v>6</v>
      </c>
      <c r="K21" s="18">
        <f t="shared" si="1"/>
        <v>83</v>
      </c>
      <c r="L21" s="33" t="s">
        <v>10</v>
      </c>
    </row>
    <row r="22" spans="1:248" s="44" customFormat="1" ht="18" customHeight="1">
      <c r="A22" s="37" t="s">
        <v>73</v>
      </c>
      <c r="B22" s="31" t="s">
        <v>19</v>
      </c>
      <c r="C22" s="14">
        <v>40</v>
      </c>
      <c r="D22" s="31"/>
      <c r="E22" s="31">
        <v>46</v>
      </c>
      <c r="F22" s="31">
        <v>36</v>
      </c>
      <c r="G22" s="31"/>
      <c r="H22" s="14">
        <v>47</v>
      </c>
      <c r="I22" s="14">
        <v>47</v>
      </c>
      <c r="J22" s="32">
        <f t="shared" si="0"/>
        <v>5</v>
      </c>
      <c r="K22" s="18">
        <f t="shared" si="1"/>
        <v>86.4</v>
      </c>
      <c r="L22" s="33" t="s">
        <v>10</v>
      </c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7"/>
      <c r="CH22" s="37"/>
      <c r="CI22" s="37"/>
      <c r="CJ22" s="37"/>
      <c r="CK22" s="3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7"/>
      <c r="DA22" s="37"/>
      <c r="DB22" s="37"/>
      <c r="DC22" s="37"/>
      <c r="DD22" s="37"/>
      <c r="DE22" s="37"/>
      <c r="DF22" s="37"/>
      <c r="DG22" s="37"/>
      <c r="DH22" s="37"/>
      <c r="DI22" s="37"/>
      <c r="DJ22" s="37"/>
      <c r="DK22" s="37"/>
      <c r="DL22" s="37"/>
      <c r="DM22" s="37"/>
      <c r="DN22" s="37"/>
      <c r="DO22" s="37"/>
      <c r="DP22" s="37"/>
      <c r="DQ22" s="37"/>
      <c r="DR22" s="37"/>
      <c r="DS22" s="37"/>
      <c r="DT22" s="37"/>
      <c r="DU22" s="37"/>
      <c r="DV22" s="37"/>
      <c r="DW22" s="37"/>
      <c r="DX22" s="37"/>
      <c r="DY22" s="37"/>
      <c r="DZ22" s="37"/>
      <c r="EA22" s="37"/>
      <c r="EB22" s="37"/>
      <c r="EC22" s="37"/>
      <c r="ED22" s="37"/>
      <c r="EE22" s="37"/>
      <c r="EF22" s="37"/>
      <c r="EG22" s="37"/>
      <c r="EH22" s="37"/>
      <c r="EI22" s="37"/>
      <c r="EJ22" s="37"/>
      <c r="EK22" s="37"/>
      <c r="EL22" s="37"/>
      <c r="EM22" s="37"/>
      <c r="EN22" s="37"/>
      <c r="EO22" s="37"/>
      <c r="EP22" s="37"/>
      <c r="EQ22" s="37"/>
      <c r="ER22" s="37"/>
      <c r="ES22" s="37"/>
      <c r="ET22" s="37"/>
      <c r="EU22" s="37"/>
      <c r="EV22" s="37"/>
      <c r="EW22" s="37"/>
      <c r="EX22" s="37"/>
      <c r="EY22" s="37"/>
      <c r="EZ22" s="37"/>
      <c r="FA22" s="37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7"/>
      <c r="FO22" s="37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7"/>
      <c r="GC22" s="37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7"/>
      <c r="GQ22" s="37"/>
      <c r="GR22" s="37"/>
      <c r="GS22" s="37"/>
      <c r="GT22" s="37"/>
      <c r="GU22" s="37"/>
      <c r="GV22" s="37"/>
      <c r="GW22" s="37"/>
      <c r="GX22" s="37"/>
      <c r="GY22" s="37"/>
      <c r="GZ22" s="37"/>
      <c r="HA22" s="37"/>
      <c r="HB22" s="37"/>
      <c r="HC22" s="37"/>
      <c r="HD22" s="37"/>
      <c r="HE22" s="37"/>
      <c r="HF22" s="37"/>
      <c r="HG22" s="37"/>
      <c r="HH22" s="37"/>
      <c r="HI22" s="37"/>
      <c r="HJ22" s="37"/>
      <c r="HK22" s="37"/>
      <c r="HL22" s="37"/>
      <c r="HM22" s="37"/>
      <c r="HN22" s="37"/>
      <c r="HO22" s="37"/>
      <c r="HP22" s="37"/>
      <c r="HQ22" s="37"/>
      <c r="HR22" s="37"/>
      <c r="HS22" s="37"/>
      <c r="HT22" s="37"/>
      <c r="HU22" s="37"/>
      <c r="HV22" s="37"/>
      <c r="HW22" s="37"/>
      <c r="HX22" s="37"/>
      <c r="HY22" s="37"/>
      <c r="HZ22" s="37"/>
      <c r="IA22" s="37"/>
      <c r="IB22" s="37"/>
      <c r="IC22" s="37"/>
      <c r="ID22" s="37"/>
      <c r="IE22" s="37"/>
      <c r="IF22" s="37"/>
      <c r="IG22" s="37"/>
      <c r="IH22" s="37"/>
      <c r="II22" s="37"/>
      <c r="IJ22" s="37"/>
      <c r="IK22" s="37"/>
      <c r="IL22" s="37"/>
      <c r="IM22" s="37"/>
      <c r="IN22" s="37"/>
    </row>
    <row r="23" spans="1:248" s="44" customFormat="1" ht="18" customHeight="1">
      <c r="A23" s="37" t="s">
        <v>169</v>
      </c>
      <c r="B23" s="31"/>
      <c r="C23" s="14"/>
      <c r="D23" s="31"/>
      <c r="E23" s="31">
        <v>41</v>
      </c>
      <c r="F23" s="31"/>
      <c r="G23" s="31"/>
      <c r="H23" s="14"/>
      <c r="I23" s="14"/>
      <c r="J23" s="32">
        <f>COUNT(C23,D23,E23,F23,G23,H23,I23)</f>
        <v>1</v>
      </c>
      <c r="K23" s="18">
        <f>AVERAGE(C23:I23)*2</f>
        <v>82</v>
      </c>
      <c r="L23" s="33" t="s">
        <v>10</v>
      </c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  <c r="CD23" s="37"/>
      <c r="CE23" s="37"/>
      <c r="CF23" s="37"/>
      <c r="CG23" s="37"/>
      <c r="CH23" s="37"/>
      <c r="CI23" s="37"/>
      <c r="CJ23" s="37"/>
      <c r="CK23" s="37"/>
      <c r="CL23" s="37"/>
      <c r="CM23" s="37"/>
      <c r="CN23" s="37"/>
      <c r="CO23" s="37"/>
      <c r="CP23" s="37"/>
      <c r="CQ23" s="37"/>
      <c r="CR23" s="37"/>
      <c r="CS23" s="37"/>
      <c r="CT23" s="37"/>
      <c r="CU23" s="37"/>
      <c r="CV23" s="37"/>
      <c r="CW23" s="37"/>
      <c r="CX23" s="37"/>
      <c r="CY23" s="37"/>
      <c r="CZ23" s="37"/>
      <c r="DA23" s="37"/>
      <c r="DB23" s="37"/>
      <c r="DC23" s="37"/>
      <c r="DD23" s="37"/>
      <c r="DE23" s="37"/>
      <c r="DF23" s="37"/>
      <c r="DG23" s="37"/>
      <c r="DH23" s="37"/>
      <c r="DI23" s="37"/>
      <c r="DJ23" s="37"/>
      <c r="DK23" s="37"/>
      <c r="DL23" s="37"/>
      <c r="DM23" s="37"/>
      <c r="DN23" s="37"/>
      <c r="DO23" s="37"/>
      <c r="DP23" s="37"/>
      <c r="DQ23" s="37"/>
      <c r="DR23" s="37"/>
      <c r="DS23" s="37"/>
      <c r="DT23" s="37"/>
      <c r="DU23" s="37"/>
      <c r="DV23" s="37"/>
      <c r="DW23" s="37"/>
      <c r="DX23" s="37"/>
      <c r="DY23" s="37"/>
      <c r="DZ23" s="37"/>
      <c r="EA23" s="37"/>
      <c r="EB23" s="37"/>
      <c r="EC23" s="37"/>
      <c r="ED23" s="37"/>
      <c r="EE23" s="37"/>
      <c r="EF23" s="37"/>
      <c r="EG23" s="37"/>
      <c r="EH23" s="37"/>
      <c r="EI23" s="37"/>
      <c r="EJ23" s="37"/>
      <c r="EK23" s="37"/>
      <c r="EL23" s="37"/>
      <c r="EM23" s="37"/>
      <c r="EN23" s="37"/>
      <c r="EO23" s="37"/>
      <c r="EP23" s="37"/>
      <c r="EQ23" s="37"/>
      <c r="ER23" s="37"/>
      <c r="ES23" s="37"/>
      <c r="ET23" s="37"/>
      <c r="EU23" s="37"/>
      <c r="EV23" s="37"/>
      <c r="EW23" s="37"/>
      <c r="EX23" s="37"/>
      <c r="EY23" s="37"/>
      <c r="EZ23" s="37"/>
      <c r="FA23" s="37"/>
      <c r="FB23" s="37"/>
      <c r="FC23" s="37"/>
      <c r="FD23" s="37"/>
      <c r="FE23" s="37"/>
      <c r="FF23" s="37"/>
      <c r="FG23" s="37"/>
      <c r="FH23" s="37"/>
      <c r="FI23" s="37"/>
      <c r="FJ23" s="37"/>
      <c r="FK23" s="37"/>
      <c r="FL23" s="37"/>
      <c r="FM23" s="37"/>
      <c r="FN23" s="37"/>
      <c r="FO23" s="37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7"/>
      <c r="GC23" s="37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7"/>
      <c r="GQ23" s="37"/>
      <c r="GR23" s="37"/>
      <c r="GS23" s="37"/>
      <c r="GT23" s="37"/>
      <c r="GU23" s="37"/>
      <c r="GV23" s="37"/>
      <c r="GW23" s="37"/>
      <c r="GX23" s="37"/>
      <c r="GY23" s="37"/>
      <c r="GZ23" s="37"/>
      <c r="HA23" s="37"/>
      <c r="HB23" s="37"/>
      <c r="HC23" s="37"/>
      <c r="HD23" s="37"/>
      <c r="HE23" s="37"/>
      <c r="HF23" s="37"/>
      <c r="HG23" s="37"/>
      <c r="HH23" s="37"/>
      <c r="HI23" s="37"/>
      <c r="HJ23" s="37"/>
      <c r="HK23" s="37"/>
      <c r="HL23" s="37"/>
      <c r="HM23" s="37"/>
      <c r="HN23" s="37"/>
      <c r="HO23" s="37"/>
      <c r="HP23" s="37"/>
      <c r="HQ23" s="37"/>
      <c r="HR23" s="37"/>
      <c r="HS23" s="37"/>
      <c r="HT23" s="37"/>
      <c r="HU23" s="37"/>
      <c r="HV23" s="37"/>
      <c r="HW23" s="37"/>
      <c r="HX23" s="37"/>
      <c r="HY23" s="37"/>
      <c r="HZ23" s="37"/>
      <c r="IA23" s="37"/>
      <c r="IB23" s="37"/>
      <c r="IC23" s="37"/>
      <c r="ID23" s="37"/>
      <c r="IE23" s="37"/>
      <c r="IF23" s="37"/>
      <c r="IG23" s="37"/>
      <c r="IH23" s="37"/>
      <c r="II23" s="37"/>
      <c r="IJ23" s="37"/>
      <c r="IK23" s="37"/>
      <c r="IL23" s="37"/>
      <c r="IM23" s="37"/>
      <c r="IN23" s="37"/>
    </row>
    <row r="24" spans="1:248" s="44" customFormat="1" ht="18" customHeight="1">
      <c r="A24" s="37" t="s">
        <v>38</v>
      </c>
      <c r="B24" s="31" t="s">
        <v>18</v>
      </c>
      <c r="C24" s="14">
        <v>39</v>
      </c>
      <c r="D24" s="31">
        <v>48</v>
      </c>
      <c r="E24" s="31">
        <v>48</v>
      </c>
      <c r="F24" s="31">
        <v>38</v>
      </c>
      <c r="G24" s="31">
        <v>45</v>
      </c>
      <c r="H24" s="14">
        <v>47</v>
      </c>
      <c r="I24" s="14">
        <v>44</v>
      </c>
      <c r="J24" s="32">
        <f t="shared" si="0"/>
        <v>7</v>
      </c>
      <c r="K24" s="18">
        <f t="shared" si="1"/>
        <v>88.285714285714292</v>
      </c>
      <c r="L24" s="33" t="s">
        <v>10</v>
      </c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7"/>
      <c r="CH24" s="37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7"/>
      <c r="DA24" s="37"/>
      <c r="DB24" s="37"/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7"/>
      <c r="DR24" s="37"/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7"/>
      <c r="EK24" s="37"/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7"/>
      <c r="EZ24" s="37"/>
      <c r="FA24" s="37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7"/>
      <c r="FO24" s="37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7"/>
      <c r="GC24" s="37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7"/>
      <c r="GQ24" s="37"/>
      <c r="GR24" s="37"/>
      <c r="GS24" s="37"/>
      <c r="GT24" s="37"/>
      <c r="GU24" s="37"/>
      <c r="GV24" s="37"/>
      <c r="GW24" s="37"/>
      <c r="GX24" s="37"/>
      <c r="GY24" s="37"/>
      <c r="GZ24" s="37"/>
      <c r="HA24" s="37"/>
      <c r="HB24" s="37"/>
      <c r="HC24" s="37"/>
      <c r="HD24" s="37"/>
      <c r="HE24" s="37"/>
      <c r="HF24" s="37"/>
      <c r="HG24" s="37"/>
      <c r="HH24" s="37"/>
      <c r="HI24" s="37"/>
      <c r="HJ24" s="37"/>
      <c r="HK24" s="37"/>
      <c r="HL24" s="37"/>
      <c r="HM24" s="37"/>
      <c r="HN24" s="37"/>
      <c r="HO24" s="37"/>
      <c r="HP24" s="37"/>
      <c r="HQ24" s="37"/>
      <c r="HR24" s="37"/>
      <c r="HS24" s="37"/>
      <c r="HT24" s="37"/>
      <c r="HU24" s="37"/>
      <c r="HV24" s="37"/>
      <c r="HW24" s="37"/>
      <c r="HX24" s="37"/>
      <c r="HY24" s="37"/>
      <c r="HZ24" s="37"/>
      <c r="IA24" s="37"/>
      <c r="IB24" s="37"/>
      <c r="IC24" s="37"/>
      <c r="ID24" s="37"/>
      <c r="IE24" s="37"/>
      <c r="IF24" s="37"/>
      <c r="IG24" s="37"/>
      <c r="IH24" s="37"/>
      <c r="II24" s="37"/>
      <c r="IJ24" s="37"/>
      <c r="IK24" s="37"/>
      <c r="IL24" s="37"/>
      <c r="IM24" s="37"/>
      <c r="IN24" s="37"/>
    </row>
    <row r="25" spans="1:248" s="44" customFormat="1" ht="18" customHeight="1">
      <c r="A25" s="37" t="s">
        <v>158</v>
      </c>
      <c r="B25" s="31"/>
      <c r="C25" s="14">
        <v>45</v>
      </c>
      <c r="D25" s="31">
        <v>40</v>
      </c>
      <c r="E25" s="31">
        <v>41</v>
      </c>
      <c r="F25" s="31">
        <v>40</v>
      </c>
      <c r="G25" s="31">
        <v>45</v>
      </c>
      <c r="H25" s="14"/>
      <c r="I25" s="14">
        <v>43</v>
      </c>
      <c r="J25" s="32">
        <f>COUNT(C25,D25,E25,F25,G25,H25,I25)</f>
        <v>6</v>
      </c>
      <c r="K25" s="18">
        <f>AVERAGE(C25:I25)*2</f>
        <v>84.666666666666671</v>
      </c>
      <c r="L25" s="33" t="s">
        <v>10</v>
      </c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7"/>
      <c r="CH25" s="37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7"/>
      <c r="DA25" s="37"/>
      <c r="DB25" s="37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7"/>
      <c r="DR25" s="37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7"/>
      <c r="EK25" s="37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7"/>
      <c r="EZ25" s="37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37"/>
      <c r="GX25" s="37"/>
      <c r="GY25" s="37"/>
      <c r="GZ25" s="37"/>
      <c r="HA25" s="37"/>
      <c r="HB25" s="37"/>
      <c r="HC25" s="37"/>
      <c r="HD25" s="37"/>
      <c r="HE25" s="37"/>
      <c r="HF25" s="37"/>
      <c r="HG25" s="37"/>
      <c r="HH25" s="37"/>
      <c r="HI25" s="37"/>
      <c r="HJ25" s="37"/>
      <c r="HK25" s="37"/>
      <c r="HL25" s="37"/>
      <c r="HM25" s="37"/>
      <c r="HN25" s="37"/>
      <c r="HO25" s="37"/>
      <c r="HP25" s="37"/>
      <c r="HQ25" s="37"/>
      <c r="HR25" s="37"/>
      <c r="HS25" s="37"/>
      <c r="HT25" s="37"/>
      <c r="HU25" s="37"/>
      <c r="HV25" s="37"/>
      <c r="HW25" s="37"/>
      <c r="HX25" s="37"/>
      <c r="HY25" s="37"/>
      <c r="HZ25" s="37"/>
      <c r="IA25" s="37"/>
      <c r="IB25" s="37"/>
      <c r="IC25" s="37"/>
      <c r="ID25" s="37"/>
      <c r="IE25" s="37"/>
      <c r="IF25" s="37"/>
      <c r="IG25" s="37"/>
      <c r="IH25" s="37"/>
      <c r="II25" s="37"/>
      <c r="IJ25" s="37"/>
      <c r="IK25" s="37"/>
      <c r="IL25" s="37"/>
      <c r="IM25" s="37"/>
      <c r="IN25" s="37"/>
    </row>
    <row r="26" spans="1:248" s="44" customFormat="1" ht="18" customHeight="1">
      <c r="A26" s="37" t="s">
        <v>100</v>
      </c>
      <c r="B26" s="31" t="s">
        <v>23</v>
      </c>
      <c r="C26" s="14"/>
      <c r="D26" s="31">
        <v>47</v>
      </c>
      <c r="E26" s="31">
        <v>42</v>
      </c>
      <c r="F26" s="31"/>
      <c r="G26" s="31"/>
      <c r="H26" s="14">
        <v>47</v>
      </c>
      <c r="I26" s="14"/>
      <c r="J26" s="32">
        <f t="shared" si="0"/>
        <v>3</v>
      </c>
      <c r="K26" s="18">
        <f t="shared" si="1"/>
        <v>90.666666666666671</v>
      </c>
      <c r="L26" s="33" t="s">
        <v>10</v>
      </c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7"/>
      <c r="BR26" s="37"/>
      <c r="BS26" s="37"/>
      <c r="BT26" s="37"/>
      <c r="BU26" s="37"/>
      <c r="BV26" s="37"/>
      <c r="BW26" s="37"/>
      <c r="BX26" s="37"/>
      <c r="BY26" s="37"/>
      <c r="BZ26" s="37"/>
      <c r="CA26" s="37"/>
      <c r="CB26" s="37"/>
      <c r="CC26" s="37"/>
      <c r="CD26" s="37"/>
      <c r="CE26" s="37"/>
      <c r="CF26" s="37"/>
      <c r="CG26" s="37"/>
      <c r="CH26" s="37"/>
      <c r="CI26" s="37"/>
      <c r="CJ26" s="37"/>
      <c r="CK26" s="37"/>
      <c r="CL26" s="37"/>
      <c r="CM26" s="37"/>
      <c r="CN26" s="37"/>
      <c r="CO26" s="37"/>
      <c r="CP26" s="37"/>
      <c r="CQ26" s="37"/>
      <c r="CR26" s="37"/>
      <c r="CS26" s="37"/>
      <c r="CT26" s="37"/>
      <c r="CU26" s="37"/>
      <c r="CV26" s="37"/>
      <c r="CW26" s="37"/>
      <c r="CX26" s="37"/>
      <c r="CY26" s="37"/>
      <c r="CZ26" s="37"/>
      <c r="DA26" s="37"/>
      <c r="DB26" s="37"/>
      <c r="DC26" s="37"/>
      <c r="DD26" s="37"/>
      <c r="DE26" s="37"/>
      <c r="DF26" s="37"/>
      <c r="DG26" s="37"/>
      <c r="DH26" s="37"/>
      <c r="DI26" s="37"/>
      <c r="DJ26" s="37"/>
      <c r="DK26" s="37"/>
      <c r="DL26" s="37"/>
      <c r="DM26" s="37"/>
      <c r="DN26" s="37"/>
      <c r="DO26" s="37"/>
      <c r="DP26" s="37"/>
      <c r="DQ26" s="37"/>
      <c r="DR26" s="37"/>
      <c r="DS26" s="37"/>
      <c r="DT26" s="37"/>
      <c r="DU26" s="37"/>
      <c r="DV26" s="37"/>
      <c r="DW26" s="37"/>
      <c r="DX26" s="37"/>
      <c r="DY26" s="37"/>
      <c r="DZ26" s="37"/>
      <c r="EA26" s="37"/>
      <c r="EB26" s="37"/>
      <c r="EC26" s="37"/>
      <c r="ED26" s="37"/>
      <c r="EE26" s="37"/>
      <c r="EF26" s="37"/>
      <c r="EG26" s="37"/>
      <c r="EH26" s="37"/>
      <c r="EI26" s="37"/>
      <c r="EJ26" s="37"/>
      <c r="EK26" s="37"/>
      <c r="EL26" s="37"/>
      <c r="EM26" s="37"/>
      <c r="EN26" s="37"/>
      <c r="EO26" s="37"/>
      <c r="EP26" s="37"/>
      <c r="EQ26" s="37"/>
      <c r="ER26" s="37"/>
      <c r="ES26" s="37"/>
      <c r="ET26" s="37"/>
      <c r="EU26" s="37"/>
      <c r="EV26" s="37"/>
      <c r="EW26" s="37"/>
      <c r="EX26" s="37"/>
      <c r="EY26" s="37"/>
      <c r="EZ26" s="37"/>
      <c r="FA26" s="37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7"/>
      <c r="FO26" s="37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7"/>
      <c r="GC26" s="37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7"/>
      <c r="GQ26" s="37"/>
      <c r="GR26" s="37"/>
      <c r="GS26" s="37"/>
      <c r="GT26" s="37"/>
      <c r="GU26" s="37"/>
      <c r="GV26" s="37"/>
      <c r="GW26" s="37"/>
      <c r="GX26" s="37"/>
      <c r="GY26" s="37"/>
      <c r="GZ26" s="37"/>
      <c r="HA26" s="37"/>
      <c r="HB26" s="37"/>
      <c r="HC26" s="37"/>
      <c r="HD26" s="37"/>
      <c r="HE26" s="37"/>
      <c r="HF26" s="37"/>
      <c r="HG26" s="37"/>
      <c r="HH26" s="37"/>
      <c r="HI26" s="37"/>
      <c r="HJ26" s="37"/>
      <c r="HK26" s="37"/>
      <c r="HL26" s="37"/>
      <c r="HM26" s="37"/>
      <c r="HN26" s="37"/>
      <c r="HO26" s="37"/>
      <c r="HP26" s="37"/>
      <c r="HQ26" s="37"/>
      <c r="HR26" s="37"/>
      <c r="HS26" s="37"/>
      <c r="HT26" s="37"/>
      <c r="HU26" s="37"/>
      <c r="HV26" s="37"/>
      <c r="HW26" s="37"/>
      <c r="HX26" s="37"/>
      <c r="HY26" s="37"/>
      <c r="HZ26" s="37"/>
      <c r="IA26" s="37"/>
      <c r="IB26" s="37"/>
      <c r="IC26" s="37"/>
      <c r="ID26" s="37"/>
      <c r="IE26" s="37"/>
      <c r="IF26" s="37"/>
      <c r="IG26" s="37"/>
      <c r="IH26" s="37"/>
      <c r="II26" s="37"/>
      <c r="IJ26" s="37"/>
      <c r="IK26" s="37"/>
      <c r="IL26" s="37"/>
      <c r="IM26" s="37"/>
      <c r="IN26" s="37"/>
    </row>
    <row r="27" spans="1:248" s="44" customFormat="1" ht="18" customHeight="1">
      <c r="A27" s="37" t="s">
        <v>147</v>
      </c>
      <c r="B27" s="31"/>
      <c r="C27" s="14">
        <v>48</v>
      </c>
      <c r="D27" s="31">
        <v>48</v>
      </c>
      <c r="E27" s="31">
        <v>47</v>
      </c>
      <c r="F27" s="31"/>
      <c r="G27" s="31">
        <v>40</v>
      </c>
      <c r="H27" s="14">
        <v>41</v>
      </c>
      <c r="I27" s="14">
        <v>49</v>
      </c>
      <c r="J27" s="32">
        <f t="shared" si="0"/>
        <v>6</v>
      </c>
      <c r="K27" s="18">
        <f t="shared" si="1"/>
        <v>91</v>
      </c>
      <c r="L27" s="33" t="s">
        <v>10</v>
      </c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7"/>
      <c r="CH27" s="37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7"/>
      <c r="CT27" s="37"/>
      <c r="CU27" s="37"/>
      <c r="CV27" s="37"/>
      <c r="CW27" s="37"/>
      <c r="CX27" s="37"/>
      <c r="CY27" s="37"/>
      <c r="CZ27" s="37"/>
      <c r="DA27" s="37"/>
      <c r="DB27" s="37"/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P27" s="37"/>
      <c r="DQ27" s="37"/>
      <c r="DR27" s="37"/>
      <c r="DS27" s="37"/>
      <c r="DT27" s="37"/>
      <c r="DU27" s="37"/>
      <c r="DV27" s="37"/>
      <c r="DW27" s="37"/>
      <c r="DX27" s="37"/>
      <c r="DY27" s="37"/>
      <c r="DZ27" s="37"/>
      <c r="EA27" s="37"/>
      <c r="EB27" s="37"/>
      <c r="EC27" s="37"/>
      <c r="ED27" s="37"/>
      <c r="EE27" s="37"/>
      <c r="EF27" s="37"/>
      <c r="EG27" s="37"/>
      <c r="EH27" s="37"/>
      <c r="EI27" s="37"/>
      <c r="EJ27" s="37"/>
      <c r="EK27" s="37"/>
      <c r="EL27" s="37"/>
      <c r="EM27" s="37"/>
      <c r="EN27" s="37"/>
      <c r="EO27" s="37"/>
      <c r="EP27" s="37"/>
      <c r="EQ27" s="37"/>
      <c r="ER27" s="37"/>
      <c r="ES27" s="37"/>
      <c r="ET27" s="37"/>
      <c r="EU27" s="37"/>
      <c r="EV27" s="37"/>
      <c r="EW27" s="37"/>
      <c r="EX27" s="37"/>
      <c r="EY27" s="37"/>
      <c r="EZ27" s="37"/>
      <c r="FA27" s="37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7"/>
      <c r="FO27" s="37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7"/>
      <c r="GC27" s="37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7"/>
      <c r="GQ27" s="37"/>
      <c r="GR27" s="37"/>
      <c r="GS27" s="37"/>
      <c r="GT27" s="37"/>
      <c r="GU27" s="37"/>
      <c r="GV27" s="37"/>
      <c r="GW27" s="37"/>
      <c r="GX27" s="37"/>
      <c r="GY27" s="37"/>
      <c r="GZ27" s="37"/>
      <c r="HA27" s="37"/>
      <c r="HB27" s="37"/>
      <c r="HC27" s="37"/>
      <c r="HD27" s="37"/>
      <c r="HE27" s="37"/>
      <c r="HF27" s="37"/>
      <c r="HG27" s="37"/>
      <c r="HH27" s="37"/>
      <c r="HI27" s="37"/>
      <c r="HJ27" s="37"/>
      <c r="HK27" s="37"/>
      <c r="HL27" s="37"/>
      <c r="HM27" s="37"/>
      <c r="HN27" s="37"/>
      <c r="HO27" s="37"/>
      <c r="HP27" s="37"/>
      <c r="HQ27" s="37"/>
      <c r="HR27" s="37"/>
      <c r="HS27" s="37"/>
      <c r="HT27" s="37"/>
      <c r="HU27" s="37"/>
      <c r="HV27" s="37"/>
      <c r="HW27" s="37"/>
      <c r="HX27" s="37"/>
      <c r="HY27" s="37"/>
      <c r="HZ27" s="37"/>
      <c r="IA27" s="37"/>
      <c r="IB27" s="37"/>
      <c r="IC27" s="37"/>
      <c r="ID27" s="37"/>
      <c r="IE27" s="37"/>
      <c r="IF27" s="37"/>
      <c r="IG27" s="37"/>
      <c r="IH27" s="37"/>
      <c r="II27" s="37"/>
      <c r="IJ27" s="37"/>
      <c r="IK27" s="37"/>
      <c r="IL27" s="37"/>
      <c r="IM27" s="37"/>
      <c r="IN27" s="37"/>
    </row>
    <row r="28" spans="1:248" s="38" customFormat="1" ht="18" customHeight="1">
      <c r="A28" s="35"/>
      <c r="B28" s="14"/>
      <c r="C28" s="14"/>
      <c r="D28" s="14"/>
      <c r="E28" s="31"/>
      <c r="F28" s="14"/>
      <c r="G28" s="14"/>
      <c r="H28" s="14"/>
      <c r="I28" s="14"/>
      <c r="J28" s="35"/>
      <c r="K28" s="14"/>
      <c r="L28" s="33"/>
      <c r="M28" s="37"/>
      <c r="N28" s="37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35"/>
      <c r="BI28" s="35"/>
      <c r="BJ28" s="35"/>
      <c r="BK28" s="35"/>
      <c r="BL28" s="35"/>
      <c r="BM28" s="35"/>
      <c r="BN28" s="35"/>
      <c r="BO28" s="35"/>
      <c r="BP28" s="35"/>
      <c r="BQ28" s="35"/>
      <c r="BR28" s="35"/>
      <c r="BS28" s="35"/>
      <c r="BT28" s="35"/>
      <c r="BU28" s="35"/>
      <c r="BV28" s="35"/>
      <c r="BW28" s="35"/>
      <c r="BX28" s="35"/>
      <c r="BY28" s="35"/>
      <c r="BZ28" s="35"/>
      <c r="CA28" s="35"/>
      <c r="CB28" s="35"/>
      <c r="CC28" s="35"/>
      <c r="CD28" s="35"/>
      <c r="CE28" s="35"/>
      <c r="CF28" s="35"/>
      <c r="CG28" s="35"/>
      <c r="CH28" s="35"/>
      <c r="CI28" s="35"/>
      <c r="CJ28" s="35"/>
      <c r="CK28" s="35"/>
      <c r="CL28" s="35"/>
      <c r="CM28" s="35"/>
      <c r="CN28" s="35"/>
      <c r="CO28" s="35"/>
      <c r="CP28" s="35"/>
      <c r="CQ28" s="35"/>
      <c r="CR28" s="35"/>
      <c r="CS28" s="35"/>
      <c r="CT28" s="35"/>
      <c r="CU28" s="35"/>
      <c r="CV28" s="35"/>
      <c r="CW28" s="35"/>
      <c r="CX28" s="35"/>
      <c r="CY28" s="35"/>
      <c r="CZ28" s="35"/>
      <c r="DA28" s="35"/>
      <c r="DB28" s="35"/>
      <c r="DC28" s="35"/>
      <c r="DD28" s="35"/>
      <c r="DE28" s="35"/>
      <c r="DF28" s="35"/>
      <c r="DG28" s="35"/>
      <c r="DH28" s="35"/>
      <c r="DI28" s="35"/>
      <c r="DJ28" s="35"/>
      <c r="DK28" s="35"/>
      <c r="DL28" s="35"/>
      <c r="DM28" s="35"/>
      <c r="DN28" s="35"/>
      <c r="DO28" s="35"/>
      <c r="DP28" s="35"/>
      <c r="DQ28" s="35"/>
      <c r="DR28" s="35"/>
      <c r="DS28" s="35"/>
      <c r="DT28" s="35"/>
      <c r="DU28" s="35"/>
      <c r="DV28" s="35"/>
      <c r="DW28" s="35"/>
      <c r="DX28" s="35"/>
      <c r="DY28" s="35"/>
      <c r="DZ28" s="35"/>
      <c r="EA28" s="35"/>
      <c r="EB28" s="35"/>
      <c r="EC28" s="35"/>
      <c r="ED28" s="35"/>
      <c r="EE28" s="35"/>
      <c r="EF28" s="35"/>
      <c r="EG28" s="35"/>
      <c r="EH28" s="35"/>
      <c r="EI28" s="35"/>
      <c r="EJ28" s="35"/>
      <c r="EK28" s="35"/>
      <c r="EL28" s="35"/>
      <c r="EM28" s="35"/>
      <c r="EN28" s="35"/>
      <c r="EO28" s="35"/>
      <c r="EP28" s="35"/>
      <c r="EQ28" s="35"/>
      <c r="ER28" s="35"/>
      <c r="ES28" s="35"/>
      <c r="ET28" s="35"/>
      <c r="EU28" s="35"/>
      <c r="EV28" s="35"/>
      <c r="EW28" s="35"/>
      <c r="EX28" s="35"/>
      <c r="EY28" s="35"/>
      <c r="EZ28" s="35"/>
      <c r="FA28" s="35"/>
      <c r="FB28" s="35"/>
      <c r="FC28" s="35"/>
      <c r="FD28" s="35"/>
      <c r="FE28" s="35"/>
      <c r="FF28" s="35"/>
      <c r="FG28" s="35"/>
      <c r="FH28" s="35"/>
      <c r="FI28" s="35"/>
      <c r="FJ28" s="35"/>
      <c r="FK28" s="35"/>
      <c r="FL28" s="35"/>
      <c r="FM28" s="35"/>
      <c r="FN28" s="35"/>
      <c r="FO28" s="35"/>
      <c r="FP28" s="35"/>
      <c r="FQ28" s="35"/>
      <c r="FR28" s="35"/>
      <c r="FS28" s="35"/>
      <c r="FT28" s="35"/>
      <c r="FU28" s="35"/>
      <c r="FV28" s="35"/>
      <c r="FW28" s="35"/>
      <c r="FX28" s="35"/>
      <c r="FY28" s="35"/>
      <c r="FZ28" s="35"/>
      <c r="GA28" s="35"/>
      <c r="GB28" s="35"/>
      <c r="GC28" s="35"/>
      <c r="GD28" s="35"/>
      <c r="GE28" s="35"/>
      <c r="GF28" s="35"/>
      <c r="GG28" s="35"/>
      <c r="GH28" s="35"/>
      <c r="GI28" s="35"/>
      <c r="GJ28" s="35"/>
      <c r="GK28" s="35"/>
      <c r="GL28" s="35"/>
      <c r="GM28" s="35"/>
      <c r="GN28" s="35"/>
      <c r="GO28" s="35"/>
      <c r="GP28" s="35"/>
      <c r="GQ28" s="35"/>
      <c r="GR28" s="35"/>
      <c r="GS28" s="35"/>
      <c r="GT28" s="35"/>
      <c r="GU28" s="35"/>
      <c r="GV28" s="35"/>
      <c r="GW28" s="35"/>
      <c r="GX28" s="35"/>
      <c r="GY28" s="35"/>
      <c r="GZ28" s="35"/>
      <c r="HA28" s="35"/>
      <c r="HB28" s="35"/>
      <c r="HC28" s="35"/>
      <c r="HD28" s="35"/>
      <c r="HE28" s="35"/>
      <c r="HF28" s="35"/>
      <c r="HG28" s="35"/>
      <c r="HH28" s="35"/>
      <c r="HI28" s="35"/>
      <c r="HJ28" s="35"/>
      <c r="HK28" s="35"/>
      <c r="HL28" s="35"/>
      <c r="HM28" s="35"/>
      <c r="HN28" s="35"/>
      <c r="HO28" s="35"/>
      <c r="HP28" s="35"/>
      <c r="HQ28" s="35"/>
      <c r="HR28" s="35"/>
      <c r="HS28" s="35"/>
      <c r="HT28" s="35"/>
      <c r="HU28" s="35"/>
      <c r="HV28" s="35"/>
      <c r="HW28" s="35"/>
      <c r="HX28" s="35"/>
      <c r="HY28" s="35"/>
      <c r="HZ28" s="35"/>
      <c r="IA28" s="35"/>
      <c r="IB28" s="35"/>
      <c r="IC28" s="35"/>
      <c r="ID28" s="35"/>
      <c r="IE28" s="35"/>
      <c r="IF28" s="35"/>
      <c r="IG28" s="35"/>
      <c r="IH28" s="35"/>
      <c r="II28" s="35"/>
      <c r="IJ28" s="35"/>
      <c r="IK28" s="35"/>
      <c r="IL28" s="35"/>
      <c r="IM28" s="35"/>
      <c r="IN28" s="35"/>
    </row>
    <row r="29" spans="1:248" s="38" customFormat="1" ht="18" customHeight="1">
      <c r="A29" s="35" t="s">
        <v>26</v>
      </c>
      <c r="B29" s="14"/>
      <c r="C29" s="31">
        <f t="shared" ref="C29:J29" si="6">COUNT(C4:C28)</f>
        <v>13</v>
      </c>
      <c r="D29" s="31">
        <f t="shared" si="6"/>
        <v>19</v>
      </c>
      <c r="E29" s="31">
        <f t="shared" si="6"/>
        <v>17</v>
      </c>
      <c r="F29" s="31">
        <f t="shared" si="6"/>
        <v>12</v>
      </c>
      <c r="G29" s="31">
        <f t="shared" si="6"/>
        <v>16</v>
      </c>
      <c r="H29" s="31">
        <f t="shared" si="6"/>
        <v>14</v>
      </c>
      <c r="I29" s="31">
        <f t="shared" si="6"/>
        <v>15</v>
      </c>
      <c r="J29" s="31">
        <f t="shared" si="6"/>
        <v>24</v>
      </c>
      <c r="K29" s="14"/>
      <c r="L29" s="3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  <c r="BF29" s="35"/>
      <c r="BG29" s="35"/>
      <c r="BH29" s="35"/>
      <c r="BI29" s="35"/>
      <c r="BJ29" s="35"/>
      <c r="BK29" s="35"/>
      <c r="BL29" s="35"/>
      <c r="BM29" s="35"/>
      <c r="BN29" s="35"/>
      <c r="BO29" s="35"/>
      <c r="BP29" s="35"/>
      <c r="BQ29" s="35"/>
      <c r="BR29" s="35"/>
      <c r="BS29" s="35"/>
      <c r="BT29" s="35"/>
      <c r="BU29" s="35"/>
      <c r="BV29" s="35"/>
      <c r="BW29" s="35"/>
      <c r="BX29" s="35"/>
      <c r="BY29" s="35"/>
      <c r="BZ29" s="35"/>
      <c r="CA29" s="35"/>
      <c r="CB29" s="35"/>
      <c r="CC29" s="35"/>
      <c r="CD29" s="35"/>
      <c r="CE29" s="35"/>
      <c r="CF29" s="35"/>
      <c r="CG29" s="35"/>
      <c r="CH29" s="35"/>
      <c r="CI29" s="35"/>
      <c r="CJ29" s="35"/>
      <c r="CK29" s="35"/>
      <c r="CL29" s="35"/>
      <c r="CM29" s="35"/>
      <c r="CN29" s="35"/>
      <c r="CO29" s="35"/>
      <c r="CP29" s="35"/>
      <c r="CQ29" s="35"/>
      <c r="CR29" s="35"/>
      <c r="CS29" s="35"/>
      <c r="CT29" s="35"/>
      <c r="CU29" s="35"/>
      <c r="CV29" s="35"/>
      <c r="CW29" s="35"/>
      <c r="CX29" s="35"/>
      <c r="CY29" s="35"/>
      <c r="CZ29" s="35"/>
      <c r="DA29" s="35"/>
      <c r="DB29" s="35"/>
      <c r="DC29" s="35"/>
      <c r="DD29" s="35"/>
      <c r="DE29" s="35"/>
      <c r="DF29" s="35"/>
      <c r="DG29" s="35"/>
      <c r="DH29" s="35"/>
      <c r="DI29" s="35"/>
      <c r="DJ29" s="35"/>
      <c r="DK29" s="35"/>
      <c r="DL29" s="35"/>
      <c r="DM29" s="35"/>
      <c r="DN29" s="35"/>
      <c r="DO29" s="35"/>
      <c r="DP29" s="35"/>
      <c r="DQ29" s="35"/>
      <c r="DR29" s="35"/>
      <c r="DS29" s="35"/>
      <c r="DT29" s="35"/>
      <c r="DU29" s="35"/>
      <c r="DV29" s="35"/>
      <c r="DW29" s="35"/>
      <c r="DX29" s="35"/>
      <c r="DY29" s="35"/>
      <c r="DZ29" s="35"/>
      <c r="EA29" s="35"/>
      <c r="EB29" s="35"/>
      <c r="EC29" s="35"/>
      <c r="ED29" s="35"/>
      <c r="EE29" s="35"/>
      <c r="EF29" s="35"/>
      <c r="EG29" s="35"/>
      <c r="EH29" s="35"/>
      <c r="EI29" s="35"/>
      <c r="EJ29" s="35"/>
      <c r="EK29" s="35"/>
      <c r="EL29" s="35"/>
      <c r="EM29" s="35"/>
      <c r="EN29" s="35"/>
      <c r="EO29" s="35"/>
      <c r="EP29" s="35"/>
      <c r="EQ29" s="35"/>
      <c r="ER29" s="35"/>
      <c r="ES29" s="35"/>
      <c r="ET29" s="35"/>
      <c r="EU29" s="35"/>
      <c r="EV29" s="35"/>
      <c r="EW29" s="35"/>
      <c r="EX29" s="35"/>
      <c r="EY29" s="35"/>
      <c r="EZ29" s="35"/>
      <c r="FA29" s="35"/>
      <c r="FB29" s="35"/>
      <c r="FC29" s="35"/>
      <c r="FD29" s="35"/>
      <c r="FE29" s="35"/>
      <c r="FF29" s="35"/>
      <c r="FG29" s="35"/>
      <c r="FH29" s="35"/>
      <c r="FI29" s="35"/>
      <c r="FJ29" s="35"/>
      <c r="FK29" s="35"/>
      <c r="FL29" s="35"/>
      <c r="FM29" s="35"/>
      <c r="FN29" s="35"/>
      <c r="FO29" s="35"/>
      <c r="FP29" s="35"/>
      <c r="FQ29" s="35"/>
      <c r="FR29" s="35"/>
      <c r="FS29" s="35"/>
      <c r="FT29" s="35"/>
      <c r="FU29" s="35"/>
      <c r="FV29" s="35"/>
      <c r="FW29" s="35"/>
      <c r="FX29" s="35"/>
      <c r="FY29" s="35"/>
      <c r="FZ29" s="35"/>
      <c r="GA29" s="35"/>
      <c r="GB29" s="35"/>
      <c r="GC29" s="35"/>
      <c r="GD29" s="35"/>
      <c r="GE29" s="35"/>
      <c r="GF29" s="35"/>
      <c r="GG29" s="35"/>
      <c r="GH29" s="35"/>
      <c r="GI29" s="35"/>
      <c r="GJ29" s="35"/>
      <c r="GK29" s="35"/>
      <c r="GL29" s="35"/>
      <c r="GM29" s="35"/>
      <c r="GN29" s="35"/>
      <c r="GO29" s="35"/>
      <c r="GP29" s="35"/>
      <c r="GQ29" s="35"/>
      <c r="GR29" s="35"/>
      <c r="GS29" s="35"/>
      <c r="GT29" s="35"/>
      <c r="GU29" s="35"/>
      <c r="GV29" s="35"/>
      <c r="GW29" s="35"/>
      <c r="GX29" s="35"/>
      <c r="GY29" s="35"/>
      <c r="GZ29" s="35"/>
      <c r="HA29" s="35"/>
      <c r="HB29" s="35"/>
      <c r="HC29" s="35"/>
      <c r="HD29" s="35"/>
      <c r="HE29" s="35"/>
      <c r="HF29" s="35"/>
      <c r="HG29" s="35"/>
      <c r="HH29" s="35"/>
      <c r="HI29" s="35"/>
      <c r="HJ29" s="35"/>
      <c r="HK29" s="35"/>
      <c r="HL29" s="35"/>
      <c r="HM29" s="35"/>
      <c r="HN29" s="35"/>
      <c r="HO29" s="35"/>
      <c r="HP29" s="35"/>
      <c r="HQ29" s="35"/>
      <c r="HR29" s="35"/>
      <c r="HS29" s="35"/>
      <c r="HT29" s="35"/>
      <c r="HU29" s="35"/>
      <c r="HV29" s="35"/>
      <c r="HW29" s="35"/>
      <c r="HX29" s="35"/>
      <c r="HY29" s="35"/>
      <c r="HZ29" s="35"/>
      <c r="IA29" s="35"/>
      <c r="IB29" s="35"/>
      <c r="IC29" s="35"/>
      <c r="ID29" s="35"/>
      <c r="IE29" s="35"/>
      <c r="IF29" s="35"/>
      <c r="IG29" s="35"/>
      <c r="IH29" s="35"/>
      <c r="II29" s="35"/>
      <c r="IJ29" s="35"/>
      <c r="IK29" s="35"/>
      <c r="IL29" s="35"/>
      <c r="IM29" s="35"/>
      <c r="IN29" s="35"/>
    </row>
    <row r="30" spans="1:248" s="38" customFormat="1" ht="18" customHeight="1">
      <c r="A30" s="35"/>
      <c r="B30" s="14"/>
      <c r="C30" s="14"/>
      <c r="D30" s="14"/>
      <c r="E30" s="31"/>
      <c r="F30" s="14"/>
      <c r="G30" s="14"/>
      <c r="H30" s="14"/>
      <c r="I30" s="14"/>
      <c r="J30" s="35"/>
      <c r="K30" s="14"/>
      <c r="L30" s="3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  <c r="BF30" s="35"/>
      <c r="BG30" s="35"/>
      <c r="BH30" s="35"/>
      <c r="BI30" s="35"/>
      <c r="BJ30" s="35"/>
      <c r="BK30" s="35"/>
      <c r="BL30" s="35"/>
      <c r="BM30" s="35"/>
      <c r="BN30" s="35"/>
      <c r="BO30" s="35"/>
      <c r="BP30" s="35"/>
      <c r="BQ30" s="35"/>
      <c r="BR30" s="35"/>
      <c r="BS30" s="35"/>
      <c r="BT30" s="35"/>
      <c r="BU30" s="35"/>
      <c r="BV30" s="35"/>
      <c r="BW30" s="35"/>
      <c r="BX30" s="35"/>
      <c r="BY30" s="35"/>
      <c r="BZ30" s="35"/>
      <c r="CA30" s="35"/>
      <c r="CB30" s="35"/>
      <c r="CC30" s="35"/>
      <c r="CD30" s="35"/>
      <c r="CE30" s="35"/>
      <c r="CF30" s="35"/>
      <c r="CG30" s="35"/>
      <c r="CH30" s="35"/>
      <c r="CI30" s="35"/>
      <c r="CJ30" s="35"/>
      <c r="CK30" s="35"/>
      <c r="CL30" s="35"/>
      <c r="CM30" s="35"/>
      <c r="CN30" s="35"/>
      <c r="CO30" s="35"/>
      <c r="CP30" s="35"/>
      <c r="CQ30" s="35"/>
      <c r="CR30" s="35"/>
      <c r="CS30" s="35"/>
      <c r="CT30" s="35"/>
      <c r="CU30" s="35"/>
      <c r="CV30" s="35"/>
      <c r="CW30" s="35"/>
      <c r="CX30" s="35"/>
      <c r="CY30" s="35"/>
      <c r="CZ30" s="35"/>
      <c r="DA30" s="35"/>
      <c r="DB30" s="35"/>
      <c r="DC30" s="35"/>
      <c r="DD30" s="35"/>
      <c r="DE30" s="35"/>
      <c r="DF30" s="35"/>
      <c r="DG30" s="35"/>
      <c r="DH30" s="35"/>
      <c r="DI30" s="35"/>
      <c r="DJ30" s="35"/>
      <c r="DK30" s="35"/>
      <c r="DL30" s="35"/>
      <c r="DM30" s="35"/>
      <c r="DN30" s="35"/>
      <c r="DO30" s="35"/>
      <c r="DP30" s="35"/>
      <c r="DQ30" s="35"/>
      <c r="DR30" s="35"/>
      <c r="DS30" s="35"/>
      <c r="DT30" s="35"/>
      <c r="DU30" s="35"/>
      <c r="DV30" s="35"/>
      <c r="DW30" s="35"/>
      <c r="DX30" s="35"/>
      <c r="DY30" s="35"/>
      <c r="DZ30" s="35"/>
      <c r="EA30" s="35"/>
      <c r="EB30" s="35"/>
      <c r="EC30" s="35"/>
      <c r="ED30" s="35"/>
      <c r="EE30" s="35"/>
      <c r="EF30" s="35"/>
      <c r="EG30" s="35"/>
      <c r="EH30" s="35"/>
      <c r="EI30" s="35"/>
      <c r="EJ30" s="35"/>
      <c r="EK30" s="35"/>
      <c r="EL30" s="35"/>
      <c r="EM30" s="35"/>
      <c r="EN30" s="35"/>
      <c r="EO30" s="35"/>
      <c r="EP30" s="35"/>
      <c r="EQ30" s="35"/>
      <c r="ER30" s="35"/>
      <c r="ES30" s="35"/>
      <c r="ET30" s="35"/>
      <c r="EU30" s="35"/>
      <c r="EV30" s="35"/>
      <c r="EW30" s="35"/>
      <c r="EX30" s="35"/>
      <c r="EY30" s="35"/>
      <c r="EZ30" s="35"/>
      <c r="FA30" s="35"/>
      <c r="FB30" s="35"/>
      <c r="FC30" s="35"/>
      <c r="FD30" s="35"/>
      <c r="FE30" s="35"/>
      <c r="FF30" s="35"/>
      <c r="FG30" s="35"/>
      <c r="FH30" s="35"/>
      <c r="FI30" s="35"/>
      <c r="FJ30" s="35"/>
      <c r="FK30" s="35"/>
      <c r="FL30" s="35"/>
      <c r="FM30" s="35"/>
      <c r="FN30" s="35"/>
      <c r="FO30" s="35"/>
      <c r="FP30" s="35"/>
      <c r="FQ30" s="35"/>
      <c r="FR30" s="35"/>
      <c r="FS30" s="35"/>
      <c r="FT30" s="35"/>
      <c r="FU30" s="35"/>
      <c r="FV30" s="35"/>
      <c r="FW30" s="35"/>
      <c r="FX30" s="35"/>
      <c r="FY30" s="35"/>
      <c r="FZ30" s="35"/>
      <c r="GA30" s="35"/>
      <c r="GB30" s="35"/>
      <c r="GC30" s="35"/>
      <c r="GD30" s="35"/>
      <c r="GE30" s="35"/>
      <c r="GF30" s="35"/>
      <c r="GG30" s="35"/>
      <c r="GH30" s="35"/>
      <c r="GI30" s="35"/>
      <c r="GJ30" s="35"/>
      <c r="GK30" s="35"/>
      <c r="GL30" s="35"/>
      <c r="GM30" s="35"/>
      <c r="GN30" s="35"/>
      <c r="GO30" s="35"/>
      <c r="GP30" s="35"/>
      <c r="GQ30" s="35"/>
      <c r="GR30" s="35"/>
      <c r="GS30" s="35"/>
      <c r="GT30" s="35"/>
      <c r="GU30" s="35"/>
      <c r="GV30" s="35"/>
      <c r="GW30" s="35"/>
      <c r="GX30" s="35"/>
      <c r="GY30" s="35"/>
      <c r="GZ30" s="35"/>
      <c r="HA30" s="35"/>
      <c r="HB30" s="35"/>
      <c r="HC30" s="35"/>
      <c r="HD30" s="35"/>
      <c r="HE30" s="35"/>
      <c r="HF30" s="35"/>
      <c r="HG30" s="35"/>
      <c r="HH30" s="35"/>
      <c r="HI30" s="35"/>
      <c r="HJ30" s="35"/>
      <c r="HK30" s="35"/>
      <c r="HL30" s="35"/>
      <c r="HM30" s="35"/>
      <c r="HN30" s="35"/>
      <c r="HO30" s="35"/>
      <c r="HP30" s="35"/>
      <c r="HQ30" s="35"/>
      <c r="HR30" s="35"/>
      <c r="HS30" s="35"/>
      <c r="HT30" s="35"/>
      <c r="HU30" s="35"/>
      <c r="HV30" s="35"/>
      <c r="HW30" s="35"/>
      <c r="HX30" s="35"/>
      <c r="HY30" s="35"/>
      <c r="HZ30" s="35"/>
      <c r="IA30" s="35"/>
      <c r="IB30" s="35"/>
      <c r="IC30" s="35"/>
      <c r="ID30" s="35"/>
      <c r="IE30" s="35"/>
      <c r="IF30" s="35"/>
      <c r="IG30" s="35"/>
      <c r="IH30" s="35"/>
      <c r="II30" s="35"/>
      <c r="IJ30" s="35"/>
      <c r="IK30" s="35"/>
      <c r="IL30" s="35"/>
      <c r="IM30" s="35"/>
      <c r="IN30" s="35"/>
    </row>
    <row r="31" spans="1:248" s="38" customFormat="1" ht="18" customHeight="1">
      <c r="A31" s="35"/>
      <c r="B31" s="14"/>
      <c r="C31" s="31"/>
      <c r="D31" s="31"/>
      <c r="E31" s="31"/>
      <c r="F31" s="31"/>
      <c r="G31" s="31"/>
      <c r="H31" s="31"/>
      <c r="I31" s="31"/>
      <c r="J31" s="35"/>
      <c r="K31" s="14"/>
      <c r="L31" s="3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  <c r="BF31" s="35"/>
      <c r="BG31" s="35"/>
      <c r="BH31" s="35"/>
      <c r="BI31" s="35"/>
      <c r="BJ31" s="35"/>
      <c r="BK31" s="35"/>
      <c r="BL31" s="35"/>
      <c r="BM31" s="35"/>
      <c r="BN31" s="35"/>
      <c r="BO31" s="35"/>
      <c r="BP31" s="35"/>
      <c r="BQ31" s="35"/>
      <c r="BR31" s="35"/>
      <c r="BS31" s="35"/>
      <c r="BT31" s="35"/>
      <c r="BU31" s="35"/>
      <c r="BV31" s="35"/>
      <c r="BW31" s="35"/>
      <c r="BX31" s="35"/>
      <c r="BY31" s="35"/>
      <c r="BZ31" s="35"/>
      <c r="CA31" s="35"/>
      <c r="CB31" s="35"/>
      <c r="CC31" s="35"/>
      <c r="CD31" s="35"/>
      <c r="CE31" s="35"/>
      <c r="CF31" s="35"/>
      <c r="CG31" s="35"/>
      <c r="CH31" s="35"/>
      <c r="CI31" s="35"/>
      <c r="CJ31" s="35"/>
      <c r="CK31" s="35"/>
      <c r="CL31" s="35"/>
      <c r="CM31" s="35"/>
      <c r="CN31" s="35"/>
      <c r="CO31" s="35"/>
      <c r="CP31" s="35"/>
      <c r="CQ31" s="35"/>
      <c r="CR31" s="35"/>
      <c r="CS31" s="35"/>
      <c r="CT31" s="35"/>
      <c r="CU31" s="35"/>
      <c r="CV31" s="35"/>
      <c r="CW31" s="35"/>
      <c r="CX31" s="35"/>
      <c r="CY31" s="35"/>
      <c r="CZ31" s="35"/>
      <c r="DA31" s="35"/>
      <c r="DB31" s="35"/>
      <c r="DC31" s="35"/>
      <c r="DD31" s="35"/>
      <c r="DE31" s="35"/>
      <c r="DF31" s="35"/>
      <c r="DG31" s="35"/>
      <c r="DH31" s="35"/>
      <c r="DI31" s="35"/>
      <c r="DJ31" s="35"/>
      <c r="DK31" s="35"/>
      <c r="DL31" s="35"/>
      <c r="DM31" s="35"/>
      <c r="DN31" s="35"/>
      <c r="DO31" s="35"/>
      <c r="DP31" s="35"/>
      <c r="DQ31" s="35"/>
      <c r="DR31" s="35"/>
      <c r="DS31" s="35"/>
      <c r="DT31" s="35"/>
      <c r="DU31" s="35"/>
      <c r="DV31" s="35"/>
      <c r="DW31" s="35"/>
      <c r="DX31" s="35"/>
      <c r="DY31" s="35"/>
      <c r="DZ31" s="35"/>
      <c r="EA31" s="35"/>
      <c r="EB31" s="35"/>
      <c r="EC31" s="35"/>
      <c r="ED31" s="35"/>
      <c r="EE31" s="35"/>
      <c r="EF31" s="35"/>
      <c r="EG31" s="35"/>
      <c r="EH31" s="35"/>
      <c r="EI31" s="35"/>
      <c r="EJ31" s="35"/>
      <c r="EK31" s="35"/>
      <c r="EL31" s="35"/>
      <c r="EM31" s="35"/>
      <c r="EN31" s="35"/>
      <c r="EO31" s="35"/>
      <c r="EP31" s="35"/>
      <c r="EQ31" s="35"/>
      <c r="ER31" s="35"/>
      <c r="ES31" s="35"/>
      <c r="ET31" s="35"/>
      <c r="EU31" s="35"/>
      <c r="EV31" s="35"/>
      <c r="EW31" s="35"/>
      <c r="EX31" s="35"/>
      <c r="EY31" s="35"/>
      <c r="EZ31" s="35"/>
      <c r="FA31" s="35"/>
      <c r="FB31" s="35"/>
      <c r="FC31" s="35"/>
      <c r="FD31" s="35"/>
      <c r="FE31" s="35"/>
      <c r="FF31" s="35"/>
      <c r="FG31" s="35"/>
      <c r="FH31" s="35"/>
      <c r="FI31" s="35"/>
      <c r="FJ31" s="35"/>
      <c r="FK31" s="35"/>
      <c r="FL31" s="35"/>
      <c r="FM31" s="35"/>
      <c r="FN31" s="35"/>
      <c r="FO31" s="35"/>
      <c r="FP31" s="35"/>
      <c r="FQ31" s="35"/>
      <c r="FR31" s="35"/>
      <c r="FS31" s="35"/>
      <c r="FT31" s="35"/>
      <c r="FU31" s="35"/>
      <c r="FV31" s="35"/>
      <c r="FW31" s="35"/>
      <c r="FX31" s="35"/>
      <c r="FY31" s="35"/>
      <c r="FZ31" s="35"/>
      <c r="GA31" s="35"/>
      <c r="GB31" s="35"/>
      <c r="GC31" s="35"/>
      <c r="GD31" s="35"/>
      <c r="GE31" s="35"/>
      <c r="GF31" s="35"/>
      <c r="GG31" s="35"/>
      <c r="GH31" s="35"/>
      <c r="GI31" s="35"/>
      <c r="GJ31" s="35"/>
      <c r="GK31" s="35"/>
      <c r="GL31" s="35"/>
      <c r="GM31" s="35"/>
      <c r="GN31" s="35"/>
      <c r="GO31" s="35"/>
      <c r="GP31" s="35"/>
      <c r="GQ31" s="35"/>
      <c r="GR31" s="35"/>
      <c r="GS31" s="35"/>
      <c r="GT31" s="35"/>
      <c r="GU31" s="35"/>
      <c r="GV31" s="35"/>
      <c r="GW31" s="35"/>
      <c r="GX31" s="35"/>
      <c r="GY31" s="35"/>
      <c r="GZ31" s="35"/>
      <c r="HA31" s="35"/>
      <c r="HB31" s="35"/>
      <c r="HC31" s="35"/>
      <c r="HD31" s="35"/>
      <c r="HE31" s="35"/>
      <c r="HF31" s="35"/>
      <c r="HG31" s="35"/>
      <c r="HH31" s="35"/>
      <c r="HI31" s="35"/>
      <c r="HJ31" s="35"/>
      <c r="HK31" s="35"/>
      <c r="HL31" s="35"/>
      <c r="HM31" s="35"/>
      <c r="HN31" s="35"/>
      <c r="HO31" s="35"/>
      <c r="HP31" s="35"/>
      <c r="HQ31" s="35"/>
      <c r="HR31" s="35"/>
      <c r="HS31" s="35"/>
      <c r="HT31" s="35"/>
      <c r="HU31" s="35"/>
      <c r="HV31" s="35"/>
      <c r="HW31" s="35"/>
      <c r="HX31" s="35"/>
      <c r="HY31" s="35"/>
      <c r="HZ31" s="35"/>
      <c r="IA31" s="35"/>
      <c r="IB31" s="35"/>
      <c r="IC31" s="35"/>
      <c r="ID31" s="35"/>
      <c r="IE31" s="35"/>
      <c r="IF31" s="35"/>
      <c r="IG31" s="35"/>
      <c r="IH31" s="35"/>
      <c r="II31" s="35"/>
      <c r="IJ31" s="35"/>
      <c r="IK31" s="35"/>
      <c r="IL31" s="35"/>
      <c r="IM31" s="35"/>
      <c r="IN31" s="35"/>
    </row>
    <row r="34" spans="12:40" ht="18" customHeight="1">
      <c r="L34" s="19"/>
      <c r="M34" s="17"/>
      <c r="N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</row>
    <row r="35" spans="12:40" ht="18" customHeight="1">
      <c r="L35" s="19"/>
      <c r="M35" s="17"/>
      <c r="N35" s="17"/>
      <c r="R35" s="17"/>
      <c r="S35" s="17"/>
      <c r="T35" s="17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</row>
    <row r="36" spans="12:40" ht="18" customHeight="1"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</row>
    <row r="37" spans="12:40" ht="18" customHeight="1">
      <c r="R37" s="17"/>
      <c r="S37" s="17"/>
      <c r="T37" s="17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</row>
    <row r="38" spans="12:40" ht="18" customHeight="1"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</row>
    <row r="39" spans="12:40" ht="18" customHeight="1">
      <c r="R39" s="17"/>
      <c r="S39" s="17"/>
      <c r="T39" s="17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</row>
    <row r="40" spans="12:40" ht="18" customHeight="1"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</row>
    <row r="41" spans="12:40" ht="18" customHeight="1">
      <c r="R41" s="17"/>
      <c r="S41" s="17"/>
      <c r="T41" s="17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</row>
    <row r="42" spans="12:40" ht="18" customHeight="1"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</row>
    <row r="43" spans="12:40" ht="18" customHeight="1">
      <c r="R43" s="17"/>
      <c r="S43" s="17"/>
      <c r="T43" s="17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</row>
    <row r="44" spans="12:40" ht="18" customHeight="1"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</row>
  </sheetData>
  <sortState xmlns:xlrd2="http://schemas.microsoft.com/office/spreadsheetml/2017/richdata2" ref="A4:L27">
    <sortCondition ref="A4:A27"/>
  </sortState>
  <conditionalFormatting sqref="A30:IN65515 J29:IN29 A3:IN28">
    <cfRule type="cellIs" dxfId="12" priority="3" stopIfTrue="1" operator="equal">
      <formula>50</formula>
    </cfRule>
  </conditionalFormatting>
  <conditionalFormatting sqref="C4:I27">
    <cfRule type="cellIs" dxfId="11" priority="2" operator="equal">
      <formula>50</formula>
    </cfRule>
  </conditionalFormatting>
  <conditionalFormatting sqref="A29:I29">
    <cfRule type="cellIs" dxfId="10" priority="1" stopIfTrue="1" operator="equal">
      <formula>50</formula>
    </cfRule>
  </conditionalFormatting>
  <printOptions horizontalCentered="1" gridLines="1"/>
  <pageMargins left="0.25" right="0.25" top="0.5" bottom="0.5" header="0.05" footer="0.75"/>
  <pageSetup scale="77" fitToHeight="0" pageOrder="overThenDown" orientation="landscape" r:id="rId1"/>
  <headerFooter alignWithMargins="0">
    <oddHeader>&amp;C&amp;"Calibri,Bold"&amp;20&amp;EPINE GROVE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IN47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21" customWidth="1"/>
    <col min="2" max="2" width="6.25" style="9" customWidth="1"/>
    <col min="3" max="9" width="6" style="13" customWidth="1"/>
    <col min="10" max="10" width="5.25" style="9" customWidth="1"/>
    <col min="11" max="11" width="9.625" style="14" customWidth="1"/>
    <col min="12" max="12" width="5.25" style="2" customWidth="1"/>
    <col min="13" max="13" width="6.875" style="11" hidden="1" customWidth="1"/>
    <col min="14" max="14" width="6.75" style="9" hidden="1" customWidth="1"/>
    <col min="15" max="15" width="6.875" style="9" hidden="1" customWidth="1"/>
    <col min="16" max="16" width="6.75" style="9" hidden="1" customWidth="1"/>
    <col min="17" max="17" width="8.375" style="9" hidden="1" customWidth="1"/>
    <col min="18" max="18" width="6.875" style="9" hidden="1" customWidth="1"/>
    <col min="19" max="20" width="8.375" style="9" customWidth="1"/>
    <col min="21" max="248" width="8.5" style="9" customWidth="1"/>
    <col min="249" max="1016" width="10.75" customWidth="1"/>
    <col min="1017" max="1017" width="9" customWidth="1"/>
  </cols>
  <sheetData>
    <row r="1" spans="1:248" s="26" customFormat="1" ht="69.95" customHeight="1">
      <c r="A1" s="14"/>
      <c r="B1" s="3" t="s">
        <v>0</v>
      </c>
      <c r="C1" s="30">
        <v>44451</v>
      </c>
      <c r="D1" s="30">
        <v>44458</v>
      </c>
      <c r="E1" s="30">
        <v>44465</v>
      </c>
      <c r="F1" s="30">
        <v>44472</v>
      </c>
      <c r="G1" s="30">
        <v>44479</v>
      </c>
      <c r="H1" s="30">
        <v>44486</v>
      </c>
      <c r="I1" s="30">
        <v>44493</v>
      </c>
      <c r="J1" s="48" t="s">
        <v>1</v>
      </c>
      <c r="K1" s="3" t="s">
        <v>2</v>
      </c>
      <c r="L1" s="34"/>
      <c r="M1" s="4" t="s">
        <v>3</v>
      </c>
      <c r="N1" s="4" t="s">
        <v>71</v>
      </c>
      <c r="O1" s="50" t="s">
        <v>72</v>
      </c>
      <c r="P1" s="5" t="s">
        <v>4</v>
      </c>
      <c r="Q1" s="49" t="s">
        <v>5</v>
      </c>
      <c r="R1" s="6" t="s">
        <v>6</v>
      </c>
      <c r="S1" s="27"/>
      <c r="T1" s="27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  <c r="HQ1" s="15"/>
      <c r="HR1" s="15"/>
      <c r="HS1" s="15"/>
      <c r="HT1" s="15"/>
      <c r="HU1" s="15"/>
      <c r="HV1" s="15"/>
      <c r="HW1" s="15"/>
      <c r="HX1" s="15"/>
      <c r="HY1" s="15"/>
      <c r="HZ1" s="15"/>
      <c r="IA1" s="15"/>
      <c r="IB1" s="15"/>
      <c r="IC1" s="15"/>
      <c r="ID1" s="15"/>
      <c r="IE1" s="15"/>
      <c r="IF1" s="15"/>
      <c r="IG1" s="15"/>
      <c r="IH1" s="15"/>
      <c r="II1" s="15"/>
      <c r="IJ1" s="15"/>
      <c r="IK1" s="15"/>
      <c r="IL1" s="15"/>
      <c r="IM1" s="15"/>
      <c r="IN1" s="15"/>
    </row>
    <row r="2" spans="1:248" ht="18" customHeight="1">
      <c r="A2" s="7" t="s">
        <v>7</v>
      </c>
      <c r="B2" s="2"/>
      <c r="C2" s="53" t="s">
        <v>8</v>
      </c>
      <c r="D2" s="54" t="s">
        <v>10</v>
      </c>
      <c r="E2" s="53" t="s">
        <v>63</v>
      </c>
      <c r="F2" s="53" t="s">
        <v>76</v>
      </c>
      <c r="G2" s="53" t="s">
        <v>69</v>
      </c>
      <c r="H2" s="54" t="s">
        <v>11</v>
      </c>
      <c r="I2" s="53" t="s">
        <v>9</v>
      </c>
      <c r="J2" s="1"/>
      <c r="K2" s="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</row>
    <row r="3" spans="1:248" s="11" customFormat="1" ht="18" customHeight="1">
      <c r="A3" s="22" t="s">
        <v>12</v>
      </c>
      <c r="C3" s="10"/>
      <c r="D3" s="10"/>
      <c r="E3" s="10"/>
      <c r="F3" s="10"/>
      <c r="G3" s="10"/>
      <c r="H3" s="10"/>
      <c r="I3" s="10"/>
      <c r="K3" s="18"/>
      <c r="L3" s="19"/>
    </row>
    <row r="4" spans="1:248" s="31" customFormat="1" ht="18" customHeight="1">
      <c r="A4" s="39" t="s">
        <v>45</v>
      </c>
      <c r="B4" s="31" t="s">
        <v>23</v>
      </c>
      <c r="C4" s="14"/>
      <c r="D4" s="14"/>
      <c r="E4" s="14">
        <v>35</v>
      </c>
      <c r="F4" s="14"/>
      <c r="G4" s="14">
        <v>44</v>
      </c>
      <c r="H4" s="14"/>
      <c r="I4" s="14"/>
      <c r="J4" s="32">
        <f t="shared" ref="J4:J24" si="0">COUNT(C4,D4,E4,F4,G4,H4,I4)</f>
        <v>2</v>
      </c>
      <c r="K4" s="18">
        <f t="shared" ref="K4:K24" si="1">AVERAGE(C4:I4)*2</f>
        <v>79</v>
      </c>
      <c r="L4" s="33" t="s">
        <v>44</v>
      </c>
    </row>
    <row r="5" spans="1:248" s="31" customFormat="1" ht="18" customHeight="1">
      <c r="A5" s="39" t="s">
        <v>182</v>
      </c>
      <c r="C5" s="14"/>
      <c r="D5" s="14"/>
      <c r="E5" s="14"/>
      <c r="F5" s="14"/>
      <c r="G5" s="14"/>
      <c r="H5" s="14">
        <v>40</v>
      </c>
      <c r="I5" s="14">
        <v>42</v>
      </c>
      <c r="J5" s="32">
        <f t="shared" ref="J5" si="2">COUNT(C5,D5,E5,F5,G5,H5,I5)</f>
        <v>2</v>
      </c>
      <c r="K5" s="18">
        <f t="shared" ref="K5" si="3">AVERAGE(C5:I5)*2</f>
        <v>82</v>
      </c>
      <c r="L5" s="33" t="s">
        <v>44</v>
      </c>
    </row>
    <row r="6" spans="1:248" s="31" customFormat="1" ht="18" customHeight="1">
      <c r="A6" s="39" t="s">
        <v>178</v>
      </c>
      <c r="C6" s="14"/>
      <c r="D6" s="14"/>
      <c r="E6" s="14"/>
      <c r="F6" s="14"/>
      <c r="G6" s="14">
        <v>45</v>
      </c>
      <c r="H6" s="14"/>
      <c r="I6" s="14"/>
      <c r="J6" s="32">
        <f t="shared" ref="J6:J19" si="4">COUNT(C6,D6,E6,F6,G6,H6,I6)</f>
        <v>1</v>
      </c>
      <c r="K6" s="18">
        <f t="shared" ref="K6:K19" si="5">AVERAGE(C6:I6)*2</f>
        <v>90</v>
      </c>
      <c r="L6" s="33" t="s">
        <v>44</v>
      </c>
    </row>
    <row r="7" spans="1:248" s="31" customFormat="1" ht="18" customHeight="1">
      <c r="A7" s="39" t="s">
        <v>97</v>
      </c>
      <c r="C7" s="14">
        <v>36</v>
      </c>
      <c r="D7" s="14">
        <v>33</v>
      </c>
      <c r="E7" s="14">
        <v>28</v>
      </c>
      <c r="F7" s="14">
        <v>35</v>
      </c>
      <c r="G7" s="14">
        <v>37</v>
      </c>
      <c r="H7" s="14">
        <v>41</v>
      </c>
      <c r="I7" s="14">
        <v>38</v>
      </c>
      <c r="J7" s="32">
        <f t="shared" si="4"/>
        <v>7</v>
      </c>
      <c r="K7" s="18">
        <f t="shared" si="5"/>
        <v>70.857142857142861</v>
      </c>
      <c r="L7" s="33" t="s">
        <v>44</v>
      </c>
    </row>
    <row r="8" spans="1:248" s="31" customFormat="1" ht="18" customHeight="1">
      <c r="A8" s="39" t="s">
        <v>51</v>
      </c>
      <c r="B8" s="31" t="s">
        <v>19</v>
      </c>
      <c r="C8" s="14">
        <v>50</v>
      </c>
      <c r="D8" s="14">
        <v>48</v>
      </c>
      <c r="E8" s="14">
        <v>45</v>
      </c>
      <c r="F8" s="14">
        <v>46</v>
      </c>
      <c r="G8" s="14">
        <v>48</v>
      </c>
      <c r="H8" s="14">
        <v>45</v>
      </c>
      <c r="I8" s="14"/>
      <c r="J8" s="32">
        <f t="shared" si="4"/>
        <v>6</v>
      </c>
      <c r="K8" s="18">
        <f t="shared" si="5"/>
        <v>94</v>
      </c>
      <c r="L8" s="33" t="s">
        <v>44</v>
      </c>
    </row>
    <row r="9" spans="1:248" s="31" customFormat="1" ht="18" customHeight="1">
      <c r="A9" s="39" t="s">
        <v>159</v>
      </c>
      <c r="C9" s="14"/>
      <c r="D9" s="14">
        <v>45</v>
      </c>
      <c r="E9" s="14"/>
      <c r="F9" s="14"/>
      <c r="G9" s="14"/>
      <c r="H9" s="14"/>
      <c r="I9" s="14"/>
      <c r="J9" s="32">
        <f t="shared" si="4"/>
        <v>1</v>
      </c>
      <c r="K9" s="18">
        <f t="shared" si="5"/>
        <v>90</v>
      </c>
      <c r="L9" s="33" t="s">
        <v>44</v>
      </c>
    </row>
    <row r="10" spans="1:248" s="31" customFormat="1" ht="18" customHeight="1">
      <c r="A10" s="39" t="s">
        <v>98</v>
      </c>
      <c r="B10" s="31" t="s">
        <v>16</v>
      </c>
      <c r="C10" s="14">
        <v>41</v>
      </c>
      <c r="D10" s="14">
        <v>45</v>
      </c>
      <c r="E10" s="14">
        <v>41</v>
      </c>
      <c r="F10" s="14"/>
      <c r="G10" s="14">
        <v>42</v>
      </c>
      <c r="H10" s="14">
        <v>46</v>
      </c>
      <c r="I10" s="14">
        <v>48</v>
      </c>
      <c r="J10" s="32">
        <f t="shared" si="4"/>
        <v>6</v>
      </c>
      <c r="K10" s="18">
        <f t="shared" si="5"/>
        <v>87.666666666666671</v>
      </c>
      <c r="L10" s="33" t="s">
        <v>44</v>
      </c>
    </row>
    <row r="11" spans="1:248" s="31" customFormat="1" ht="18" customHeight="1">
      <c r="A11" s="39" t="s">
        <v>135</v>
      </c>
      <c r="C11" s="14"/>
      <c r="D11" s="14">
        <v>45</v>
      </c>
      <c r="E11" s="14">
        <v>47</v>
      </c>
      <c r="F11" s="14"/>
      <c r="G11" s="14">
        <v>42</v>
      </c>
      <c r="H11" s="14">
        <v>46</v>
      </c>
      <c r="I11" s="14"/>
      <c r="J11" s="32">
        <f t="shared" si="4"/>
        <v>4</v>
      </c>
      <c r="K11" s="18">
        <f t="shared" si="5"/>
        <v>90</v>
      </c>
      <c r="L11" s="33" t="s">
        <v>44</v>
      </c>
    </row>
    <row r="12" spans="1:248" s="31" customFormat="1" ht="18" customHeight="1">
      <c r="A12" s="39" t="s">
        <v>67</v>
      </c>
      <c r="C12" s="14">
        <v>47</v>
      </c>
      <c r="D12" s="14">
        <v>45</v>
      </c>
      <c r="E12" s="14">
        <v>50</v>
      </c>
      <c r="F12" s="14">
        <v>46</v>
      </c>
      <c r="G12" s="14">
        <v>49</v>
      </c>
      <c r="H12" s="14">
        <v>48</v>
      </c>
      <c r="I12" s="14">
        <v>50</v>
      </c>
      <c r="J12" s="32">
        <f t="shared" si="4"/>
        <v>7</v>
      </c>
      <c r="K12" s="18">
        <f t="shared" si="5"/>
        <v>95.714285714285708</v>
      </c>
      <c r="L12" s="33" t="s">
        <v>44</v>
      </c>
    </row>
    <row r="13" spans="1:248" s="31" customFormat="1" ht="18" customHeight="1">
      <c r="A13" s="39" t="s">
        <v>66</v>
      </c>
      <c r="C13" s="14">
        <v>47</v>
      </c>
      <c r="D13" s="14">
        <v>48</v>
      </c>
      <c r="E13" s="14">
        <v>40</v>
      </c>
      <c r="F13" s="14">
        <v>40</v>
      </c>
      <c r="G13" s="14">
        <v>46</v>
      </c>
      <c r="H13" s="14">
        <v>45</v>
      </c>
      <c r="I13" s="14">
        <v>46</v>
      </c>
      <c r="J13" s="32">
        <f t="shared" si="4"/>
        <v>7</v>
      </c>
      <c r="K13" s="18">
        <f t="shared" si="5"/>
        <v>89.142857142857139</v>
      </c>
      <c r="L13" s="33" t="s">
        <v>44</v>
      </c>
    </row>
    <row r="14" spans="1:248" s="31" customFormat="1" ht="18" customHeight="1">
      <c r="A14" s="39" t="s">
        <v>130</v>
      </c>
      <c r="C14" s="14"/>
      <c r="D14" s="14"/>
      <c r="E14" s="14">
        <v>33</v>
      </c>
      <c r="F14" s="14">
        <v>31</v>
      </c>
      <c r="G14" s="14"/>
      <c r="H14" s="14"/>
      <c r="I14" s="14"/>
      <c r="J14" s="32">
        <f t="shared" si="4"/>
        <v>2</v>
      </c>
      <c r="K14" s="18">
        <f t="shared" si="5"/>
        <v>64</v>
      </c>
      <c r="L14" s="33" t="s">
        <v>44</v>
      </c>
    </row>
    <row r="15" spans="1:248" s="31" customFormat="1" ht="18" customHeight="1">
      <c r="A15" s="39" t="s">
        <v>131</v>
      </c>
      <c r="C15" s="14"/>
      <c r="D15" s="14"/>
      <c r="E15" s="14"/>
      <c r="F15" s="14">
        <v>41</v>
      </c>
      <c r="G15" s="14">
        <v>42</v>
      </c>
      <c r="H15" s="14">
        <v>36</v>
      </c>
      <c r="I15" s="14"/>
      <c r="J15" s="32">
        <f t="shared" si="4"/>
        <v>3</v>
      </c>
      <c r="K15" s="18">
        <f t="shared" si="5"/>
        <v>79.333333333333329</v>
      </c>
      <c r="L15" s="33" t="s">
        <v>44</v>
      </c>
    </row>
    <row r="16" spans="1:248" s="31" customFormat="1" ht="18" customHeight="1">
      <c r="A16" s="39" t="s">
        <v>132</v>
      </c>
      <c r="B16" s="31" t="s">
        <v>15</v>
      </c>
      <c r="C16" s="14"/>
      <c r="D16" s="14"/>
      <c r="E16" s="14">
        <v>35</v>
      </c>
      <c r="F16" s="14">
        <v>30</v>
      </c>
      <c r="G16" s="14"/>
      <c r="H16" s="14"/>
      <c r="I16" s="14"/>
      <c r="J16" s="32">
        <f t="shared" si="4"/>
        <v>2</v>
      </c>
      <c r="K16" s="18">
        <f t="shared" si="5"/>
        <v>65</v>
      </c>
      <c r="L16" s="33" t="s">
        <v>44</v>
      </c>
    </row>
    <row r="17" spans="1:248" s="31" customFormat="1" ht="18" customHeight="1">
      <c r="A17" s="39" t="s">
        <v>179</v>
      </c>
      <c r="C17" s="14"/>
      <c r="D17" s="14"/>
      <c r="E17" s="14"/>
      <c r="F17" s="14"/>
      <c r="G17" s="14">
        <v>44</v>
      </c>
      <c r="H17" s="14">
        <v>31</v>
      </c>
      <c r="I17" s="14">
        <v>38</v>
      </c>
      <c r="J17" s="32">
        <f t="shared" si="4"/>
        <v>3</v>
      </c>
      <c r="K17" s="18">
        <f t="shared" si="5"/>
        <v>75.333333333333329</v>
      </c>
      <c r="L17" s="33" t="s">
        <v>44</v>
      </c>
    </row>
    <row r="18" spans="1:248" s="31" customFormat="1" ht="18" customHeight="1">
      <c r="A18" s="39" t="s">
        <v>160</v>
      </c>
      <c r="B18" s="31" t="s">
        <v>15</v>
      </c>
      <c r="C18" s="14"/>
      <c r="D18" s="14">
        <v>50</v>
      </c>
      <c r="E18" s="14">
        <v>47</v>
      </c>
      <c r="F18" s="14">
        <v>47</v>
      </c>
      <c r="G18" s="14">
        <v>46</v>
      </c>
      <c r="H18" s="14"/>
      <c r="I18" s="14"/>
      <c r="J18" s="32">
        <f t="shared" si="4"/>
        <v>4</v>
      </c>
      <c r="K18" s="18">
        <f t="shared" si="5"/>
        <v>95</v>
      </c>
      <c r="L18" s="33" t="s">
        <v>44</v>
      </c>
    </row>
    <row r="19" spans="1:248" s="31" customFormat="1" ht="18" customHeight="1">
      <c r="A19" s="39" t="s">
        <v>161</v>
      </c>
      <c r="C19" s="14"/>
      <c r="D19" s="14">
        <v>47</v>
      </c>
      <c r="E19" s="14">
        <v>44</v>
      </c>
      <c r="F19" s="14">
        <v>43</v>
      </c>
      <c r="G19" s="14">
        <v>45</v>
      </c>
      <c r="H19" s="14"/>
      <c r="I19" s="14"/>
      <c r="J19" s="32">
        <f t="shared" si="4"/>
        <v>4</v>
      </c>
      <c r="K19" s="18">
        <f t="shared" si="5"/>
        <v>89.5</v>
      </c>
      <c r="L19" s="33" t="s">
        <v>44</v>
      </c>
    </row>
    <row r="20" spans="1:248" s="31" customFormat="1" ht="18" customHeight="1">
      <c r="A20" s="39" t="s">
        <v>162</v>
      </c>
      <c r="B20" s="31" t="s">
        <v>15</v>
      </c>
      <c r="C20" s="14"/>
      <c r="D20" s="14">
        <v>43</v>
      </c>
      <c r="E20" s="14">
        <v>41</v>
      </c>
      <c r="F20" s="14">
        <v>45</v>
      </c>
      <c r="G20" s="14">
        <v>48</v>
      </c>
      <c r="H20" s="14"/>
      <c r="I20" s="14"/>
      <c r="J20" s="32">
        <f t="shared" ref="J20" si="6">COUNT(C20,D20,E20,F20,G20,H20,I20)</f>
        <v>4</v>
      </c>
      <c r="K20" s="18">
        <f t="shared" ref="K20" si="7">AVERAGE(C20:I20)*2</f>
        <v>88.5</v>
      </c>
      <c r="L20" s="33" t="s">
        <v>44</v>
      </c>
    </row>
    <row r="21" spans="1:248" s="31" customFormat="1" ht="18" customHeight="1">
      <c r="A21" s="39" t="s">
        <v>133</v>
      </c>
      <c r="C21" s="14"/>
      <c r="D21" s="14">
        <v>43</v>
      </c>
      <c r="E21" s="14">
        <v>43</v>
      </c>
      <c r="F21" s="14">
        <v>39</v>
      </c>
      <c r="G21" s="14">
        <v>46</v>
      </c>
      <c r="H21" s="14">
        <v>44</v>
      </c>
      <c r="I21" s="14"/>
      <c r="J21" s="32">
        <f t="shared" si="0"/>
        <v>5</v>
      </c>
      <c r="K21" s="18">
        <f t="shared" si="1"/>
        <v>86</v>
      </c>
      <c r="L21" s="33" t="s">
        <v>44</v>
      </c>
    </row>
    <row r="22" spans="1:248" s="31" customFormat="1" ht="18" customHeight="1">
      <c r="A22" s="39" t="s">
        <v>68</v>
      </c>
      <c r="C22" s="14"/>
      <c r="D22" s="14">
        <v>46</v>
      </c>
      <c r="E22" s="14">
        <v>43</v>
      </c>
      <c r="F22" s="14"/>
      <c r="G22" s="14">
        <v>45</v>
      </c>
      <c r="H22" s="14"/>
      <c r="I22" s="14"/>
      <c r="J22" s="32">
        <f t="shared" si="0"/>
        <v>3</v>
      </c>
      <c r="K22" s="18">
        <f t="shared" si="1"/>
        <v>89.333333333333329</v>
      </c>
      <c r="L22" s="33" t="s">
        <v>44</v>
      </c>
    </row>
    <row r="23" spans="1:248" s="31" customFormat="1" ht="18" customHeight="1">
      <c r="A23" s="39" t="s">
        <v>136</v>
      </c>
      <c r="C23" s="14">
        <v>38</v>
      </c>
      <c r="D23" s="14"/>
      <c r="E23" s="14"/>
      <c r="F23" s="14"/>
      <c r="G23" s="14">
        <v>41</v>
      </c>
      <c r="H23" s="14">
        <v>39</v>
      </c>
      <c r="I23" s="14">
        <v>36</v>
      </c>
      <c r="J23" s="32">
        <f>COUNT(C23,D23,E23,F23,G23,H23,I23)</f>
        <v>4</v>
      </c>
      <c r="K23" s="18">
        <f>AVERAGE(C23:I23)*2</f>
        <v>77</v>
      </c>
      <c r="L23" s="33" t="s">
        <v>44</v>
      </c>
    </row>
    <row r="24" spans="1:248" s="31" customFormat="1" ht="18" customHeight="1">
      <c r="A24" s="39" t="s">
        <v>129</v>
      </c>
      <c r="C24" s="14">
        <v>46</v>
      </c>
      <c r="D24" s="14">
        <v>45</v>
      </c>
      <c r="E24" s="14">
        <v>43</v>
      </c>
      <c r="F24" s="14">
        <v>47</v>
      </c>
      <c r="G24" s="14">
        <v>45</v>
      </c>
      <c r="H24" s="14">
        <v>50</v>
      </c>
      <c r="I24" s="14">
        <v>45</v>
      </c>
      <c r="J24" s="32">
        <f t="shared" si="0"/>
        <v>7</v>
      </c>
      <c r="K24" s="18">
        <f t="shared" si="1"/>
        <v>91.714285714285708</v>
      </c>
      <c r="L24" s="33" t="s">
        <v>44</v>
      </c>
    </row>
    <row r="25" spans="1:248" s="31" customFormat="1" ht="18" customHeight="1">
      <c r="A25" s="39"/>
      <c r="C25" s="14"/>
      <c r="D25" s="14"/>
      <c r="E25" s="14"/>
      <c r="F25" s="14"/>
      <c r="G25" s="14"/>
      <c r="H25" s="14"/>
      <c r="I25" s="14"/>
      <c r="J25" s="32"/>
      <c r="K25" s="18"/>
      <c r="L25" s="33" t="s">
        <v>44</v>
      </c>
    </row>
    <row r="26" spans="1:248" s="38" customFormat="1" ht="18" customHeight="1"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3"/>
      <c r="M26" s="31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</row>
    <row r="27" spans="1:248" s="38" customFormat="1" ht="18" customHeight="1">
      <c r="A27" s="35" t="s">
        <v>26</v>
      </c>
      <c r="B27" s="14"/>
      <c r="C27" s="31">
        <f t="shared" ref="C27:I27" si="8">COUNT(C4:C26)</f>
        <v>7</v>
      </c>
      <c r="D27" s="31">
        <f t="shared" si="8"/>
        <v>13</v>
      </c>
      <c r="E27" s="31">
        <f t="shared" si="8"/>
        <v>15</v>
      </c>
      <c r="F27" s="31">
        <f t="shared" si="8"/>
        <v>12</v>
      </c>
      <c r="G27" s="31">
        <f t="shared" si="8"/>
        <v>17</v>
      </c>
      <c r="H27" s="31">
        <f t="shared" si="8"/>
        <v>12</v>
      </c>
      <c r="I27" s="31">
        <f t="shared" si="8"/>
        <v>8</v>
      </c>
      <c r="J27" s="31">
        <f>COUNT(J4:J25)</f>
        <v>21</v>
      </c>
      <c r="K27" s="14"/>
      <c r="L27" s="3"/>
      <c r="M27" s="31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</row>
    <row r="28" spans="1:248" s="38" customFormat="1" ht="18" customHeight="1">
      <c r="A28" s="45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3"/>
      <c r="M28" s="31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</row>
    <row r="29" spans="1:248" s="38" customFormat="1" ht="18" customHeight="1">
      <c r="A29" s="21"/>
      <c r="B29" s="14"/>
      <c r="C29" s="31"/>
      <c r="D29" s="31"/>
      <c r="E29" s="31"/>
      <c r="F29" s="31"/>
      <c r="G29" s="31"/>
      <c r="H29" s="31"/>
      <c r="I29" s="31"/>
      <c r="J29" s="14"/>
      <c r="K29" s="14"/>
      <c r="L29" s="3"/>
      <c r="M29" s="31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</row>
    <row r="30" spans="1:248" ht="18" customHeight="1">
      <c r="A30" s="23"/>
    </row>
    <row r="31" spans="1:248" ht="18" customHeight="1">
      <c r="A31" s="23"/>
    </row>
    <row r="32" spans="1:248" ht="18" customHeight="1">
      <c r="A32" s="23"/>
      <c r="C32" s="10"/>
    </row>
    <row r="33" spans="1:1" ht="18" customHeight="1">
      <c r="A33" s="23"/>
    </row>
    <row r="34" spans="1:1" ht="18" customHeight="1">
      <c r="A34" s="23"/>
    </row>
    <row r="35" spans="1:1" ht="18" customHeight="1">
      <c r="A35" s="23"/>
    </row>
    <row r="36" spans="1:1" ht="18" customHeight="1">
      <c r="A36" s="23"/>
    </row>
    <row r="37" spans="1:1" ht="18" customHeight="1">
      <c r="A37" s="23"/>
    </row>
    <row r="38" spans="1:1" ht="18" customHeight="1">
      <c r="A38" s="23"/>
    </row>
    <row r="39" spans="1:1" ht="18" customHeight="1">
      <c r="A39" s="23"/>
    </row>
    <row r="40" spans="1:1" ht="18" customHeight="1">
      <c r="A40" s="23"/>
    </row>
    <row r="41" spans="1:1" ht="18" customHeight="1">
      <c r="A41" s="23"/>
    </row>
    <row r="42" spans="1:1" ht="18" customHeight="1">
      <c r="A42" s="23"/>
    </row>
    <row r="43" spans="1:1" ht="18" customHeight="1">
      <c r="A43" s="23"/>
    </row>
    <row r="44" spans="1:1" ht="18" customHeight="1">
      <c r="A44" s="23"/>
    </row>
    <row r="45" spans="1:1" ht="18" customHeight="1">
      <c r="A45" s="23"/>
    </row>
    <row r="46" spans="1:1" ht="18" customHeight="1">
      <c r="A46" s="23"/>
    </row>
    <row r="47" spans="1:1" ht="18" customHeight="1">
      <c r="A47" s="23"/>
    </row>
  </sheetData>
  <sortState xmlns:xlrd2="http://schemas.microsoft.com/office/spreadsheetml/2017/richdata2" ref="A4:L22">
    <sortCondition ref="A4:A22"/>
  </sortState>
  <conditionalFormatting sqref="C4:I25">
    <cfRule type="cellIs" dxfId="9" priority="2" operator="equal">
      <formula>50</formula>
    </cfRule>
  </conditionalFormatting>
  <conditionalFormatting sqref="A27:I27">
    <cfRule type="cellIs" dxfId="8" priority="1" stopIfTrue="1" operator="equal">
      <formula>50</formula>
    </cfRule>
  </conditionalFormatting>
  <printOptions horizontalCentered="1"/>
  <pageMargins left="0.25" right="0.25" top="0.76770000000000005" bottom="1.0457000000000001" header="0.30000000000000004" footer="0.75000000000000011"/>
  <pageSetup scale="95" fitToHeight="0" pageOrder="overThenDown" orientation="landscape" r:id="rId1"/>
  <headerFooter alignWithMargins="0">
    <oddHeader>&amp;C&amp;"Calibri,Bold"&amp;20&amp;ESHEFFIELD</oddHeader>
  </headerFooter>
  <rowBreaks count="1" manualBreakCount="1">
    <brk id="31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IN18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B11" sqref="B11"/>
    </sheetView>
  </sheetViews>
  <sheetFormatPr defaultRowHeight="18" customHeight="1"/>
  <cols>
    <col min="1" max="1" width="23.75" style="1" customWidth="1"/>
    <col min="2" max="2" width="6.25" style="9" customWidth="1"/>
    <col min="3" max="9" width="6" style="13" customWidth="1"/>
    <col min="10" max="10" width="5.25" style="1" customWidth="1"/>
    <col min="11" max="11" width="9.625" style="14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26" customFormat="1" ht="69.95" customHeight="1">
      <c r="A1" s="14" t="s">
        <v>33</v>
      </c>
      <c r="B1" s="3" t="s">
        <v>0</v>
      </c>
      <c r="C1" s="30">
        <v>44451</v>
      </c>
      <c r="D1" s="30">
        <v>44458</v>
      </c>
      <c r="E1" s="30">
        <v>44465</v>
      </c>
      <c r="F1" s="30">
        <v>44472</v>
      </c>
      <c r="G1" s="30">
        <v>44479</v>
      </c>
      <c r="H1" s="30">
        <v>44486</v>
      </c>
      <c r="I1" s="30">
        <v>44493</v>
      </c>
      <c r="J1" s="48" t="s">
        <v>1</v>
      </c>
      <c r="K1" s="3" t="s">
        <v>2</v>
      </c>
      <c r="L1" s="34"/>
      <c r="M1" s="4" t="s">
        <v>3</v>
      </c>
      <c r="N1" s="4" t="s">
        <v>71</v>
      </c>
      <c r="O1" s="50" t="s">
        <v>72</v>
      </c>
      <c r="P1" s="5" t="s">
        <v>4</v>
      </c>
      <c r="Q1" s="49" t="s">
        <v>5</v>
      </c>
      <c r="R1" s="6" t="s">
        <v>6</v>
      </c>
      <c r="S1" s="27"/>
      <c r="T1" s="27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  <c r="HQ1" s="15"/>
      <c r="HR1" s="15"/>
      <c r="HS1" s="15"/>
      <c r="HT1" s="15"/>
      <c r="HU1" s="15"/>
      <c r="HV1" s="15"/>
      <c r="HW1" s="15"/>
      <c r="HX1" s="15"/>
      <c r="HY1" s="15"/>
      <c r="HZ1" s="15"/>
      <c r="IA1" s="15"/>
      <c r="IB1" s="15"/>
      <c r="IC1" s="15"/>
      <c r="ID1" s="15"/>
      <c r="IE1" s="15"/>
      <c r="IF1" s="15"/>
      <c r="IG1" s="15"/>
      <c r="IH1" s="15"/>
      <c r="II1" s="15"/>
      <c r="IJ1" s="15"/>
      <c r="IK1" s="15"/>
      <c r="IL1" s="15"/>
      <c r="IM1" s="15"/>
      <c r="IN1" s="15"/>
    </row>
    <row r="2" spans="1:248" ht="18" customHeight="1">
      <c r="A2" s="7" t="s">
        <v>7</v>
      </c>
      <c r="B2" s="2"/>
      <c r="C2" s="53" t="s">
        <v>8</v>
      </c>
      <c r="D2" s="54" t="s">
        <v>10</v>
      </c>
      <c r="E2" s="53" t="s">
        <v>63</v>
      </c>
      <c r="F2" s="53" t="s">
        <v>76</v>
      </c>
      <c r="G2" s="53" t="s">
        <v>69</v>
      </c>
      <c r="H2" s="54" t="s">
        <v>11</v>
      </c>
      <c r="I2" s="53" t="s">
        <v>9</v>
      </c>
      <c r="K2" s="3"/>
    </row>
    <row r="3" spans="1:248" ht="18" customHeight="1">
      <c r="A3" s="8" t="s">
        <v>12</v>
      </c>
      <c r="K3" s="18"/>
    </row>
    <row r="4" spans="1:248" s="37" customFormat="1" ht="18" customHeight="1">
      <c r="A4" s="37" t="s">
        <v>165</v>
      </c>
      <c r="B4" s="31"/>
      <c r="C4" s="14"/>
      <c r="D4" s="14">
        <v>46</v>
      </c>
      <c r="E4" s="14">
        <v>46</v>
      </c>
      <c r="F4" s="14">
        <v>44</v>
      </c>
      <c r="G4" s="14">
        <v>46</v>
      </c>
      <c r="H4" s="14"/>
      <c r="I4" s="14">
        <v>44</v>
      </c>
      <c r="J4" s="32">
        <f t="shared" ref="J4:J16" si="0">COUNT(C4,D4,E4,F4,G4,H4,I4)</f>
        <v>5</v>
      </c>
      <c r="K4" s="18">
        <f t="shared" ref="K4:K16" si="1">AVERAGE(C4:I4)*2</f>
        <v>90.4</v>
      </c>
      <c r="L4" s="33" t="s">
        <v>46</v>
      </c>
    </row>
    <row r="5" spans="1:248" s="37" customFormat="1" ht="18" customHeight="1">
      <c r="A5" s="37" t="s">
        <v>47</v>
      </c>
      <c r="B5" s="31"/>
      <c r="C5" s="14">
        <v>46</v>
      </c>
      <c r="D5" s="14">
        <v>46</v>
      </c>
      <c r="E5" s="14">
        <v>36</v>
      </c>
      <c r="F5" s="14">
        <v>43</v>
      </c>
      <c r="G5" s="14">
        <v>39</v>
      </c>
      <c r="H5" s="14">
        <v>42</v>
      </c>
      <c r="I5" s="14">
        <v>36</v>
      </c>
      <c r="J5" s="32">
        <f t="shared" si="0"/>
        <v>7</v>
      </c>
      <c r="K5" s="18">
        <f t="shared" si="1"/>
        <v>82.285714285714292</v>
      </c>
      <c r="L5" s="33" t="s">
        <v>46</v>
      </c>
    </row>
    <row r="6" spans="1:248" s="38" customFormat="1" ht="18" customHeight="1">
      <c r="A6" s="37" t="s">
        <v>164</v>
      </c>
      <c r="B6" s="31"/>
      <c r="C6" s="14"/>
      <c r="D6" s="31">
        <v>27</v>
      </c>
      <c r="E6" s="31">
        <v>22</v>
      </c>
      <c r="F6" s="31"/>
      <c r="G6" s="31"/>
      <c r="H6" s="14"/>
      <c r="I6" s="14"/>
      <c r="J6" s="32">
        <f t="shared" si="0"/>
        <v>2</v>
      </c>
      <c r="K6" s="18">
        <f t="shared" si="1"/>
        <v>49</v>
      </c>
      <c r="L6" s="33" t="s">
        <v>46</v>
      </c>
      <c r="M6" s="37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  <c r="EF6" s="35"/>
      <c r="EG6" s="35"/>
      <c r="EH6" s="35"/>
      <c r="EI6" s="35"/>
      <c r="EJ6" s="35"/>
      <c r="EK6" s="35"/>
      <c r="EL6" s="35"/>
      <c r="EM6" s="35"/>
      <c r="EN6" s="35"/>
      <c r="EO6" s="35"/>
      <c r="EP6" s="35"/>
      <c r="EQ6" s="35"/>
      <c r="ER6" s="35"/>
      <c r="ES6" s="35"/>
      <c r="ET6" s="35"/>
      <c r="EU6" s="35"/>
      <c r="EV6" s="35"/>
      <c r="EW6" s="35"/>
      <c r="EX6" s="35"/>
      <c r="EY6" s="35"/>
      <c r="EZ6" s="35"/>
      <c r="FA6" s="35"/>
      <c r="FB6" s="35"/>
      <c r="FC6" s="35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  <c r="GX6" s="35"/>
      <c r="GY6" s="35"/>
      <c r="GZ6" s="35"/>
      <c r="HA6" s="35"/>
      <c r="HB6" s="35"/>
      <c r="HC6" s="35"/>
      <c r="HD6" s="35"/>
      <c r="HE6" s="35"/>
      <c r="HF6" s="35"/>
      <c r="HG6" s="35"/>
      <c r="HH6" s="35"/>
      <c r="HI6" s="35"/>
      <c r="HJ6" s="35"/>
      <c r="HK6" s="35"/>
      <c r="HL6" s="35"/>
      <c r="HM6" s="35"/>
      <c r="HN6" s="35"/>
      <c r="HO6" s="35"/>
      <c r="HP6" s="35"/>
      <c r="HQ6" s="35"/>
      <c r="HR6" s="35"/>
      <c r="HS6" s="35"/>
      <c r="HT6" s="35"/>
      <c r="HU6" s="35"/>
      <c r="HV6" s="35"/>
      <c r="HW6" s="35"/>
      <c r="HX6" s="35"/>
      <c r="HY6" s="35"/>
      <c r="HZ6" s="35"/>
      <c r="IA6" s="35"/>
      <c r="IB6" s="35"/>
      <c r="IC6" s="35"/>
      <c r="ID6" s="35"/>
      <c r="IE6" s="35"/>
      <c r="IF6" s="35"/>
      <c r="IG6" s="35"/>
      <c r="IH6" s="35"/>
      <c r="II6" s="35"/>
      <c r="IJ6" s="35"/>
      <c r="IK6" s="35"/>
      <c r="IL6" s="35"/>
      <c r="IM6" s="35"/>
      <c r="IN6" s="35"/>
    </row>
    <row r="7" spans="1:248" ht="18" customHeight="1">
      <c r="A7" s="37" t="s">
        <v>105</v>
      </c>
      <c r="B7" s="31"/>
      <c r="C7" s="14">
        <v>49</v>
      </c>
      <c r="D7" s="31"/>
      <c r="E7" s="31"/>
      <c r="F7" s="31"/>
      <c r="G7" s="31"/>
      <c r="H7" s="14"/>
      <c r="I7" s="14"/>
      <c r="J7" s="32">
        <f t="shared" si="0"/>
        <v>1</v>
      </c>
      <c r="K7" s="18">
        <f t="shared" si="1"/>
        <v>98</v>
      </c>
      <c r="L7" s="33" t="s">
        <v>46</v>
      </c>
    </row>
    <row r="8" spans="1:248" ht="18" customHeight="1">
      <c r="A8" s="37" t="s">
        <v>183</v>
      </c>
      <c r="B8" s="31" t="s">
        <v>16</v>
      </c>
      <c r="C8" s="14"/>
      <c r="D8" s="31"/>
      <c r="E8" s="31"/>
      <c r="F8" s="31"/>
      <c r="G8" s="31"/>
      <c r="H8" s="14">
        <v>46</v>
      </c>
      <c r="I8" s="14"/>
      <c r="J8" s="32">
        <f t="shared" ref="J8:J9" si="2">COUNT(C8,D8,E8,F8,G8,H8,I8)</f>
        <v>1</v>
      </c>
      <c r="K8" s="18">
        <f t="shared" ref="K8:K9" si="3">AVERAGE(C8:I8)*2</f>
        <v>92</v>
      </c>
      <c r="L8" s="33" t="s">
        <v>46</v>
      </c>
    </row>
    <row r="9" spans="1:248" ht="18" customHeight="1">
      <c r="A9" s="37" t="s">
        <v>184</v>
      </c>
      <c r="B9" s="31"/>
      <c r="C9" s="14"/>
      <c r="D9" s="31"/>
      <c r="E9" s="31"/>
      <c r="F9" s="31"/>
      <c r="G9" s="31"/>
      <c r="H9" s="14">
        <v>42</v>
      </c>
      <c r="I9" s="14"/>
      <c r="J9" s="32">
        <f t="shared" si="2"/>
        <v>1</v>
      </c>
      <c r="K9" s="18">
        <f t="shared" si="3"/>
        <v>84</v>
      </c>
      <c r="L9" s="33" t="s">
        <v>46</v>
      </c>
    </row>
    <row r="10" spans="1:248" ht="18" customHeight="1">
      <c r="A10" s="37" t="s">
        <v>102</v>
      </c>
      <c r="B10" s="31" t="s">
        <v>16</v>
      </c>
      <c r="C10" s="14"/>
      <c r="D10" s="14">
        <v>42</v>
      </c>
      <c r="E10" s="14">
        <v>37</v>
      </c>
      <c r="F10" s="14">
        <v>36</v>
      </c>
      <c r="G10" s="14">
        <v>41</v>
      </c>
      <c r="H10" s="14"/>
      <c r="I10" s="14">
        <v>31</v>
      </c>
      <c r="J10" s="32">
        <f t="shared" si="0"/>
        <v>5</v>
      </c>
      <c r="K10" s="18">
        <f t="shared" si="1"/>
        <v>74.8</v>
      </c>
      <c r="L10" s="33" t="s">
        <v>46</v>
      </c>
    </row>
    <row r="11" spans="1:248" ht="18" customHeight="1">
      <c r="A11" s="37" t="s">
        <v>85</v>
      </c>
      <c r="B11" s="31" t="s">
        <v>19</v>
      </c>
      <c r="C11" s="14"/>
      <c r="D11" s="14">
        <v>48</v>
      </c>
      <c r="E11" s="14">
        <v>47</v>
      </c>
      <c r="F11" s="14">
        <v>48</v>
      </c>
      <c r="G11" s="14">
        <v>47</v>
      </c>
      <c r="H11" s="14">
        <v>49</v>
      </c>
      <c r="I11" s="14"/>
      <c r="J11" s="32">
        <f t="shared" si="0"/>
        <v>5</v>
      </c>
      <c r="K11" s="18">
        <f t="shared" si="1"/>
        <v>95.6</v>
      </c>
      <c r="L11" s="33" t="s">
        <v>46</v>
      </c>
    </row>
    <row r="12" spans="1:248" ht="18" customHeight="1">
      <c r="A12" s="37" t="s">
        <v>43</v>
      </c>
      <c r="B12" s="31" t="s">
        <v>19</v>
      </c>
      <c r="C12" s="14"/>
      <c r="D12" s="14">
        <v>50</v>
      </c>
      <c r="E12" s="14"/>
      <c r="F12" s="14">
        <v>48</v>
      </c>
      <c r="G12" s="14"/>
      <c r="H12" s="14">
        <v>48</v>
      </c>
      <c r="I12" s="14"/>
      <c r="J12" s="32">
        <f t="shared" si="0"/>
        <v>3</v>
      </c>
      <c r="K12" s="18">
        <f t="shared" si="1"/>
        <v>97.333333333333329</v>
      </c>
      <c r="L12" s="33" t="s">
        <v>46</v>
      </c>
    </row>
    <row r="13" spans="1:248" ht="18" customHeight="1">
      <c r="A13" s="37" t="s">
        <v>171</v>
      </c>
      <c r="B13" s="31" t="s">
        <v>16</v>
      </c>
      <c r="C13" s="14"/>
      <c r="D13" s="31"/>
      <c r="E13" s="31"/>
      <c r="F13" s="31">
        <v>45</v>
      </c>
      <c r="G13" s="31"/>
      <c r="H13" s="14"/>
      <c r="I13" s="14"/>
      <c r="J13" s="32">
        <f t="shared" si="0"/>
        <v>1</v>
      </c>
      <c r="K13" s="18">
        <f t="shared" si="1"/>
        <v>90</v>
      </c>
      <c r="L13" s="33" t="s">
        <v>46</v>
      </c>
    </row>
    <row r="14" spans="1:248" ht="18" customHeight="1">
      <c r="A14" s="37" t="s">
        <v>78</v>
      </c>
      <c r="B14" s="31"/>
      <c r="C14" s="14"/>
      <c r="D14" s="14"/>
      <c r="E14" s="14"/>
      <c r="F14" s="14">
        <v>48</v>
      </c>
      <c r="G14" s="14"/>
      <c r="H14" s="14"/>
      <c r="I14" s="14"/>
      <c r="J14" s="32">
        <f t="shared" si="0"/>
        <v>1</v>
      </c>
      <c r="K14" s="18">
        <f t="shared" si="1"/>
        <v>96</v>
      </c>
      <c r="L14" s="33" t="s">
        <v>46</v>
      </c>
    </row>
    <row r="15" spans="1:248" ht="18" customHeight="1">
      <c r="A15" s="37" t="s">
        <v>79</v>
      </c>
      <c r="B15" s="31"/>
      <c r="C15" s="14"/>
      <c r="D15" s="14"/>
      <c r="E15" s="14"/>
      <c r="F15" s="14">
        <v>46</v>
      </c>
      <c r="G15" s="14"/>
      <c r="H15" s="14"/>
      <c r="I15" s="14"/>
      <c r="J15" s="32">
        <f t="shared" si="0"/>
        <v>1</v>
      </c>
      <c r="K15" s="18">
        <f t="shared" si="1"/>
        <v>92</v>
      </c>
      <c r="L15" s="33" t="s">
        <v>46</v>
      </c>
    </row>
    <row r="16" spans="1:248" ht="18" customHeight="1">
      <c r="A16" s="37" t="s">
        <v>170</v>
      </c>
      <c r="B16" s="31" t="s">
        <v>19</v>
      </c>
      <c r="C16" s="14"/>
      <c r="D16" s="31"/>
      <c r="E16" s="31"/>
      <c r="F16" s="31">
        <v>46</v>
      </c>
      <c r="G16" s="31">
        <v>46</v>
      </c>
      <c r="H16" s="14"/>
      <c r="I16" s="14">
        <v>48</v>
      </c>
      <c r="J16" s="32">
        <f t="shared" si="0"/>
        <v>3</v>
      </c>
      <c r="K16" s="18">
        <f t="shared" si="1"/>
        <v>93.333333333333329</v>
      </c>
      <c r="L16" s="33" t="s">
        <v>46</v>
      </c>
    </row>
    <row r="18" spans="1:10" ht="18" customHeight="1">
      <c r="A18" s="35" t="s">
        <v>26</v>
      </c>
      <c r="B18" s="14"/>
      <c r="C18" s="31">
        <f t="shared" ref="C18:J18" si="4">COUNT(C4:C17)</f>
        <v>2</v>
      </c>
      <c r="D18" s="31">
        <f t="shared" si="4"/>
        <v>6</v>
      </c>
      <c r="E18" s="31">
        <f t="shared" si="4"/>
        <v>5</v>
      </c>
      <c r="F18" s="31">
        <f t="shared" si="4"/>
        <v>9</v>
      </c>
      <c r="G18" s="31">
        <f t="shared" si="4"/>
        <v>5</v>
      </c>
      <c r="H18" s="31">
        <f t="shared" si="4"/>
        <v>5</v>
      </c>
      <c r="I18" s="31">
        <f t="shared" si="4"/>
        <v>4</v>
      </c>
      <c r="J18" s="13">
        <f t="shared" si="4"/>
        <v>13</v>
      </c>
    </row>
  </sheetData>
  <sortState xmlns:xlrd2="http://schemas.microsoft.com/office/spreadsheetml/2017/richdata2" ref="A4:L16">
    <sortCondition ref="A4:A16"/>
  </sortState>
  <conditionalFormatting sqref="B4:I16">
    <cfRule type="cellIs" dxfId="7" priority="7" stopIfTrue="1" operator="equal">
      <formula>50</formula>
    </cfRule>
  </conditionalFormatting>
  <conditionalFormatting sqref="C4:I16">
    <cfRule type="cellIs" dxfId="6" priority="6" operator="equal">
      <formula>50</formula>
    </cfRule>
  </conditionalFormatting>
  <conditionalFormatting sqref="A18:I18">
    <cfRule type="cellIs" dxfId="5" priority="1" stopIfTrue="1" operator="equal">
      <formula>50</formula>
    </cfRule>
  </conditionalFormatting>
  <printOptions horizontalCentered="1" gridLines="1"/>
  <pageMargins left="0.25" right="0.25" top="0.76770000000000005" bottom="1.0457000000000001" header="0.30000000000000004" footer="0.75000000000000011"/>
  <pageSetup scale="82" fitToHeight="0" pageOrder="overThenDown" orientation="landscape" r:id="rId1"/>
  <headerFooter alignWithMargins="0">
    <oddHeader>&amp;C&amp;"Calibri,Bold"&amp;20&amp;ESUGAR GROVE I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IN46"/>
  <sheetViews>
    <sheetView zoomScale="90" zoomScaleNormal="90" workbookViewId="0">
      <pane xSplit="2" ySplit="2" topLeftCell="C3" activePane="bottomRight" state="frozen"/>
      <selection pane="topRight" activeCell="C1" sqref="C1"/>
      <selection pane="bottomLeft" activeCell="A3" sqref="A3"/>
      <selection pane="bottomRight"/>
    </sheetView>
  </sheetViews>
  <sheetFormatPr defaultRowHeight="18" customHeight="1"/>
  <cols>
    <col min="1" max="1" width="23.75" style="1" customWidth="1"/>
    <col min="2" max="2" width="6" style="9" customWidth="1"/>
    <col min="3" max="9" width="6" style="13" customWidth="1"/>
    <col min="10" max="10" width="5.25" style="1" customWidth="1"/>
    <col min="11" max="11" width="9.625" style="14" customWidth="1"/>
    <col min="12" max="12" width="5.25" style="2" customWidth="1"/>
    <col min="13" max="13" width="6.875" style="1" hidden="1" customWidth="1"/>
    <col min="14" max="14" width="6.75" style="1" hidden="1" customWidth="1"/>
    <col min="15" max="15" width="6.875" style="1" hidden="1" customWidth="1"/>
    <col min="16" max="16" width="6.75" style="1" hidden="1" customWidth="1"/>
    <col min="17" max="17" width="8.375" style="1" hidden="1" customWidth="1"/>
    <col min="18" max="18" width="6.875" style="1" hidden="1" customWidth="1"/>
    <col min="19" max="20" width="8.375" style="1" customWidth="1"/>
    <col min="21" max="248" width="8.5" style="1" customWidth="1"/>
    <col min="249" max="1016" width="10.75" customWidth="1"/>
    <col min="1017" max="1017" width="9" customWidth="1"/>
  </cols>
  <sheetData>
    <row r="1" spans="1:248" s="26" customFormat="1" ht="69.95" customHeight="1">
      <c r="A1" s="14"/>
      <c r="B1" s="3" t="s">
        <v>0</v>
      </c>
      <c r="C1" s="30">
        <v>44451</v>
      </c>
      <c r="D1" s="30">
        <v>44458</v>
      </c>
      <c r="E1" s="30">
        <v>44465</v>
      </c>
      <c r="F1" s="30">
        <v>44472</v>
      </c>
      <c r="G1" s="30">
        <v>44479</v>
      </c>
      <c r="H1" s="30">
        <v>44486</v>
      </c>
      <c r="I1" s="30">
        <v>44493</v>
      </c>
      <c r="J1" s="48" t="s">
        <v>1</v>
      </c>
      <c r="K1" s="3" t="s">
        <v>2</v>
      </c>
      <c r="L1" s="34"/>
      <c r="M1" s="4" t="s">
        <v>3</v>
      </c>
      <c r="N1" s="4" t="s">
        <v>71</v>
      </c>
      <c r="O1" s="50" t="s">
        <v>72</v>
      </c>
      <c r="P1" s="5" t="s">
        <v>4</v>
      </c>
      <c r="Q1" s="49" t="s">
        <v>5</v>
      </c>
      <c r="R1" s="6" t="s">
        <v>6</v>
      </c>
      <c r="S1" s="27"/>
      <c r="T1" s="27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  <c r="DI1" s="15"/>
      <c r="DJ1" s="15"/>
      <c r="DK1" s="15"/>
      <c r="DL1" s="15"/>
      <c r="DM1" s="15"/>
      <c r="DN1" s="15"/>
      <c r="DO1" s="15"/>
      <c r="DP1" s="15"/>
      <c r="DQ1" s="15"/>
      <c r="DR1" s="15"/>
      <c r="DS1" s="15"/>
      <c r="DT1" s="15"/>
      <c r="DU1" s="15"/>
      <c r="DV1" s="15"/>
      <c r="DW1" s="15"/>
      <c r="DX1" s="15"/>
      <c r="DY1" s="15"/>
      <c r="DZ1" s="15"/>
      <c r="EA1" s="15"/>
      <c r="EB1" s="15"/>
      <c r="EC1" s="15"/>
      <c r="ED1" s="15"/>
      <c r="EE1" s="15"/>
      <c r="EF1" s="15"/>
      <c r="EG1" s="15"/>
      <c r="EH1" s="15"/>
      <c r="EI1" s="15"/>
      <c r="EJ1" s="15"/>
      <c r="EK1" s="15"/>
      <c r="EL1" s="15"/>
      <c r="EM1" s="15"/>
      <c r="EN1" s="15"/>
      <c r="EO1" s="15"/>
      <c r="EP1" s="15"/>
      <c r="EQ1" s="15"/>
      <c r="ER1" s="15"/>
      <c r="ES1" s="15"/>
      <c r="ET1" s="15"/>
      <c r="EU1" s="15"/>
      <c r="EV1" s="15"/>
      <c r="EW1" s="15"/>
      <c r="EX1" s="15"/>
      <c r="EY1" s="15"/>
      <c r="EZ1" s="15"/>
      <c r="FA1" s="15"/>
      <c r="FB1" s="15"/>
      <c r="FC1" s="15"/>
      <c r="FD1" s="15"/>
      <c r="FE1" s="15"/>
      <c r="FF1" s="15"/>
      <c r="FG1" s="15"/>
      <c r="FH1" s="15"/>
      <c r="FI1" s="15"/>
      <c r="FJ1" s="15"/>
      <c r="FK1" s="15"/>
      <c r="FL1" s="15"/>
      <c r="FM1" s="15"/>
      <c r="FN1" s="15"/>
      <c r="FO1" s="15"/>
      <c r="FP1" s="15"/>
      <c r="FQ1" s="15"/>
      <c r="FR1" s="15"/>
      <c r="FS1" s="15"/>
      <c r="FT1" s="15"/>
      <c r="FU1" s="15"/>
      <c r="FV1" s="15"/>
      <c r="FW1" s="15"/>
      <c r="FX1" s="15"/>
      <c r="FY1" s="15"/>
      <c r="FZ1" s="15"/>
      <c r="GA1" s="15"/>
      <c r="GB1" s="15"/>
      <c r="GC1" s="15"/>
      <c r="GD1" s="15"/>
      <c r="GE1" s="15"/>
      <c r="GF1" s="15"/>
      <c r="GG1" s="15"/>
      <c r="GH1" s="15"/>
      <c r="GI1" s="15"/>
      <c r="GJ1" s="15"/>
      <c r="GK1" s="15"/>
      <c r="GL1" s="15"/>
      <c r="GM1" s="15"/>
      <c r="GN1" s="15"/>
      <c r="GO1" s="15"/>
      <c r="GP1" s="15"/>
      <c r="GQ1" s="15"/>
      <c r="GR1" s="15"/>
      <c r="GS1" s="15"/>
      <c r="GT1" s="15"/>
      <c r="GU1" s="15"/>
      <c r="GV1" s="15"/>
      <c r="GW1" s="15"/>
      <c r="GX1" s="15"/>
      <c r="GY1" s="15"/>
      <c r="GZ1" s="15"/>
      <c r="HA1" s="15"/>
      <c r="HB1" s="15"/>
      <c r="HC1" s="15"/>
      <c r="HD1" s="15"/>
      <c r="HE1" s="15"/>
      <c r="HF1" s="15"/>
      <c r="HG1" s="15"/>
      <c r="HH1" s="15"/>
      <c r="HI1" s="15"/>
      <c r="HJ1" s="15"/>
      <c r="HK1" s="15"/>
      <c r="HL1" s="15"/>
      <c r="HM1" s="15"/>
      <c r="HN1" s="15"/>
      <c r="HO1" s="15"/>
      <c r="HP1" s="15"/>
      <c r="HQ1" s="15"/>
      <c r="HR1" s="15"/>
      <c r="HS1" s="15"/>
      <c r="HT1" s="15"/>
      <c r="HU1" s="15"/>
      <c r="HV1" s="15"/>
      <c r="HW1" s="15"/>
      <c r="HX1" s="15"/>
      <c r="HY1" s="15"/>
      <c r="HZ1" s="15"/>
      <c r="IA1" s="15"/>
      <c r="IB1" s="15"/>
      <c r="IC1" s="15"/>
      <c r="ID1" s="15"/>
      <c r="IE1" s="15"/>
      <c r="IF1" s="15"/>
      <c r="IG1" s="15"/>
      <c r="IH1" s="15"/>
      <c r="II1" s="15"/>
      <c r="IJ1" s="15"/>
      <c r="IK1" s="15"/>
      <c r="IL1" s="15"/>
      <c r="IM1" s="15"/>
      <c r="IN1" s="15"/>
    </row>
    <row r="2" spans="1:248" ht="18" customHeight="1">
      <c r="A2" s="7" t="s">
        <v>7</v>
      </c>
      <c r="B2" s="2"/>
      <c r="C2" s="53" t="s">
        <v>8</v>
      </c>
      <c r="D2" s="54" t="s">
        <v>10</v>
      </c>
      <c r="E2" s="53" t="s">
        <v>63</v>
      </c>
      <c r="F2" s="53" t="s">
        <v>76</v>
      </c>
      <c r="G2" s="53" t="s">
        <v>69</v>
      </c>
      <c r="H2" s="54" t="s">
        <v>11</v>
      </c>
      <c r="I2" s="53" t="s">
        <v>9</v>
      </c>
      <c r="K2" s="3"/>
    </row>
    <row r="3" spans="1:248" s="38" customFormat="1" ht="18" customHeight="1">
      <c r="A3" s="40" t="s">
        <v>12</v>
      </c>
      <c r="B3" s="14"/>
      <c r="C3" s="31"/>
      <c r="D3" s="31"/>
      <c r="E3" s="31"/>
      <c r="F3" s="31"/>
      <c r="G3" s="31"/>
      <c r="H3" s="31"/>
      <c r="I3" s="31"/>
      <c r="J3" s="35"/>
      <c r="K3" s="18"/>
      <c r="L3" s="3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  <c r="II3" s="35"/>
      <c r="IJ3" s="35"/>
      <c r="IK3" s="35"/>
      <c r="IL3" s="35"/>
      <c r="IM3" s="35"/>
      <c r="IN3" s="35"/>
    </row>
    <row r="4" spans="1:248" s="37" customFormat="1" ht="18" customHeight="1">
      <c r="A4" s="37" t="s">
        <v>77</v>
      </c>
      <c r="B4" s="31" t="s">
        <v>19</v>
      </c>
      <c r="C4" s="31"/>
      <c r="D4" s="31"/>
      <c r="E4" s="31">
        <v>46</v>
      </c>
      <c r="F4" s="31"/>
      <c r="G4" s="31">
        <v>43</v>
      </c>
      <c r="H4" s="31">
        <v>41</v>
      </c>
      <c r="I4" s="31"/>
      <c r="J4" s="32">
        <f t="shared" ref="J4:J37" si="0">COUNT(C4,D4,E4,F4,G4,H4,I4)</f>
        <v>3</v>
      </c>
      <c r="K4" s="18">
        <f t="shared" ref="K4:K37" si="1">AVERAGE(C4:I4)*2</f>
        <v>86.666666666666671</v>
      </c>
      <c r="L4" s="33" t="s">
        <v>50</v>
      </c>
    </row>
    <row r="5" spans="1:248" s="37" customFormat="1" ht="18" customHeight="1">
      <c r="A5" s="37" t="s">
        <v>49</v>
      </c>
      <c r="B5" s="31" t="s">
        <v>18</v>
      </c>
      <c r="C5" s="31">
        <v>48</v>
      </c>
      <c r="D5" s="31">
        <v>49</v>
      </c>
      <c r="E5" s="31">
        <v>49</v>
      </c>
      <c r="F5" s="31">
        <v>46</v>
      </c>
      <c r="G5" s="31">
        <v>48</v>
      </c>
      <c r="H5" s="31">
        <v>49</v>
      </c>
      <c r="I5" s="31">
        <v>49</v>
      </c>
      <c r="J5" s="32">
        <f t="shared" si="0"/>
        <v>7</v>
      </c>
      <c r="K5" s="18">
        <f t="shared" si="1"/>
        <v>96.571428571428569</v>
      </c>
      <c r="L5" s="33" t="s">
        <v>50</v>
      </c>
    </row>
    <row r="6" spans="1:248" s="44" customFormat="1" ht="18" customHeight="1">
      <c r="A6" s="37" t="s">
        <v>91</v>
      </c>
      <c r="B6" s="31" t="s">
        <v>15</v>
      </c>
      <c r="C6" s="31">
        <v>47</v>
      </c>
      <c r="D6" s="31">
        <v>41</v>
      </c>
      <c r="E6" s="31">
        <v>44</v>
      </c>
      <c r="F6" s="31">
        <v>41</v>
      </c>
      <c r="G6" s="31">
        <v>34</v>
      </c>
      <c r="H6" s="31">
        <v>35</v>
      </c>
      <c r="I6" s="31">
        <v>42</v>
      </c>
      <c r="J6" s="32">
        <f t="shared" si="0"/>
        <v>7</v>
      </c>
      <c r="K6" s="18">
        <f t="shared" si="1"/>
        <v>81.142857142857139</v>
      </c>
      <c r="L6" s="33" t="s">
        <v>50</v>
      </c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  <c r="CD6" s="37"/>
      <c r="CE6" s="37"/>
      <c r="CF6" s="37"/>
      <c r="CG6" s="37"/>
      <c r="CH6" s="37"/>
      <c r="CI6" s="37"/>
      <c r="CJ6" s="37"/>
      <c r="CK6" s="37"/>
      <c r="CL6" s="37"/>
      <c r="CM6" s="37"/>
      <c r="CN6" s="37"/>
      <c r="CO6" s="37"/>
      <c r="CP6" s="37"/>
      <c r="CQ6" s="37"/>
      <c r="CR6" s="37"/>
      <c r="CS6" s="37"/>
      <c r="CT6" s="37"/>
      <c r="CU6" s="37"/>
      <c r="CV6" s="37"/>
      <c r="CW6" s="37"/>
      <c r="CX6" s="37"/>
      <c r="CY6" s="37"/>
      <c r="CZ6" s="37"/>
    </row>
    <row r="7" spans="1:248" s="44" customFormat="1" ht="18" customHeight="1">
      <c r="A7" s="37" t="s">
        <v>142</v>
      </c>
      <c r="B7" s="31" t="s">
        <v>18</v>
      </c>
      <c r="C7" s="31">
        <v>45</v>
      </c>
      <c r="D7" s="31">
        <v>40</v>
      </c>
      <c r="E7" s="31"/>
      <c r="F7" s="31"/>
      <c r="G7" s="31"/>
      <c r="H7" s="31"/>
      <c r="I7" s="31"/>
      <c r="J7" s="32">
        <f t="shared" si="0"/>
        <v>2</v>
      </c>
      <c r="K7" s="18">
        <f t="shared" si="1"/>
        <v>85</v>
      </c>
      <c r="L7" s="33" t="s">
        <v>50</v>
      </c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</row>
    <row r="8" spans="1:248" s="44" customFormat="1" ht="18" customHeight="1">
      <c r="A8" s="37" t="s">
        <v>155</v>
      </c>
      <c r="B8" s="31"/>
      <c r="C8" s="31"/>
      <c r="D8" s="31">
        <v>49</v>
      </c>
      <c r="E8" s="31"/>
      <c r="F8" s="31">
        <v>43</v>
      </c>
      <c r="G8" s="31">
        <v>41</v>
      </c>
      <c r="H8" s="31">
        <v>44</v>
      </c>
      <c r="I8" s="31"/>
      <c r="J8" s="32">
        <f t="shared" si="0"/>
        <v>4</v>
      </c>
      <c r="K8" s="18">
        <f t="shared" si="1"/>
        <v>88.5</v>
      </c>
      <c r="L8" s="33" t="s">
        <v>50</v>
      </c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</row>
    <row r="9" spans="1:248" s="44" customFormat="1" ht="18" customHeight="1">
      <c r="A9" s="37" t="s">
        <v>153</v>
      </c>
      <c r="B9" s="31" t="s">
        <v>15</v>
      </c>
      <c r="C9" s="31"/>
      <c r="D9" s="31">
        <v>43</v>
      </c>
      <c r="E9" s="31">
        <v>37</v>
      </c>
      <c r="F9" s="31"/>
      <c r="G9" s="31"/>
      <c r="H9" s="31">
        <v>45</v>
      </c>
      <c r="I9" s="31">
        <v>43</v>
      </c>
      <c r="J9" s="32">
        <f t="shared" si="0"/>
        <v>4</v>
      </c>
      <c r="K9" s="18">
        <f t="shared" si="1"/>
        <v>84</v>
      </c>
      <c r="L9" s="33" t="s">
        <v>50</v>
      </c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</row>
    <row r="10" spans="1:248" s="44" customFormat="1" ht="18" customHeight="1">
      <c r="A10" s="37" t="s">
        <v>88</v>
      </c>
      <c r="B10" s="31"/>
      <c r="C10" s="31"/>
      <c r="D10" s="31"/>
      <c r="E10" s="31">
        <v>49</v>
      </c>
      <c r="F10" s="31"/>
      <c r="G10" s="31">
        <v>50</v>
      </c>
      <c r="H10" s="31">
        <v>47</v>
      </c>
      <c r="I10" s="31">
        <v>48</v>
      </c>
      <c r="J10" s="32">
        <f t="shared" si="0"/>
        <v>4</v>
      </c>
      <c r="K10" s="18">
        <f t="shared" si="1"/>
        <v>97</v>
      </c>
      <c r="L10" s="33" t="s">
        <v>50</v>
      </c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</row>
    <row r="11" spans="1:248" s="44" customFormat="1" ht="18" customHeight="1">
      <c r="A11" s="37" t="s">
        <v>89</v>
      </c>
      <c r="B11" s="31"/>
      <c r="C11" s="31"/>
      <c r="D11" s="31"/>
      <c r="E11" s="31">
        <v>45</v>
      </c>
      <c r="F11" s="31"/>
      <c r="G11" s="31">
        <v>48</v>
      </c>
      <c r="H11" s="31">
        <v>37</v>
      </c>
      <c r="I11" s="31">
        <v>46</v>
      </c>
      <c r="J11" s="32">
        <f t="shared" si="0"/>
        <v>4</v>
      </c>
      <c r="K11" s="18">
        <f t="shared" si="1"/>
        <v>88</v>
      </c>
      <c r="L11" s="33" t="s">
        <v>50</v>
      </c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</row>
    <row r="12" spans="1:248" s="44" customFormat="1" ht="18" customHeight="1">
      <c r="A12" s="37" t="s">
        <v>110</v>
      </c>
      <c r="B12" s="31" t="s">
        <v>23</v>
      </c>
      <c r="C12" s="31">
        <v>44</v>
      </c>
      <c r="D12" s="31"/>
      <c r="E12" s="31">
        <v>40</v>
      </c>
      <c r="F12" s="31"/>
      <c r="G12" s="31">
        <v>42</v>
      </c>
      <c r="H12" s="31"/>
      <c r="I12" s="31">
        <v>41</v>
      </c>
      <c r="J12" s="32">
        <f t="shared" si="0"/>
        <v>4</v>
      </c>
      <c r="K12" s="18">
        <f t="shared" si="1"/>
        <v>83.5</v>
      </c>
      <c r="L12" s="33" t="s">
        <v>50</v>
      </c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</row>
    <row r="13" spans="1:248" s="44" customFormat="1" ht="18" customHeight="1">
      <c r="A13" s="37" t="s">
        <v>141</v>
      </c>
      <c r="B13" s="31"/>
      <c r="C13" s="31">
        <v>42</v>
      </c>
      <c r="D13" s="31"/>
      <c r="E13" s="31"/>
      <c r="F13" s="31"/>
      <c r="G13" s="31"/>
      <c r="H13" s="31"/>
      <c r="I13" s="31"/>
      <c r="J13" s="32">
        <f t="shared" si="0"/>
        <v>1</v>
      </c>
      <c r="K13" s="18">
        <f t="shared" si="1"/>
        <v>84</v>
      </c>
      <c r="L13" s="33" t="s">
        <v>50</v>
      </c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7"/>
      <c r="CH13" s="37"/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7"/>
    </row>
    <row r="14" spans="1:248" s="44" customFormat="1" ht="18" customHeight="1">
      <c r="A14" s="37" t="s">
        <v>101</v>
      </c>
      <c r="B14" s="31" t="s">
        <v>18</v>
      </c>
      <c r="C14" s="31">
        <v>37</v>
      </c>
      <c r="D14" s="31">
        <v>40</v>
      </c>
      <c r="E14" s="31"/>
      <c r="F14" s="31"/>
      <c r="G14" s="31"/>
      <c r="H14" s="31"/>
      <c r="I14" s="31"/>
      <c r="J14" s="32">
        <f t="shared" si="0"/>
        <v>2</v>
      </c>
      <c r="K14" s="18">
        <f t="shared" si="1"/>
        <v>77</v>
      </c>
      <c r="L14" s="33" t="s">
        <v>50</v>
      </c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7"/>
      <c r="CH14" s="37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7"/>
    </row>
    <row r="15" spans="1:248" s="44" customFormat="1" ht="18" customHeight="1">
      <c r="A15" s="37" t="s">
        <v>151</v>
      </c>
      <c r="B15" s="31"/>
      <c r="C15" s="31">
        <v>47</v>
      </c>
      <c r="D15" s="31">
        <v>48</v>
      </c>
      <c r="E15" s="31">
        <v>49</v>
      </c>
      <c r="F15" s="31"/>
      <c r="G15" s="31">
        <v>46</v>
      </c>
      <c r="H15" s="31">
        <v>45</v>
      </c>
      <c r="I15" s="31">
        <v>39</v>
      </c>
      <c r="J15" s="32">
        <f t="shared" si="0"/>
        <v>6</v>
      </c>
      <c r="K15" s="18">
        <f t="shared" si="1"/>
        <v>91.333333333333329</v>
      </c>
      <c r="L15" s="33" t="s">
        <v>50</v>
      </c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  <c r="CE15" s="37"/>
      <c r="CF15" s="37"/>
      <c r="CG15" s="37"/>
      <c r="CH15" s="37"/>
      <c r="CI15" s="37"/>
      <c r="CJ15" s="37"/>
      <c r="CK15" s="37"/>
      <c r="CL15" s="37"/>
      <c r="CM15" s="37"/>
      <c r="CN15" s="37"/>
      <c r="CO15" s="37"/>
      <c r="CP15" s="37"/>
      <c r="CQ15" s="37"/>
      <c r="CR15" s="37"/>
      <c r="CS15" s="37"/>
      <c r="CT15" s="37"/>
      <c r="CU15" s="37"/>
      <c r="CV15" s="37"/>
      <c r="CW15" s="37"/>
      <c r="CX15" s="37"/>
      <c r="CY15" s="37"/>
      <c r="CZ15" s="37"/>
    </row>
    <row r="16" spans="1:248" s="44" customFormat="1" ht="18" customHeight="1">
      <c r="A16" s="37" t="s">
        <v>140</v>
      </c>
      <c r="B16" s="31" t="s">
        <v>15</v>
      </c>
      <c r="C16" s="31">
        <v>35</v>
      </c>
      <c r="D16" s="31"/>
      <c r="E16" s="31">
        <v>41</v>
      </c>
      <c r="F16" s="31"/>
      <c r="G16" s="31"/>
      <c r="H16" s="31">
        <v>44</v>
      </c>
      <c r="I16" s="31">
        <v>38</v>
      </c>
      <c r="J16" s="32">
        <f t="shared" si="0"/>
        <v>4</v>
      </c>
      <c r="K16" s="18">
        <f t="shared" si="1"/>
        <v>79</v>
      </c>
      <c r="L16" s="33" t="s">
        <v>50</v>
      </c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7"/>
      <c r="CH16" s="37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37"/>
      <c r="CW16" s="37"/>
      <c r="CX16" s="37"/>
      <c r="CY16" s="37"/>
      <c r="CZ16" s="37"/>
    </row>
    <row r="17" spans="1:248" s="44" customFormat="1" ht="18" customHeight="1">
      <c r="A17" s="37" t="s">
        <v>139</v>
      </c>
      <c r="B17" s="31"/>
      <c r="C17" s="31">
        <v>44</v>
      </c>
      <c r="D17" s="31">
        <v>43</v>
      </c>
      <c r="E17" s="31">
        <v>42</v>
      </c>
      <c r="F17" s="31"/>
      <c r="G17" s="31">
        <v>43</v>
      </c>
      <c r="H17" s="31">
        <v>42</v>
      </c>
      <c r="I17" s="31">
        <v>45</v>
      </c>
      <c r="J17" s="32">
        <f t="shared" si="0"/>
        <v>6</v>
      </c>
      <c r="K17" s="18">
        <f t="shared" si="1"/>
        <v>86.333333333333329</v>
      </c>
      <c r="L17" s="33" t="s">
        <v>50</v>
      </c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  <c r="CD17" s="37"/>
      <c r="CE17" s="37"/>
      <c r="CF17" s="37"/>
      <c r="CG17" s="37"/>
      <c r="CH17" s="37"/>
      <c r="CI17" s="37"/>
      <c r="CJ17" s="37"/>
      <c r="CK17" s="37"/>
      <c r="CL17" s="37"/>
      <c r="CM17" s="37"/>
      <c r="CN17" s="37"/>
      <c r="CO17" s="37"/>
      <c r="CP17" s="37"/>
      <c r="CQ17" s="37"/>
      <c r="CR17" s="37"/>
      <c r="CS17" s="37"/>
      <c r="CT17" s="37"/>
      <c r="CU17" s="37"/>
      <c r="CV17" s="37"/>
      <c r="CW17" s="37"/>
      <c r="CX17" s="37"/>
      <c r="CY17" s="37"/>
      <c r="CZ17" s="37"/>
    </row>
    <row r="18" spans="1:248" s="41" customFormat="1" ht="18" customHeight="1">
      <c r="A18" s="37" t="s">
        <v>166</v>
      </c>
      <c r="B18" s="31"/>
      <c r="C18" s="31"/>
      <c r="D18" s="31"/>
      <c r="E18" s="31">
        <v>39</v>
      </c>
      <c r="F18" s="31"/>
      <c r="G18" s="31"/>
      <c r="H18" s="31">
        <v>32</v>
      </c>
      <c r="I18" s="31">
        <v>33</v>
      </c>
      <c r="J18" s="32">
        <f t="shared" si="0"/>
        <v>3</v>
      </c>
      <c r="K18" s="18">
        <f t="shared" si="1"/>
        <v>69.333333333333329</v>
      </c>
      <c r="L18" s="33" t="s">
        <v>50</v>
      </c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  <c r="BW18" s="37"/>
      <c r="BX18" s="37"/>
      <c r="BY18" s="37"/>
      <c r="BZ18" s="37"/>
      <c r="CA18" s="37"/>
      <c r="CB18" s="37"/>
      <c r="CC18" s="37"/>
      <c r="CD18" s="37"/>
      <c r="CE18" s="37"/>
      <c r="CF18" s="37"/>
      <c r="CG18" s="37"/>
      <c r="CH18" s="37"/>
      <c r="CI18" s="37"/>
      <c r="CJ18" s="37"/>
      <c r="CK18" s="37"/>
      <c r="CL18" s="37"/>
      <c r="CM18" s="37"/>
      <c r="CN18" s="37"/>
      <c r="CO18" s="37"/>
      <c r="CP18" s="37"/>
      <c r="CQ18" s="37"/>
      <c r="CR18" s="37"/>
      <c r="CS18" s="37"/>
      <c r="CT18" s="37"/>
      <c r="CU18" s="37"/>
      <c r="CV18" s="37"/>
      <c r="CW18" s="37"/>
      <c r="CX18" s="37"/>
      <c r="CY18" s="37"/>
      <c r="CZ18" s="37"/>
    </row>
    <row r="19" spans="1:248" s="41" customFormat="1" ht="18" customHeight="1">
      <c r="A19" s="37" t="s">
        <v>64</v>
      </c>
      <c r="B19" s="31" t="s">
        <v>23</v>
      </c>
      <c r="C19" s="31">
        <v>50</v>
      </c>
      <c r="D19" s="31">
        <v>45</v>
      </c>
      <c r="E19" s="31">
        <v>43</v>
      </c>
      <c r="F19" s="31">
        <v>44</v>
      </c>
      <c r="G19" s="31">
        <v>48</v>
      </c>
      <c r="H19" s="31">
        <v>45</v>
      </c>
      <c r="I19" s="31">
        <v>47</v>
      </c>
      <c r="J19" s="32">
        <f t="shared" si="0"/>
        <v>7</v>
      </c>
      <c r="K19" s="18">
        <f t="shared" si="1"/>
        <v>92</v>
      </c>
      <c r="L19" s="33" t="s">
        <v>50</v>
      </c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7"/>
      <c r="CH19" s="37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7"/>
    </row>
    <row r="20" spans="1:248" s="41" customFormat="1" ht="18" customHeight="1">
      <c r="A20" s="37" t="s">
        <v>65</v>
      </c>
      <c r="B20" s="31" t="s">
        <v>16</v>
      </c>
      <c r="C20" s="31">
        <v>38</v>
      </c>
      <c r="D20" s="31">
        <v>43</v>
      </c>
      <c r="E20" s="31">
        <v>44</v>
      </c>
      <c r="F20" s="31">
        <v>44</v>
      </c>
      <c r="G20" s="31">
        <v>46</v>
      </c>
      <c r="H20" s="31">
        <v>45</v>
      </c>
      <c r="I20" s="31">
        <v>47</v>
      </c>
      <c r="J20" s="32">
        <f t="shared" si="0"/>
        <v>7</v>
      </c>
      <c r="K20" s="18">
        <f t="shared" si="1"/>
        <v>87.714285714285708</v>
      </c>
      <c r="L20" s="33" t="s">
        <v>50</v>
      </c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7"/>
      <c r="CH20" s="37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7"/>
    </row>
    <row r="21" spans="1:248" s="41" customFormat="1" ht="18" customHeight="1">
      <c r="A21" s="37" t="s">
        <v>52</v>
      </c>
      <c r="B21" s="31" t="s">
        <v>23</v>
      </c>
      <c r="C21" s="31">
        <v>47</v>
      </c>
      <c r="D21" s="31">
        <v>46</v>
      </c>
      <c r="E21" s="31">
        <v>48</v>
      </c>
      <c r="F21" s="31">
        <v>43</v>
      </c>
      <c r="G21" s="31">
        <v>45</v>
      </c>
      <c r="H21" s="31">
        <v>47</v>
      </c>
      <c r="I21" s="31">
        <v>47</v>
      </c>
      <c r="J21" s="32">
        <f t="shared" si="0"/>
        <v>7</v>
      </c>
      <c r="K21" s="18">
        <f t="shared" si="1"/>
        <v>92.285714285714292</v>
      </c>
      <c r="L21" s="33" t="s">
        <v>50</v>
      </c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7"/>
      <c r="CH21" s="37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7"/>
    </row>
    <row r="22" spans="1:248" s="41" customFormat="1" ht="18" customHeight="1">
      <c r="A22" s="37" t="s">
        <v>144</v>
      </c>
      <c r="B22" s="31" t="s">
        <v>15</v>
      </c>
      <c r="C22" s="31">
        <v>47</v>
      </c>
      <c r="D22" s="31"/>
      <c r="E22" s="31">
        <v>40</v>
      </c>
      <c r="F22" s="31"/>
      <c r="G22" s="31"/>
      <c r="H22" s="31"/>
      <c r="I22" s="31"/>
      <c r="J22" s="32">
        <f t="shared" si="0"/>
        <v>2</v>
      </c>
      <c r="K22" s="18">
        <f t="shared" si="1"/>
        <v>87</v>
      </c>
      <c r="L22" s="33" t="s">
        <v>50</v>
      </c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7"/>
      <c r="CH22" s="37"/>
      <c r="CI22" s="37"/>
      <c r="CJ22" s="37"/>
      <c r="CK22" s="3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7"/>
    </row>
    <row r="23" spans="1:248" s="41" customFormat="1" ht="18" customHeight="1">
      <c r="A23" s="37" t="s">
        <v>188</v>
      </c>
      <c r="B23" s="31"/>
      <c r="C23" s="31"/>
      <c r="D23" s="31"/>
      <c r="E23" s="31"/>
      <c r="F23" s="31"/>
      <c r="G23" s="31"/>
      <c r="H23" s="31"/>
      <c r="I23" s="31">
        <v>49</v>
      </c>
      <c r="J23" s="32">
        <f t="shared" ref="J23" si="2">COUNT(C23,D23,E23,F23,G23,H23,I23)</f>
        <v>1</v>
      </c>
      <c r="K23" s="18">
        <f t="shared" ref="K23" si="3">AVERAGE(C23:I23)*2</f>
        <v>98</v>
      </c>
      <c r="L23" s="33" t="s">
        <v>50</v>
      </c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  <c r="CD23" s="37"/>
      <c r="CE23" s="37"/>
      <c r="CF23" s="37"/>
      <c r="CG23" s="37"/>
      <c r="CH23" s="37"/>
      <c r="CI23" s="37"/>
      <c r="CJ23" s="37"/>
      <c r="CK23" s="37"/>
      <c r="CL23" s="37"/>
      <c r="CM23" s="37"/>
      <c r="CN23" s="37"/>
      <c r="CO23" s="37"/>
      <c r="CP23" s="37"/>
      <c r="CQ23" s="37"/>
      <c r="CR23" s="37"/>
      <c r="CS23" s="37"/>
      <c r="CT23" s="37"/>
      <c r="CU23" s="37"/>
      <c r="CV23" s="37"/>
      <c r="CW23" s="37"/>
      <c r="CX23" s="37"/>
      <c r="CY23" s="37"/>
      <c r="CZ23" s="37"/>
    </row>
    <row r="24" spans="1:248" s="41" customFormat="1" ht="18" customHeight="1">
      <c r="A24" s="37" t="s">
        <v>122</v>
      </c>
      <c r="B24" s="31"/>
      <c r="C24" s="31">
        <v>43</v>
      </c>
      <c r="D24" s="31">
        <v>42</v>
      </c>
      <c r="E24" s="31">
        <v>42</v>
      </c>
      <c r="F24" s="31">
        <v>34</v>
      </c>
      <c r="G24" s="31">
        <v>41</v>
      </c>
      <c r="H24" s="31">
        <v>39</v>
      </c>
      <c r="I24" s="31">
        <v>37</v>
      </c>
      <c r="J24" s="32">
        <f t="shared" si="0"/>
        <v>7</v>
      </c>
      <c r="K24" s="18">
        <f t="shared" si="1"/>
        <v>79.428571428571431</v>
      </c>
      <c r="L24" s="33" t="s">
        <v>50</v>
      </c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7"/>
      <c r="CH24" s="37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7"/>
    </row>
    <row r="25" spans="1:248" s="37" customFormat="1" ht="18" customHeight="1">
      <c r="A25" s="37" t="s">
        <v>81</v>
      </c>
      <c r="B25" s="31" t="s">
        <v>16</v>
      </c>
      <c r="C25" s="31">
        <v>37</v>
      </c>
      <c r="D25" s="31"/>
      <c r="E25" s="31"/>
      <c r="F25" s="31">
        <v>30</v>
      </c>
      <c r="G25" s="31"/>
      <c r="H25" s="31"/>
      <c r="I25" s="31">
        <v>39</v>
      </c>
      <c r="J25" s="32">
        <f t="shared" si="0"/>
        <v>3</v>
      </c>
      <c r="K25" s="18">
        <f t="shared" si="1"/>
        <v>70.666666666666671</v>
      </c>
      <c r="L25" s="33" t="s">
        <v>50</v>
      </c>
    </row>
    <row r="26" spans="1:248" s="37" customFormat="1" ht="18" customHeight="1">
      <c r="A26" s="37" t="s">
        <v>53</v>
      </c>
      <c r="B26" s="31"/>
      <c r="C26" s="31">
        <v>46</v>
      </c>
      <c r="D26" s="31">
        <v>48</v>
      </c>
      <c r="E26" s="31">
        <v>46</v>
      </c>
      <c r="F26" s="31"/>
      <c r="G26" s="31">
        <v>50</v>
      </c>
      <c r="H26" s="31">
        <v>45</v>
      </c>
      <c r="I26" s="31">
        <v>45</v>
      </c>
      <c r="J26" s="32">
        <f t="shared" si="0"/>
        <v>6</v>
      </c>
      <c r="K26" s="18">
        <f t="shared" si="1"/>
        <v>93.333333333333329</v>
      </c>
      <c r="L26" s="33" t="s">
        <v>50</v>
      </c>
    </row>
    <row r="27" spans="1:248" s="44" customFormat="1" ht="18" customHeight="1">
      <c r="A27" s="37" t="s">
        <v>90</v>
      </c>
      <c r="B27" s="31"/>
      <c r="C27" s="31">
        <v>46</v>
      </c>
      <c r="D27" s="31">
        <v>46</v>
      </c>
      <c r="E27" s="31">
        <v>44</v>
      </c>
      <c r="F27" s="31">
        <v>38</v>
      </c>
      <c r="G27" s="31">
        <v>47</v>
      </c>
      <c r="H27" s="31">
        <v>46</v>
      </c>
      <c r="I27" s="31">
        <v>42</v>
      </c>
      <c r="J27" s="32">
        <f t="shared" si="0"/>
        <v>7</v>
      </c>
      <c r="K27" s="18">
        <f t="shared" si="1"/>
        <v>88.285714285714292</v>
      </c>
      <c r="L27" s="33" t="s">
        <v>50</v>
      </c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7"/>
      <c r="CH27" s="37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7"/>
      <c r="CT27" s="37"/>
      <c r="CU27" s="37"/>
      <c r="CV27" s="37"/>
      <c r="CW27" s="37"/>
      <c r="CX27" s="37"/>
      <c r="CY27" s="37"/>
      <c r="CZ27" s="37"/>
      <c r="DA27" s="37"/>
      <c r="DB27" s="37"/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P27" s="37"/>
      <c r="DQ27" s="37"/>
      <c r="DR27" s="37"/>
      <c r="DS27" s="37"/>
      <c r="DT27" s="37"/>
      <c r="DU27" s="37"/>
      <c r="DV27" s="37"/>
      <c r="DW27" s="37"/>
      <c r="DX27" s="37"/>
      <c r="DY27" s="37"/>
      <c r="DZ27" s="37"/>
      <c r="EA27" s="37"/>
      <c r="EB27" s="37"/>
      <c r="EC27" s="37"/>
      <c r="ED27" s="37"/>
      <c r="EE27" s="37"/>
      <c r="EF27" s="37"/>
      <c r="EG27" s="37"/>
      <c r="EH27" s="37"/>
      <c r="EI27" s="37"/>
      <c r="EJ27" s="37"/>
      <c r="EK27" s="37"/>
      <c r="EL27" s="37"/>
      <c r="EM27" s="37"/>
      <c r="EN27" s="37"/>
      <c r="EO27" s="37"/>
      <c r="EP27" s="37"/>
      <c r="EQ27" s="37"/>
      <c r="ER27" s="37"/>
      <c r="ES27" s="37"/>
      <c r="ET27" s="37"/>
      <c r="EU27" s="37"/>
      <c r="EV27" s="37"/>
      <c r="EW27" s="37"/>
      <c r="EX27" s="37"/>
      <c r="EY27" s="37"/>
      <c r="EZ27" s="37"/>
      <c r="FA27" s="37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7"/>
      <c r="FO27" s="37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7"/>
      <c r="GC27" s="37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7"/>
      <c r="GQ27" s="37"/>
      <c r="GR27" s="37"/>
      <c r="GS27" s="37"/>
      <c r="GT27" s="37"/>
      <c r="GU27" s="37"/>
      <c r="GV27" s="37"/>
      <c r="GW27" s="37"/>
      <c r="GX27" s="37"/>
      <c r="GY27" s="37"/>
      <c r="GZ27" s="37"/>
      <c r="HA27" s="37"/>
      <c r="HB27" s="37"/>
      <c r="HC27" s="37"/>
      <c r="HD27" s="37"/>
      <c r="HE27" s="37"/>
      <c r="HF27" s="37"/>
      <c r="HG27" s="37"/>
      <c r="HH27" s="37"/>
      <c r="HI27" s="37"/>
      <c r="HJ27" s="37"/>
      <c r="HK27" s="37"/>
      <c r="HL27" s="37"/>
      <c r="HM27" s="37"/>
      <c r="HN27" s="37"/>
      <c r="HO27" s="37"/>
      <c r="HP27" s="37"/>
      <c r="HQ27" s="37"/>
      <c r="HR27" s="37"/>
      <c r="HS27" s="37"/>
      <c r="HT27" s="37"/>
      <c r="HU27" s="37"/>
      <c r="HV27" s="37"/>
      <c r="HW27" s="37"/>
      <c r="HX27" s="37"/>
      <c r="HY27" s="37"/>
      <c r="HZ27" s="37"/>
      <c r="IA27" s="37"/>
      <c r="IB27" s="37"/>
      <c r="IC27" s="37"/>
      <c r="ID27" s="37"/>
      <c r="IE27" s="37"/>
      <c r="IF27" s="37"/>
      <c r="IG27" s="37"/>
      <c r="IH27" s="37"/>
      <c r="II27" s="37"/>
      <c r="IJ27" s="37"/>
      <c r="IK27" s="37"/>
      <c r="IL27" s="37"/>
      <c r="IM27" s="37"/>
      <c r="IN27" s="37"/>
    </row>
    <row r="28" spans="1:248" s="44" customFormat="1" ht="18" customHeight="1">
      <c r="A28" s="37" t="s">
        <v>187</v>
      </c>
      <c r="B28" s="31"/>
      <c r="C28" s="31"/>
      <c r="D28" s="31"/>
      <c r="E28" s="31"/>
      <c r="F28" s="31"/>
      <c r="G28" s="31"/>
      <c r="H28" s="31">
        <v>46</v>
      </c>
      <c r="I28" s="31">
        <v>46</v>
      </c>
      <c r="J28" s="32">
        <f t="shared" ref="J28:J29" si="4">COUNT(C28,D28,E28,F28,G28,H28,I28)</f>
        <v>2</v>
      </c>
      <c r="K28" s="18">
        <f t="shared" ref="K28:K29" si="5">AVERAGE(C28:I28)*2</f>
        <v>92</v>
      </c>
      <c r="L28" s="33" t="s">
        <v>50</v>
      </c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  <c r="BM28" s="37"/>
      <c r="BN28" s="37"/>
      <c r="BO28" s="37"/>
      <c r="BP28" s="37"/>
      <c r="BQ28" s="37"/>
      <c r="BR28" s="37"/>
      <c r="BS28" s="37"/>
      <c r="BT28" s="37"/>
      <c r="BU28" s="37"/>
      <c r="BV28" s="37"/>
      <c r="BW28" s="37"/>
      <c r="BX28" s="37"/>
      <c r="BY28" s="37"/>
      <c r="BZ28" s="37"/>
      <c r="CA28" s="37"/>
      <c r="CB28" s="37"/>
      <c r="CC28" s="37"/>
      <c r="CD28" s="37"/>
      <c r="CE28" s="37"/>
      <c r="CF28" s="37"/>
      <c r="CG28" s="37"/>
      <c r="CH28" s="37"/>
      <c r="CI28" s="37"/>
      <c r="CJ28" s="37"/>
      <c r="CK28" s="37"/>
      <c r="CL28" s="37"/>
      <c r="CM28" s="37"/>
      <c r="CN28" s="37"/>
      <c r="CO28" s="37"/>
      <c r="CP28" s="37"/>
      <c r="CQ28" s="37"/>
      <c r="CR28" s="37"/>
      <c r="CS28" s="37"/>
      <c r="CT28" s="37"/>
      <c r="CU28" s="37"/>
      <c r="CV28" s="37"/>
      <c r="CW28" s="37"/>
      <c r="CX28" s="37"/>
      <c r="CY28" s="37"/>
      <c r="CZ28" s="37"/>
      <c r="DA28" s="37"/>
      <c r="DB28" s="37"/>
      <c r="DC28" s="37"/>
      <c r="DD28" s="37"/>
      <c r="DE28" s="37"/>
      <c r="DF28" s="37"/>
      <c r="DG28" s="37"/>
      <c r="DH28" s="37"/>
      <c r="DI28" s="37"/>
      <c r="DJ28" s="37"/>
      <c r="DK28" s="37"/>
      <c r="DL28" s="37"/>
      <c r="DM28" s="37"/>
      <c r="DN28" s="37"/>
      <c r="DO28" s="37"/>
      <c r="DP28" s="37"/>
      <c r="DQ28" s="37"/>
      <c r="DR28" s="37"/>
      <c r="DS28" s="37"/>
      <c r="DT28" s="37"/>
      <c r="DU28" s="37"/>
      <c r="DV28" s="37"/>
      <c r="DW28" s="37"/>
      <c r="DX28" s="37"/>
      <c r="DY28" s="37"/>
      <c r="DZ28" s="37"/>
      <c r="EA28" s="37"/>
      <c r="EB28" s="37"/>
      <c r="EC28" s="37"/>
      <c r="ED28" s="37"/>
      <c r="EE28" s="37"/>
      <c r="EF28" s="37"/>
      <c r="EG28" s="37"/>
      <c r="EH28" s="37"/>
      <c r="EI28" s="37"/>
      <c r="EJ28" s="37"/>
      <c r="EK28" s="37"/>
      <c r="EL28" s="37"/>
      <c r="EM28" s="37"/>
      <c r="EN28" s="37"/>
      <c r="EO28" s="37"/>
      <c r="EP28" s="37"/>
      <c r="EQ28" s="37"/>
      <c r="ER28" s="37"/>
      <c r="ES28" s="37"/>
      <c r="ET28" s="37"/>
      <c r="EU28" s="37"/>
      <c r="EV28" s="37"/>
      <c r="EW28" s="37"/>
      <c r="EX28" s="37"/>
      <c r="EY28" s="37"/>
      <c r="EZ28" s="37"/>
      <c r="FA28" s="37"/>
      <c r="FB28" s="37"/>
      <c r="FC28" s="37"/>
      <c r="FD28" s="37"/>
      <c r="FE28" s="37"/>
      <c r="FF28" s="37"/>
      <c r="FG28" s="37"/>
      <c r="FH28" s="37"/>
      <c r="FI28" s="37"/>
      <c r="FJ28" s="37"/>
      <c r="FK28" s="37"/>
      <c r="FL28" s="37"/>
      <c r="FM28" s="37"/>
      <c r="FN28" s="37"/>
      <c r="FO28" s="37"/>
      <c r="FP28" s="37"/>
      <c r="FQ28" s="37"/>
      <c r="FR28" s="37"/>
      <c r="FS28" s="37"/>
      <c r="FT28" s="37"/>
      <c r="FU28" s="37"/>
      <c r="FV28" s="37"/>
      <c r="FW28" s="37"/>
      <c r="FX28" s="37"/>
      <c r="FY28" s="37"/>
      <c r="FZ28" s="37"/>
      <c r="GA28" s="37"/>
      <c r="GB28" s="37"/>
      <c r="GC28" s="37"/>
      <c r="GD28" s="37"/>
      <c r="GE28" s="37"/>
      <c r="GF28" s="37"/>
      <c r="GG28" s="37"/>
      <c r="GH28" s="37"/>
      <c r="GI28" s="37"/>
      <c r="GJ28" s="37"/>
      <c r="GK28" s="37"/>
      <c r="GL28" s="37"/>
      <c r="GM28" s="37"/>
      <c r="GN28" s="37"/>
      <c r="GO28" s="37"/>
      <c r="GP28" s="37"/>
      <c r="GQ28" s="37"/>
      <c r="GR28" s="37"/>
      <c r="GS28" s="37"/>
      <c r="GT28" s="37"/>
      <c r="GU28" s="37"/>
      <c r="GV28" s="37"/>
      <c r="GW28" s="37"/>
      <c r="GX28" s="37"/>
      <c r="GY28" s="37"/>
      <c r="GZ28" s="37"/>
      <c r="HA28" s="37"/>
      <c r="HB28" s="37"/>
      <c r="HC28" s="37"/>
      <c r="HD28" s="37"/>
      <c r="HE28" s="37"/>
      <c r="HF28" s="37"/>
      <c r="HG28" s="37"/>
      <c r="HH28" s="37"/>
      <c r="HI28" s="37"/>
      <c r="HJ28" s="37"/>
      <c r="HK28" s="37"/>
      <c r="HL28" s="37"/>
      <c r="HM28" s="37"/>
      <c r="HN28" s="37"/>
      <c r="HO28" s="37"/>
      <c r="HP28" s="37"/>
      <c r="HQ28" s="37"/>
      <c r="HR28" s="37"/>
      <c r="HS28" s="37"/>
      <c r="HT28" s="37"/>
      <c r="HU28" s="37"/>
      <c r="HV28" s="37"/>
      <c r="HW28" s="37"/>
      <c r="HX28" s="37"/>
      <c r="HY28" s="37"/>
      <c r="HZ28" s="37"/>
      <c r="IA28" s="37"/>
      <c r="IB28" s="37"/>
      <c r="IC28" s="37"/>
      <c r="ID28" s="37"/>
      <c r="IE28" s="37"/>
      <c r="IF28" s="37"/>
      <c r="IG28" s="37"/>
      <c r="IH28" s="37"/>
      <c r="II28" s="37"/>
      <c r="IJ28" s="37"/>
      <c r="IK28" s="37"/>
      <c r="IL28" s="37"/>
      <c r="IM28" s="37"/>
      <c r="IN28" s="37"/>
    </row>
    <row r="29" spans="1:248" s="44" customFormat="1" ht="18" customHeight="1">
      <c r="A29" s="37" t="s">
        <v>143</v>
      </c>
      <c r="B29" s="31"/>
      <c r="C29" s="31">
        <v>46</v>
      </c>
      <c r="D29" s="31">
        <v>44</v>
      </c>
      <c r="E29" s="31">
        <v>45</v>
      </c>
      <c r="F29" s="31">
        <v>42</v>
      </c>
      <c r="G29" s="31">
        <v>44</v>
      </c>
      <c r="H29" s="31">
        <v>43</v>
      </c>
      <c r="I29" s="31">
        <v>46</v>
      </c>
      <c r="J29" s="32">
        <f t="shared" si="4"/>
        <v>7</v>
      </c>
      <c r="K29" s="18">
        <f t="shared" si="5"/>
        <v>88.571428571428569</v>
      </c>
      <c r="L29" s="33" t="s">
        <v>50</v>
      </c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  <c r="CC29" s="37"/>
      <c r="CD29" s="37"/>
      <c r="CE29" s="37"/>
      <c r="CF29" s="37"/>
      <c r="CG29" s="37"/>
      <c r="CH29" s="37"/>
      <c r="CI29" s="37"/>
      <c r="CJ29" s="37"/>
      <c r="CK29" s="37"/>
      <c r="CL29" s="37"/>
      <c r="CM29" s="37"/>
      <c r="CN29" s="37"/>
      <c r="CO29" s="37"/>
      <c r="CP29" s="37"/>
      <c r="CQ29" s="37"/>
      <c r="CR29" s="37"/>
      <c r="CS29" s="37"/>
      <c r="CT29" s="37"/>
      <c r="CU29" s="37"/>
      <c r="CV29" s="37"/>
      <c r="CW29" s="37"/>
      <c r="CX29" s="37"/>
      <c r="CY29" s="37"/>
      <c r="CZ29" s="37"/>
      <c r="DA29" s="37"/>
      <c r="DB29" s="37"/>
      <c r="DC29" s="37"/>
      <c r="DD29" s="37"/>
      <c r="DE29" s="37"/>
      <c r="DF29" s="37"/>
      <c r="DG29" s="37"/>
      <c r="DH29" s="37"/>
      <c r="DI29" s="37"/>
      <c r="DJ29" s="37"/>
      <c r="DK29" s="37"/>
      <c r="DL29" s="37"/>
      <c r="DM29" s="37"/>
      <c r="DN29" s="37"/>
      <c r="DO29" s="37"/>
      <c r="DP29" s="37"/>
      <c r="DQ29" s="37"/>
      <c r="DR29" s="37"/>
      <c r="DS29" s="37"/>
      <c r="DT29" s="37"/>
      <c r="DU29" s="37"/>
      <c r="DV29" s="37"/>
      <c r="DW29" s="37"/>
      <c r="DX29" s="37"/>
      <c r="DY29" s="37"/>
      <c r="DZ29" s="37"/>
      <c r="EA29" s="37"/>
      <c r="EB29" s="37"/>
      <c r="EC29" s="37"/>
      <c r="ED29" s="37"/>
      <c r="EE29" s="37"/>
      <c r="EF29" s="37"/>
      <c r="EG29" s="37"/>
      <c r="EH29" s="37"/>
      <c r="EI29" s="37"/>
      <c r="EJ29" s="37"/>
      <c r="EK29" s="37"/>
      <c r="EL29" s="37"/>
      <c r="EM29" s="37"/>
      <c r="EN29" s="37"/>
      <c r="EO29" s="37"/>
      <c r="EP29" s="37"/>
      <c r="EQ29" s="37"/>
      <c r="ER29" s="37"/>
      <c r="ES29" s="37"/>
      <c r="ET29" s="37"/>
      <c r="EU29" s="37"/>
      <c r="EV29" s="37"/>
      <c r="EW29" s="37"/>
      <c r="EX29" s="37"/>
      <c r="EY29" s="37"/>
      <c r="EZ29" s="37"/>
      <c r="FA29" s="37"/>
      <c r="FB29" s="37"/>
      <c r="FC29" s="37"/>
      <c r="FD29" s="37"/>
      <c r="FE29" s="37"/>
      <c r="FF29" s="37"/>
      <c r="FG29" s="37"/>
      <c r="FH29" s="37"/>
      <c r="FI29" s="37"/>
      <c r="FJ29" s="37"/>
      <c r="FK29" s="37"/>
      <c r="FL29" s="37"/>
      <c r="FM29" s="37"/>
      <c r="FN29" s="37"/>
      <c r="FO29" s="37"/>
      <c r="FP29" s="37"/>
      <c r="FQ29" s="37"/>
      <c r="FR29" s="37"/>
      <c r="FS29" s="37"/>
      <c r="FT29" s="37"/>
      <c r="FU29" s="37"/>
      <c r="FV29" s="37"/>
      <c r="FW29" s="37"/>
      <c r="FX29" s="37"/>
      <c r="FY29" s="37"/>
      <c r="FZ29" s="37"/>
      <c r="GA29" s="37"/>
      <c r="GB29" s="37"/>
      <c r="GC29" s="37"/>
      <c r="GD29" s="37"/>
      <c r="GE29" s="37"/>
      <c r="GF29" s="37"/>
      <c r="GG29" s="37"/>
      <c r="GH29" s="37"/>
      <c r="GI29" s="37"/>
      <c r="GJ29" s="37"/>
      <c r="GK29" s="37"/>
      <c r="GL29" s="37"/>
      <c r="GM29" s="37"/>
      <c r="GN29" s="37"/>
      <c r="GO29" s="37"/>
      <c r="GP29" s="37"/>
      <c r="GQ29" s="37"/>
      <c r="GR29" s="37"/>
      <c r="GS29" s="37"/>
      <c r="GT29" s="37"/>
      <c r="GU29" s="37"/>
      <c r="GV29" s="37"/>
      <c r="GW29" s="37"/>
      <c r="GX29" s="37"/>
      <c r="GY29" s="37"/>
      <c r="GZ29" s="37"/>
      <c r="HA29" s="37"/>
      <c r="HB29" s="37"/>
      <c r="HC29" s="37"/>
      <c r="HD29" s="37"/>
      <c r="HE29" s="37"/>
      <c r="HF29" s="37"/>
      <c r="HG29" s="37"/>
      <c r="HH29" s="37"/>
      <c r="HI29" s="37"/>
      <c r="HJ29" s="37"/>
      <c r="HK29" s="37"/>
      <c r="HL29" s="37"/>
      <c r="HM29" s="37"/>
      <c r="HN29" s="37"/>
      <c r="HO29" s="37"/>
      <c r="HP29" s="37"/>
      <c r="HQ29" s="37"/>
      <c r="HR29" s="37"/>
      <c r="HS29" s="37"/>
      <c r="HT29" s="37"/>
      <c r="HU29" s="37"/>
      <c r="HV29" s="37"/>
      <c r="HW29" s="37"/>
      <c r="HX29" s="37"/>
      <c r="HY29" s="37"/>
      <c r="HZ29" s="37"/>
      <c r="IA29" s="37"/>
      <c r="IB29" s="37"/>
      <c r="IC29" s="37"/>
      <c r="ID29" s="37"/>
      <c r="IE29" s="37"/>
      <c r="IF29" s="37"/>
      <c r="IG29" s="37"/>
      <c r="IH29" s="37"/>
      <c r="II29" s="37"/>
      <c r="IJ29" s="37"/>
      <c r="IK29" s="37"/>
      <c r="IL29" s="37"/>
      <c r="IM29" s="37"/>
      <c r="IN29" s="37"/>
    </row>
    <row r="30" spans="1:248" s="44" customFormat="1" ht="18" customHeight="1">
      <c r="A30" s="37" t="s">
        <v>154</v>
      </c>
      <c r="B30" s="31" t="s">
        <v>15</v>
      </c>
      <c r="C30" s="31"/>
      <c r="D30" s="31">
        <v>41</v>
      </c>
      <c r="E30" s="31">
        <v>41</v>
      </c>
      <c r="F30" s="31">
        <v>45</v>
      </c>
      <c r="G30" s="31"/>
      <c r="H30" s="31">
        <v>41</v>
      </c>
      <c r="I30" s="31"/>
      <c r="J30" s="32">
        <f t="shared" si="0"/>
        <v>4</v>
      </c>
      <c r="K30" s="18">
        <f t="shared" si="1"/>
        <v>84</v>
      </c>
      <c r="L30" s="33" t="s">
        <v>50</v>
      </c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37"/>
      <c r="BQ30" s="37"/>
      <c r="BR30" s="37"/>
      <c r="BS30" s="37"/>
      <c r="BT30" s="37"/>
      <c r="BU30" s="37"/>
      <c r="BV30" s="37"/>
      <c r="BW30" s="37"/>
      <c r="BX30" s="37"/>
      <c r="BY30" s="37"/>
      <c r="BZ30" s="37"/>
      <c r="CA30" s="37"/>
      <c r="CB30" s="37"/>
      <c r="CC30" s="37"/>
      <c r="CD30" s="37"/>
      <c r="CE30" s="37"/>
      <c r="CF30" s="37"/>
      <c r="CG30" s="37"/>
      <c r="CH30" s="37"/>
      <c r="CI30" s="37"/>
      <c r="CJ30" s="37"/>
      <c r="CK30" s="37"/>
      <c r="CL30" s="37"/>
      <c r="CM30" s="37"/>
      <c r="CN30" s="37"/>
      <c r="CO30" s="37"/>
      <c r="CP30" s="37"/>
      <c r="CQ30" s="37"/>
      <c r="CR30" s="37"/>
      <c r="CS30" s="37"/>
      <c r="CT30" s="37"/>
      <c r="CU30" s="37"/>
      <c r="CV30" s="37"/>
      <c r="CW30" s="37"/>
      <c r="CX30" s="37"/>
      <c r="CY30" s="37"/>
      <c r="CZ30" s="37"/>
      <c r="DA30" s="37"/>
      <c r="DB30" s="37"/>
      <c r="DC30" s="37"/>
      <c r="DD30" s="37"/>
      <c r="DE30" s="37"/>
      <c r="DF30" s="37"/>
      <c r="DG30" s="37"/>
      <c r="DH30" s="37"/>
      <c r="DI30" s="37"/>
      <c r="DJ30" s="37"/>
      <c r="DK30" s="37"/>
      <c r="DL30" s="37"/>
      <c r="DM30" s="37"/>
      <c r="DN30" s="37"/>
      <c r="DO30" s="37"/>
      <c r="DP30" s="37"/>
      <c r="DQ30" s="37"/>
      <c r="DR30" s="37"/>
      <c r="DS30" s="37"/>
      <c r="DT30" s="37"/>
      <c r="DU30" s="37"/>
      <c r="DV30" s="37"/>
      <c r="DW30" s="37"/>
      <c r="DX30" s="37"/>
      <c r="DY30" s="37"/>
      <c r="DZ30" s="37"/>
      <c r="EA30" s="37"/>
      <c r="EB30" s="37"/>
      <c r="EC30" s="37"/>
      <c r="ED30" s="37"/>
      <c r="EE30" s="37"/>
      <c r="EF30" s="37"/>
      <c r="EG30" s="37"/>
      <c r="EH30" s="37"/>
      <c r="EI30" s="37"/>
      <c r="EJ30" s="37"/>
      <c r="EK30" s="37"/>
      <c r="EL30" s="37"/>
      <c r="EM30" s="37"/>
      <c r="EN30" s="37"/>
      <c r="EO30" s="37"/>
      <c r="EP30" s="37"/>
      <c r="EQ30" s="37"/>
      <c r="ER30" s="37"/>
      <c r="ES30" s="37"/>
      <c r="ET30" s="37"/>
      <c r="EU30" s="37"/>
      <c r="EV30" s="37"/>
      <c r="EW30" s="37"/>
      <c r="EX30" s="37"/>
      <c r="EY30" s="37"/>
      <c r="EZ30" s="37"/>
      <c r="FA30" s="37"/>
      <c r="FB30" s="37"/>
      <c r="FC30" s="37"/>
      <c r="FD30" s="37"/>
      <c r="FE30" s="37"/>
      <c r="FF30" s="37"/>
      <c r="FG30" s="37"/>
      <c r="FH30" s="37"/>
      <c r="FI30" s="37"/>
      <c r="FJ30" s="37"/>
      <c r="FK30" s="37"/>
      <c r="FL30" s="37"/>
      <c r="FM30" s="37"/>
      <c r="FN30" s="37"/>
      <c r="FO30" s="37"/>
      <c r="FP30" s="37"/>
      <c r="FQ30" s="37"/>
      <c r="FR30" s="37"/>
      <c r="FS30" s="37"/>
      <c r="FT30" s="37"/>
      <c r="FU30" s="37"/>
      <c r="FV30" s="37"/>
      <c r="FW30" s="37"/>
      <c r="FX30" s="37"/>
      <c r="FY30" s="37"/>
      <c r="FZ30" s="37"/>
      <c r="GA30" s="37"/>
      <c r="GB30" s="37"/>
      <c r="GC30" s="37"/>
      <c r="GD30" s="37"/>
      <c r="GE30" s="37"/>
      <c r="GF30" s="37"/>
      <c r="GG30" s="37"/>
      <c r="GH30" s="37"/>
      <c r="GI30" s="37"/>
      <c r="GJ30" s="37"/>
      <c r="GK30" s="37"/>
      <c r="GL30" s="37"/>
      <c r="GM30" s="37"/>
      <c r="GN30" s="37"/>
      <c r="GO30" s="37"/>
      <c r="GP30" s="37"/>
      <c r="GQ30" s="37"/>
      <c r="GR30" s="37"/>
      <c r="GS30" s="37"/>
      <c r="GT30" s="37"/>
      <c r="GU30" s="37"/>
      <c r="GV30" s="37"/>
      <c r="GW30" s="37"/>
      <c r="GX30" s="37"/>
      <c r="GY30" s="37"/>
      <c r="GZ30" s="37"/>
      <c r="HA30" s="37"/>
      <c r="HB30" s="37"/>
      <c r="HC30" s="37"/>
      <c r="HD30" s="37"/>
      <c r="HE30" s="37"/>
      <c r="HF30" s="37"/>
      <c r="HG30" s="37"/>
      <c r="HH30" s="37"/>
      <c r="HI30" s="37"/>
      <c r="HJ30" s="37"/>
      <c r="HK30" s="37"/>
      <c r="HL30" s="37"/>
      <c r="HM30" s="37"/>
      <c r="HN30" s="37"/>
      <c r="HO30" s="37"/>
      <c r="HP30" s="37"/>
      <c r="HQ30" s="37"/>
      <c r="HR30" s="37"/>
      <c r="HS30" s="37"/>
      <c r="HT30" s="37"/>
      <c r="HU30" s="37"/>
      <c r="HV30" s="37"/>
      <c r="HW30" s="37"/>
      <c r="HX30" s="37"/>
      <c r="HY30" s="37"/>
      <c r="HZ30" s="37"/>
      <c r="IA30" s="37"/>
      <c r="IB30" s="37"/>
      <c r="IC30" s="37"/>
      <c r="ID30" s="37"/>
      <c r="IE30" s="37"/>
      <c r="IF30" s="37"/>
      <c r="IG30" s="37"/>
      <c r="IH30" s="37"/>
      <c r="II30" s="37"/>
      <c r="IJ30" s="37"/>
      <c r="IK30" s="37"/>
      <c r="IL30" s="37"/>
      <c r="IM30" s="37"/>
      <c r="IN30" s="37"/>
    </row>
    <row r="31" spans="1:248" s="44" customFormat="1" ht="18" customHeight="1">
      <c r="A31" s="37" t="s">
        <v>123</v>
      </c>
      <c r="B31" s="31" t="s">
        <v>23</v>
      </c>
      <c r="C31" s="31">
        <v>47</v>
      </c>
      <c r="D31" s="31">
        <v>50</v>
      </c>
      <c r="E31" s="31">
        <v>49</v>
      </c>
      <c r="F31" s="31">
        <v>45</v>
      </c>
      <c r="G31" s="31">
        <v>47</v>
      </c>
      <c r="H31" s="31">
        <v>43</v>
      </c>
      <c r="I31" s="31">
        <v>48</v>
      </c>
      <c r="J31" s="32">
        <f t="shared" si="0"/>
        <v>7</v>
      </c>
      <c r="K31" s="18">
        <f t="shared" si="1"/>
        <v>94</v>
      </c>
      <c r="L31" s="33" t="s">
        <v>50</v>
      </c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7"/>
      <c r="BM31" s="37"/>
      <c r="BN31" s="37"/>
      <c r="BO31" s="37"/>
      <c r="BP31" s="37"/>
      <c r="BQ31" s="37"/>
      <c r="BR31" s="37"/>
      <c r="BS31" s="37"/>
      <c r="BT31" s="37"/>
      <c r="BU31" s="37"/>
      <c r="BV31" s="37"/>
      <c r="BW31" s="37"/>
      <c r="BX31" s="37"/>
      <c r="BY31" s="37"/>
      <c r="BZ31" s="37"/>
      <c r="CA31" s="37"/>
      <c r="CB31" s="37"/>
      <c r="CC31" s="37"/>
      <c r="CD31" s="37"/>
      <c r="CE31" s="37"/>
      <c r="CF31" s="37"/>
      <c r="CG31" s="37"/>
      <c r="CH31" s="37"/>
      <c r="CI31" s="37"/>
      <c r="CJ31" s="37"/>
      <c r="CK31" s="37"/>
      <c r="CL31" s="37"/>
      <c r="CM31" s="37"/>
      <c r="CN31" s="37"/>
      <c r="CO31" s="37"/>
      <c r="CP31" s="37"/>
      <c r="CQ31" s="37"/>
      <c r="CR31" s="37"/>
      <c r="CS31" s="37"/>
      <c r="CT31" s="37"/>
      <c r="CU31" s="37"/>
      <c r="CV31" s="37"/>
      <c r="CW31" s="37"/>
      <c r="CX31" s="37"/>
      <c r="CY31" s="37"/>
      <c r="CZ31" s="37"/>
      <c r="DA31" s="37"/>
      <c r="DB31" s="37"/>
      <c r="DC31" s="37"/>
      <c r="DD31" s="37"/>
      <c r="DE31" s="37"/>
      <c r="DF31" s="37"/>
      <c r="DG31" s="37"/>
      <c r="DH31" s="37"/>
      <c r="DI31" s="37"/>
      <c r="DJ31" s="37"/>
      <c r="DK31" s="37"/>
      <c r="DL31" s="37"/>
      <c r="DM31" s="37"/>
      <c r="DN31" s="37"/>
      <c r="DO31" s="37"/>
      <c r="DP31" s="37"/>
      <c r="DQ31" s="37"/>
      <c r="DR31" s="37"/>
      <c r="DS31" s="37"/>
      <c r="DT31" s="37"/>
      <c r="DU31" s="37"/>
      <c r="DV31" s="37"/>
      <c r="DW31" s="37"/>
      <c r="DX31" s="37"/>
      <c r="DY31" s="37"/>
      <c r="DZ31" s="37"/>
      <c r="EA31" s="37"/>
      <c r="EB31" s="37"/>
      <c r="EC31" s="37"/>
      <c r="ED31" s="37"/>
      <c r="EE31" s="37"/>
      <c r="EF31" s="37"/>
      <c r="EG31" s="37"/>
      <c r="EH31" s="37"/>
      <c r="EI31" s="37"/>
      <c r="EJ31" s="37"/>
      <c r="EK31" s="37"/>
      <c r="EL31" s="37"/>
      <c r="EM31" s="37"/>
      <c r="EN31" s="37"/>
      <c r="EO31" s="37"/>
      <c r="EP31" s="37"/>
      <c r="EQ31" s="37"/>
      <c r="ER31" s="37"/>
      <c r="ES31" s="37"/>
      <c r="ET31" s="37"/>
      <c r="EU31" s="37"/>
      <c r="EV31" s="37"/>
      <c r="EW31" s="37"/>
      <c r="EX31" s="37"/>
      <c r="EY31" s="37"/>
      <c r="EZ31" s="37"/>
      <c r="FA31" s="37"/>
      <c r="FB31" s="37"/>
      <c r="FC31" s="37"/>
      <c r="FD31" s="37"/>
      <c r="FE31" s="37"/>
      <c r="FF31" s="37"/>
      <c r="FG31" s="37"/>
      <c r="FH31" s="37"/>
      <c r="FI31" s="37"/>
      <c r="FJ31" s="37"/>
      <c r="FK31" s="37"/>
      <c r="FL31" s="37"/>
      <c r="FM31" s="37"/>
      <c r="FN31" s="37"/>
      <c r="FO31" s="37"/>
      <c r="FP31" s="37"/>
      <c r="FQ31" s="37"/>
      <c r="FR31" s="37"/>
      <c r="FS31" s="37"/>
      <c r="FT31" s="37"/>
      <c r="FU31" s="37"/>
      <c r="FV31" s="37"/>
      <c r="FW31" s="37"/>
      <c r="FX31" s="37"/>
      <c r="FY31" s="37"/>
      <c r="FZ31" s="37"/>
      <c r="GA31" s="37"/>
      <c r="GB31" s="37"/>
      <c r="GC31" s="37"/>
      <c r="GD31" s="37"/>
      <c r="GE31" s="37"/>
      <c r="GF31" s="37"/>
      <c r="GG31" s="37"/>
      <c r="GH31" s="37"/>
      <c r="GI31" s="37"/>
      <c r="GJ31" s="37"/>
      <c r="GK31" s="37"/>
      <c r="GL31" s="37"/>
      <c r="GM31" s="37"/>
      <c r="GN31" s="37"/>
      <c r="GO31" s="37"/>
      <c r="GP31" s="37"/>
      <c r="GQ31" s="37"/>
      <c r="GR31" s="37"/>
      <c r="GS31" s="37"/>
      <c r="GT31" s="37"/>
      <c r="GU31" s="37"/>
      <c r="GV31" s="37"/>
      <c r="GW31" s="37"/>
      <c r="GX31" s="37"/>
      <c r="GY31" s="37"/>
      <c r="GZ31" s="37"/>
      <c r="HA31" s="37"/>
      <c r="HB31" s="37"/>
      <c r="HC31" s="37"/>
      <c r="HD31" s="37"/>
      <c r="HE31" s="37"/>
      <c r="HF31" s="37"/>
      <c r="HG31" s="37"/>
      <c r="HH31" s="37"/>
      <c r="HI31" s="37"/>
      <c r="HJ31" s="37"/>
      <c r="HK31" s="37"/>
      <c r="HL31" s="37"/>
      <c r="HM31" s="37"/>
      <c r="HN31" s="37"/>
      <c r="HO31" s="37"/>
      <c r="HP31" s="37"/>
      <c r="HQ31" s="37"/>
      <c r="HR31" s="37"/>
      <c r="HS31" s="37"/>
      <c r="HT31" s="37"/>
      <c r="HU31" s="37"/>
      <c r="HV31" s="37"/>
      <c r="HW31" s="37"/>
      <c r="HX31" s="37"/>
      <c r="HY31" s="37"/>
      <c r="HZ31" s="37"/>
      <c r="IA31" s="37"/>
      <c r="IB31" s="37"/>
      <c r="IC31" s="37"/>
      <c r="ID31" s="37"/>
      <c r="IE31" s="37"/>
      <c r="IF31" s="37"/>
      <c r="IG31" s="37"/>
      <c r="IH31" s="37"/>
      <c r="II31" s="37"/>
      <c r="IJ31" s="37"/>
      <c r="IK31" s="37"/>
      <c r="IL31" s="37"/>
      <c r="IM31" s="37"/>
      <c r="IN31" s="37"/>
    </row>
    <row r="32" spans="1:248" s="44" customFormat="1" ht="18" customHeight="1">
      <c r="A32" s="37" t="s">
        <v>54</v>
      </c>
      <c r="B32" s="31" t="s">
        <v>19</v>
      </c>
      <c r="C32" s="31">
        <v>49</v>
      </c>
      <c r="D32" s="31">
        <v>49</v>
      </c>
      <c r="E32" s="31">
        <v>48</v>
      </c>
      <c r="F32" s="31">
        <v>44</v>
      </c>
      <c r="G32" s="31">
        <v>48</v>
      </c>
      <c r="H32" s="31">
        <v>46</v>
      </c>
      <c r="I32" s="31">
        <v>47</v>
      </c>
      <c r="J32" s="32">
        <f t="shared" si="0"/>
        <v>7</v>
      </c>
      <c r="K32" s="18">
        <f t="shared" si="1"/>
        <v>94.571428571428569</v>
      </c>
      <c r="L32" s="33" t="s">
        <v>50</v>
      </c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  <c r="BF32" s="37"/>
      <c r="BG32" s="37"/>
      <c r="BH32" s="37"/>
      <c r="BI32" s="37"/>
      <c r="BJ32" s="37"/>
      <c r="BK32" s="37"/>
      <c r="BL32" s="37"/>
      <c r="BM32" s="37"/>
      <c r="BN32" s="37"/>
      <c r="BO32" s="37"/>
      <c r="BP32" s="37"/>
      <c r="BQ32" s="37"/>
      <c r="BR32" s="37"/>
      <c r="BS32" s="37"/>
      <c r="BT32" s="37"/>
      <c r="BU32" s="37"/>
      <c r="BV32" s="37"/>
      <c r="BW32" s="37"/>
      <c r="BX32" s="37"/>
      <c r="BY32" s="37"/>
      <c r="BZ32" s="37"/>
      <c r="CA32" s="37"/>
      <c r="CB32" s="37"/>
      <c r="CC32" s="37"/>
      <c r="CD32" s="37"/>
      <c r="CE32" s="37"/>
      <c r="CF32" s="37"/>
      <c r="CG32" s="37"/>
      <c r="CH32" s="37"/>
      <c r="CI32" s="37"/>
      <c r="CJ32" s="37"/>
      <c r="CK32" s="37"/>
      <c r="CL32" s="37"/>
      <c r="CM32" s="37"/>
      <c r="CN32" s="37"/>
      <c r="CO32" s="37"/>
      <c r="CP32" s="37"/>
      <c r="CQ32" s="37"/>
      <c r="CR32" s="37"/>
      <c r="CS32" s="37"/>
      <c r="CT32" s="37"/>
      <c r="CU32" s="37"/>
      <c r="CV32" s="37"/>
      <c r="CW32" s="37"/>
      <c r="CX32" s="37"/>
      <c r="CY32" s="37"/>
      <c r="CZ32" s="37"/>
      <c r="DA32" s="37"/>
      <c r="DB32" s="37"/>
      <c r="DC32" s="37"/>
      <c r="DD32" s="37"/>
      <c r="DE32" s="37"/>
      <c r="DF32" s="37"/>
      <c r="DG32" s="37"/>
      <c r="DH32" s="37"/>
      <c r="DI32" s="37"/>
      <c r="DJ32" s="37"/>
      <c r="DK32" s="37"/>
      <c r="DL32" s="37"/>
      <c r="DM32" s="37"/>
      <c r="DN32" s="37"/>
      <c r="DO32" s="37"/>
      <c r="DP32" s="37"/>
      <c r="DQ32" s="37"/>
      <c r="DR32" s="37"/>
      <c r="DS32" s="37"/>
      <c r="DT32" s="37"/>
      <c r="DU32" s="37"/>
      <c r="DV32" s="37"/>
      <c r="DW32" s="37"/>
      <c r="DX32" s="37"/>
      <c r="DY32" s="37"/>
      <c r="DZ32" s="37"/>
      <c r="EA32" s="37"/>
      <c r="EB32" s="37"/>
      <c r="EC32" s="37"/>
      <c r="ED32" s="37"/>
      <c r="EE32" s="37"/>
      <c r="EF32" s="37"/>
      <c r="EG32" s="37"/>
      <c r="EH32" s="37"/>
      <c r="EI32" s="37"/>
      <c r="EJ32" s="37"/>
      <c r="EK32" s="37"/>
      <c r="EL32" s="37"/>
      <c r="EM32" s="37"/>
      <c r="EN32" s="37"/>
      <c r="EO32" s="37"/>
      <c r="EP32" s="37"/>
      <c r="EQ32" s="37"/>
      <c r="ER32" s="37"/>
      <c r="ES32" s="37"/>
      <c r="ET32" s="37"/>
      <c r="EU32" s="37"/>
      <c r="EV32" s="37"/>
      <c r="EW32" s="37"/>
      <c r="EX32" s="37"/>
      <c r="EY32" s="37"/>
      <c r="EZ32" s="37"/>
      <c r="FA32" s="37"/>
      <c r="FB32" s="37"/>
      <c r="FC32" s="37"/>
      <c r="FD32" s="37"/>
      <c r="FE32" s="37"/>
      <c r="FF32" s="37"/>
      <c r="FG32" s="37"/>
      <c r="FH32" s="37"/>
      <c r="FI32" s="37"/>
      <c r="FJ32" s="37"/>
      <c r="FK32" s="37"/>
      <c r="FL32" s="37"/>
      <c r="FM32" s="37"/>
      <c r="FN32" s="37"/>
      <c r="FO32" s="37"/>
      <c r="FP32" s="37"/>
      <c r="FQ32" s="37"/>
      <c r="FR32" s="37"/>
      <c r="FS32" s="37"/>
      <c r="FT32" s="37"/>
      <c r="FU32" s="37"/>
      <c r="FV32" s="37"/>
      <c r="FW32" s="37"/>
      <c r="FX32" s="37"/>
      <c r="FY32" s="37"/>
      <c r="FZ32" s="37"/>
      <c r="GA32" s="37"/>
      <c r="GB32" s="37"/>
      <c r="GC32" s="37"/>
      <c r="GD32" s="37"/>
      <c r="GE32" s="37"/>
      <c r="GF32" s="37"/>
      <c r="GG32" s="37"/>
      <c r="GH32" s="37"/>
      <c r="GI32" s="37"/>
      <c r="GJ32" s="37"/>
      <c r="GK32" s="37"/>
      <c r="GL32" s="37"/>
      <c r="GM32" s="37"/>
      <c r="GN32" s="37"/>
      <c r="GO32" s="37"/>
      <c r="GP32" s="37"/>
      <c r="GQ32" s="37"/>
      <c r="GR32" s="37"/>
      <c r="GS32" s="37"/>
      <c r="GT32" s="37"/>
      <c r="GU32" s="37"/>
      <c r="GV32" s="37"/>
      <c r="GW32" s="37"/>
      <c r="GX32" s="37"/>
      <c r="GY32" s="37"/>
      <c r="GZ32" s="37"/>
      <c r="HA32" s="37"/>
      <c r="HB32" s="37"/>
      <c r="HC32" s="37"/>
      <c r="HD32" s="37"/>
      <c r="HE32" s="37"/>
      <c r="HF32" s="37"/>
      <c r="HG32" s="37"/>
      <c r="HH32" s="37"/>
      <c r="HI32" s="37"/>
      <c r="HJ32" s="37"/>
      <c r="HK32" s="37"/>
      <c r="HL32" s="37"/>
      <c r="HM32" s="37"/>
      <c r="HN32" s="37"/>
      <c r="HO32" s="37"/>
      <c r="HP32" s="37"/>
      <c r="HQ32" s="37"/>
      <c r="HR32" s="37"/>
      <c r="HS32" s="37"/>
      <c r="HT32" s="37"/>
      <c r="HU32" s="37"/>
      <c r="HV32" s="37"/>
      <c r="HW32" s="37"/>
      <c r="HX32" s="37"/>
      <c r="HY32" s="37"/>
      <c r="HZ32" s="37"/>
      <c r="IA32" s="37"/>
      <c r="IB32" s="37"/>
      <c r="IC32" s="37"/>
      <c r="ID32" s="37"/>
      <c r="IE32" s="37"/>
      <c r="IF32" s="37"/>
      <c r="IG32" s="37"/>
      <c r="IH32" s="37"/>
      <c r="II32" s="37"/>
      <c r="IJ32" s="37"/>
      <c r="IK32" s="37"/>
      <c r="IL32" s="37"/>
      <c r="IM32" s="37"/>
      <c r="IN32" s="37"/>
    </row>
    <row r="33" spans="1:248" s="44" customFormat="1" ht="18" customHeight="1">
      <c r="A33" s="37" t="s">
        <v>152</v>
      </c>
      <c r="B33" s="31" t="s">
        <v>23</v>
      </c>
      <c r="C33" s="31"/>
      <c r="D33" s="31">
        <v>45</v>
      </c>
      <c r="E33" s="31">
        <v>42</v>
      </c>
      <c r="F33" s="31">
        <v>39</v>
      </c>
      <c r="G33" s="31">
        <v>44</v>
      </c>
      <c r="H33" s="31">
        <v>42</v>
      </c>
      <c r="I33" s="31">
        <v>44</v>
      </c>
      <c r="J33" s="32">
        <f t="shared" si="0"/>
        <v>6</v>
      </c>
      <c r="K33" s="18">
        <f t="shared" si="1"/>
        <v>85.333333333333329</v>
      </c>
      <c r="L33" s="33" t="s">
        <v>50</v>
      </c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7"/>
      <c r="BR33" s="37"/>
      <c r="BS33" s="37"/>
      <c r="BT33" s="37"/>
      <c r="BU33" s="37"/>
      <c r="BV33" s="37"/>
      <c r="BW33" s="37"/>
      <c r="BX33" s="37"/>
      <c r="BY33" s="37"/>
      <c r="BZ33" s="37"/>
      <c r="CA33" s="37"/>
      <c r="CB33" s="37"/>
      <c r="CC33" s="37"/>
      <c r="CD33" s="37"/>
      <c r="CE33" s="37"/>
      <c r="CF33" s="37"/>
      <c r="CG33" s="37"/>
      <c r="CH33" s="37"/>
      <c r="CI33" s="37"/>
      <c r="CJ33" s="37"/>
      <c r="CK33" s="37"/>
      <c r="CL33" s="37"/>
      <c r="CM33" s="37"/>
      <c r="CN33" s="37"/>
      <c r="CO33" s="37"/>
      <c r="CP33" s="37"/>
      <c r="CQ33" s="37"/>
      <c r="CR33" s="37"/>
      <c r="CS33" s="37"/>
      <c r="CT33" s="37"/>
      <c r="CU33" s="37"/>
      <c r="CV33" s="37"/>
      <c r="CW33" s="37"/>
      <c r="CX33" s="37"/>
      <c r="CY33" s="37"/>
      <c r="CZ33" s="37"/>
      <c r="DA33" s="37"/>
      <c r="DB33" s="37"/>
      <c r="DC33" s="37"/>
      <c r="DD33" s="37"/>
      <c r="DE33" s="37"/>
      <c r="DF33" s="37"/>
      <c r="DG33" s="37"/>
      <c r="DH33" s="37"/>
      <c r="DI33" s="37"/>
      <c r="DJ33" s="37"/>
      <c r="DK33" s="37"/>
      <c r="DL33" s="37"/>
      <c r="DM33" s="37"/>
      <c r="DN33" s="37"/>
      <c r="DO33" s="37"/>
      <c r="DP33" s="37"/>
      <c r="DQ33" s="37"/>
      <c r="DR33" s="37"/>
      <c r="DS33" s="37"/>
      <c r="DT33" s="37"/>
      <c r="DU33" s="37"/>
      <c r="DV33" s="37"/>
      <c r="DW33" s="37"/>
      <c r="DX33" s="37"/>
      <c r="DY33" s="37"/>
      <c r="DZ33" s="37"/>
      <c r="EA33" s="37"/>
      <c r="EB33" s="37"/>
      <c r="EC33" s="37"/>
      <c r="ED33" s="37"/>
      <c r="EE33" s="37"/>
      <c r="EF33" s="37"/>
      <c r="EG33" s="37"/>
      <c r="EH33" s="37"/>
      <c r="EI33" s="37"/>
      <c r="EJ33" s="37"/>
      <c r="EK33" s="37"/>
      <c r="EL33" s="37"/>
      <c r="EM33" s="37"/>
      <c r="EN33" s="37"/>
      <c r="EO33" s="37"/>
      <c r="EP33" s="37"/>
      <c r="EQ33" s="37"/>
      <c r="ER33" s="37"/>
      <c r="ES33" s="37"/>
      <c r="ET33" s="37"/>
      <c r="EU33" s="37"/>
      <c r="EV33" s="37"/>
      <c r="EW33" s="37"/>
      <c r="EX33" s="37"/>
      <c r="EY33" s="37"/>
      <c r="EZ33" s="37"/>
      <c r="FA33" s="37"/>
      <c r="FB33" s="37"/>
      <c r="FC33" s="37"/>
      <c r="FD33" s="37"/>
      <c r="FE33" s="37"/>
      <c r="FF33" s="37"/>
      <c r="FG33" s="37"/>
      <c r="FH33" s="37"/>
      <c r="FI33" s="37"/>
      <c r="FJ33" s="37"/>
      <c r="FK33" s="37"/>
      <c r="FL33" s="37"/>
      <c r="FM33" s="37"/>
      <c r="FN33" s="37"/>
      <c r="FO33" s="37"/>
      <c r="FP33" s="37"/>
      <c r="FQ33" s="37"/>
      <c r="FR33" s="37"/>
      <c r="FS33" s="37"/>
      <c r="FT33" s="37"/>
      <c r="FU33" s="37"/>
      <c r="FV33" s="37"/>
      <c r="FW33" s="37"/>
      <c r="FX33" s="37"/>
      <c r="FY33" s="37"/>
      <c r="FZ33" s="37"/>
      <c r="GA33" s="37"/>
      <c r="GB33" s="37"/>
      <c r="GC33" s="37"/>
      <c r="GD33" s="37"/>
      <c r="GE33" s="37"/>
      <c r="GF33" s="37"/>
      <c r="GG33" s="37"/>
      <c r="GH33" s="37"/>
      <c r="GI33" s="37"/>
      <c r="GJ33" s="37"/>
      <c r="GK33" s="37"/>
      <c r="GL33" s="37"/>
      <c r="GM33" s="37"/>
      <c r="GN33" s="37"/>
      <c r="GO33" s="37"/>
      <c r="GP33" s="37"/>
      <c r="GQ33" s="37"/>
      <c r="GR33" s="37"/>
      <c r="GS33" s="37"/>
      <c r="GT33" s="37"/>
      <c r="GU33" s="37"/>
      <c r="GV33" s="37"/>
      <c r="GW33" s="37"/>
      <c r="GX33" s="37"/>
      <c r="GY33" s="37"/>
      <c r="GZ33" s="37"/>
      <c r="HA33" s="37"/>
      <c r="HB33" s="37"/>
      <c r="HC33" s="37"/>
      <c r="HD33" s="37"/>
      <c r="HE33" s="37"/>
      <c r="HF33" s="37"/>
      <c r="HG33" s="37"/>
      <c r="HH33" s="37"/>
      <c r="HI33" s="37"/>
      <c r="HJ33" s="37"/>
      <c r="HK33" s="37"/>
      <c r="HL33" s="37"/>
      <c r="HM33" s="37"/>
      <c r="HN33" s="37"/>
      <c r="HO33" s="37"/>
      <c r="HP33" s="37"/>
      <c r="HQ33" s="37"/>
      <c r="HR33" s="37"/>
      <c r="HS33" s="37"/>
      <c r="HT33" s="37"/>
      <c r="HU33" s="37"/>
      <c r="HV33" s="37"/>
      <c r="HW33" s="37"/>
      <c r="HX33" s="37"/>
      <c r="HY33" s="37"/>
      <c r="HZ33" s="37"/>
      <c r="IA33" s="37"/>
      <c r="IB33" s="37"/>
      <c r="IC33" s="37"/>
      <c r="ID33" s="37"/>
      <c r="IE33" s="37"/>
      <c r="IF33" s="37"/>
      <c r="IG33" s="37"/>
      <c r="IH33" s="37"/>
      <c r="II33" s="37"/>
      <c r="IJ33" s="37"/>
      <c r="IK33" s="37"/>
      <c r="IL33" s="37"/>
      <c r="IM33" s="37"/>
      <c r="IN33" s="37"/>
    </row>
    <row r="34" spans="1:248" s="44" customFormat="1" ht="18" customHeight="1">
      <c r="A34" s="37" t="s">
        <v>189</v>
      </c>
      <c r="B34" s="31"/>
      <c r="C34" s="31"/>
      <c r="D34" s="31"/>
      <c r="E34" s="31"/>
      <c r="F34" s="31"/>
      <c r="G34" s="31"/>
      <c r="H34" s="31"/>
      <c r="I34" s="31">
        <v>46</v>
      </c>
      <c r="J34" s="32">
        <f t="shared" ref="J34" si="6">COUNT(C34,D34,E34,F34,G34,H34,I34)</f>
        <v>1</v>
      </c>
      <c r="K34" s="18">
        <f t="shared" ref="K34" si="7">AVERAGE(C34:I34)*2</f>
        <v>92</v>
      </c>
      <c r="L34" s="33" t="s">
        <v>50</v>
      </c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7"/>
      <c r="BR34" s="37"/>
      <c r="BS34" s="37"/>
      <c r="BT34" s="37"/>
      <c r="BU34" s="37"/>
      <c r="BV34" s="37"/>
      <c r="BW34" s="37"/>
      <c r="BX34" s="37"/>
      <c r="BY34" s="37"/>
      <c r="BZ34" s="37"/>
      <c r="CA34" s="37"/>
      <c r="CB34" s="37"/>
      <c r="CC34" s="37"/>
      <c r="CD34" s="37"/>
      <c r="CE34" s="37"/>
      <c r="CF34" s="37"/>
      <c r="CG34" s="37"/>
      <c r="CH34" s="37"/>
      <c r="CI34" s="37"/>
      <c r="CJ34" s="37"/>
      <c r="CK34" s="37"/>
      <c r="CL34" s="37"/>
      <c r="CM34" s="37"/>
      <c r="CN34" s="37"/>
      <c r="CO34" s="37"/>
      <c r="CP34" s="37"/>
      <c r="CQ34" s="37"/>
      <c r="CR34" s="37"/>
      <c r="CS34" s="37"/>
      <c r="CT34" s="37"/>
      <c r="CU34" s="37"/>
      <c r="CV34" s="37"/>
      <c r="CW34" s="37"/>
      <c r="CX34" s="37"/>
      <c r="CY34" s="37"/>
      <c r="CZ34" s="37"/>
      <c r="DA34" s="37"/>
      <c r="DB34" s="37"/>
      <c r="DC34" s="37"/>
      <c r="DD34" s="37"/>
      <c r="DE34" s="37"/>
      <c r="DF34" s="37"/>
      <c r="DG34" s="37"/>
      <c r="DH34" s="37"/>
      <c r="DI34" s="37"/>
      <c r="DJ34" s="37"/>
      <c r="DK34" s="37"/>
      <c r="DL34" s="37"/>
      <c r="DM34" s="37"/>
      <c r="DN34" s="37"/>
      <c r="DO34" s="37"/>
      <c r="DP34" s="37"/>
      <c r="DQ34" s="37"/>
      <c r="DR34" s="37"/>
      <c r="DS34" s="37"/>
      <c r="DT34" s="37"/>
      <c r="DU34" s="37"/>
      <c r="DV34" s="37"/>
      <c r="DW34" s="37"/>
      <c r="DX34" s="37"/>
      <c r="DY34" s="37"/>
      <c r="DZ34" s="37"/>
      <c r="EA34" s="37"/>
      <c r="EB34" s="37"/>
      <c r="EC34" s="37"/>
      <c r="ED34" s="37"/>
      <c r="EE34" s="37"/>
      <c r="EF34" s="37"/>
      <c r="EG34" s="37"/>
      <c r="EH34" s="37"/>
      <c r="EI34" s="37"/>
      <c r="EJ34" s="37"/>
      <c r="EK34" s="37"/>
      <c r="EL34" s="37"/>
      <c r="EM34" s="37"/>
      <c r="EN34" s="37"/>
      <c r="EO34" s="37"/>
      <c r="EP34" s="37"/>
      <c r="EQ34" s="37"/>
      <c r="ER34" s="37"/>
      <c r="ES34" s="37"/>
      <c r="ET34" s="37"/>
      <c r="EU34" s="37"/>
      <c r="EV34" s="37"/>
      <c r="EW34" s="37"/>
      <c r="EX34" s="37"/>
      <c r="EY34" s="37"/>
      <c r="EZ34" s="37"/>
      <c r="FA34" s="37"/>
      <c r="FB34" s="37"/>
      <c r="FC34" s="37"/>
      <c r="FD34" s="37"/>
      <c r="FE34" s="37"/>
      <c r="FF34" s="37"/>
      <c r="FG34" s="37"/>
      <c r="FH34" s="37"/>
      <c r="FI34" s="37"/>
      <c r="FJ34" s="37"/>
      <c r="FK34" s="37"/>
      <c r="FL34" s="37"/>
      <c r="FM34" s="37"/>
      <c r="FN34" s="37"/>
      <c r="FO34" s="37"/>
      <c r="FP34" s="37"/>
      <c r="FQ34" s="37"/>
      <c r="FR34" s="37"/>
      <c r="FS34" s="37"/>
      <c r="FT34" s="37"/>
      <c r="FU34" s="37"/>
      <c r="FV34" s="37"/>
      <c r="FW34" s="37"/>
      <c r="FX34" s="37"/>
      <c r="FY34" s="37"/>
      <c r="FZ34" s="37"/>
      <c r="GA34" s="37"/>
      <c r="GB34" s="37"/>
      <c r="GC34" s="37"/>
      <c r="GD34" s="37"/>
      <c r="GE34" s="37"/>
      <c r="GF34" s="37"/>
      <c r="GG34" s="37"/>
      <c r="GH34" s="37"/>
      <c r="GI34" s="37"/>
      <c r="GJ34" s="37"/>
      <c r="GK34" s="37"/>
      <c r="GL34" s="37"/>
      <c r="GM34" s="37"/>
      <c r="GN34" s="37"/>
      <c r="GO34" s="37"/>
      <c r="GP34" s="37"/>
      <c r="GQ34" s="37"/>
      <c r="GR34" s="37"/>
      <c r="GS34" s="37"/>
      <c r="GT34" s="37"/>
      <c r="GU34" s="37"/>
      <c r="GV34" s="37"/>
      <c r="GW34" s="37"/>
      <c r="GX34" s="37"/>
      <c r="GY34" s="37"/>
      <c r="GZ34" s="37"/>
      <c r="HA34" s="37"/>
      <c r="HB34" s="37"/>
      <c r="HC34" s="37"/>
      <c r="HD34" s="37"/>
      <c r="HE34" s="37"/>
      <c r="HF34" s="37"/>
      <c r="HG34" s="37"/>
      <c r="HH34" s="37"/>
      <c r="HI34" s="37"/>
      <c r="HJ34" s="37"/>
      <c r="HK34" s="37"/>
      <c r="HL34" s="37"/>
      <c r="HM34" s="37"/>
      <c r="HN34" s="37"/>
      <c r="HO34" s="37"/>
      <c r="HP34" s="37"/>
      <c r="HQ34" s="37"/>
      <c r="HR34" s="37"/>
      <c r="HS34" s="37"/>
      <c r="HT34" s="37"/>
      <c r="HU34" s="37"/>
      <c r="HV34" s="37"/>
      <c r="HW34" s="37"/>
      <c r="HX34" s="37"/>
      <c r="HY34" s="37"/>
      <c r="HZ34" s="37"/>
      <c r="IA34" s="37"/>
      <c r="IB34" s="37"/>
      <c r="IC34" s="37"/>
      <c r="ID34" s="37"/>
      <c r="IE34" s="37"/>
      <c r="IF34" s="37"/>
      <c r="IG34" s="37"/>
      <c r="IH34" s="37"/>
      <c r="II34" s="37"/>
      <c r="IJ34" s="37"/>
      <c r="IK34" s="37"/>
      <c r="IL34" s="37"/>
      <c r="IM34" s="37"/>
      <c r="IN34" s="37"/>
    </row>
    <row r="35" spans="1:248" s="44" customFormat="1" ht="18" customHeight="1">
      <c r="A35" s="37" t="s">
        <v>55</v>
      </c>
      <c r="B35" s="31"/>
      <c r="C35" s="31">
        <v>49</v>
      </c>
      <c r="D35" s="31">
        <v>50</v>
      </c>
      <c r="E35" s="31">
        <v>48</v>
      </c>
      <c r="F35" s="31"/>
      <c r="G35" s="31">
        <v>48</v>
      </c>
      <c r="H35" s="31">
        <v>48</v>
      </c>
      <c r="I35" s="31">
        <v>50</v>
      </c>
      <c r="J35" s="32">
        <f t="shared" si="0"/>
        <v>6</v>
      </c>
      <c r="K35" s="18">
        <f t="shared" si="1"/>
        <v>97.666666666666671</v>
      </c>
      <c r="L35" s="33" t="s">
        <v>50</v>
      </c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37"/>
      <c r="CH35" s="37"/>
      <c r="CI35" s="37"/>
      <c r="CJ35" s="37"/>
      <c r="CK35" s="37"/>
      <c r="CL35" s="37"/>
      <c r="CM35" s="37"/>
      <c r="CN35" s="37"/>
      <c r="CO35" s="37"/>
      <c r="CP35" s="37"/>
      <c r="CQ35" s="37"/>
      <c r="CR35" s="37"/>
      <c r="CS35" s="37"/>
      <c r="CT35" s="37"/>
      <c r="CU35" s="37"/>
      <c r="CV35" s="37"/>
      <c r="CW35" s="37"/>
      <c r="CX35" s="37"/>
      <c r="CY35" s="37"/>
      <c r="CZ35" s="37"/>
      <c r="DA35" s="37"/>
      <c r="DB35" s="37"/>
      <c r="DC35" s="37"/>
      <c r="DD35" s="37"/>
      <c r="DE35" s="37"/>
      <c r="DF35" s="37"/>
      <c r="DG35" s="37"/>
      <c r="DH35" s="37"/>
      <c r="DI35" s="37"/>
      <c r="DJ35" s="37"/>
      <c r="DK35" s="37"/>
      <c r="DL35" s="37"/>
      <c r="DM35" s="37"/>
      <c r="DN35" s="37"/>
      <c r="DO35" s="37"/>
      <c r="DP35" s="37"/>
      <c r="DQ35" s="37"/>
      <c r="DR35" s="37"/>
      <c r="DS35" s="37"/>
      <c r="DT35" s="37"/>
      <c r="DU35" s="37"/>
      <c r="DV35" s="37"/>
      <c r="DW35" s="37"/>
      <c r="DX35" s="37"/>
      <c r="DY35" s="37"/>
      <c r="DZ35" s="37"/>
      <c r="EA35" s="37"/>
      <c r="EB35" s="37"/>
      <c r="EC35" s="37"/>
      <c r="ED35" s="37"/>
      <c r="EE35" s="37"/>
      <c r="EF35" s="37"/>
      <c r="EG35" s="37"/>
      <c r="EH35" s="37"/>
      <c r="EI35" s="37"/>
      <c r="EJ35" s="37"/>
      <c r="EK35" s="37"/>
      <c r="EL35" s="37"/>
      <c r="EM35" s="37"/>
      <c r="EN35" s="37"/>
      <c r="EO35" s="37"/>
      <c r="EP35" s="37"/>
      <c r="EQ35" s="37"/>
      <c r="ER35" s="37"/>
      <c r="ES35" s="37"/>
      <c r="ET35" s="37"/>
      <c r="EU35" s="37"/>
      <c r="EV35" s="37"/>
      <c r="EW35" s="37"/>
      <c r="EX35" s="37"/>
      <c r="EY35" s="37"/>
      <c r="EZ35" s="37"/>
      <c r="FA35" s="37"/>
      <c r="FB35" s="37"/>
      <c r="FC35" s="37"/>
      <c r="FD35" s="37"/>
      <c r="FE35" s="37"/>
      <c r="FF35" s="37"/>
      <c r="FG35" s="37"/>
      <c r="FH35" s="37"/>
      <c r="FI35" s="37"/>
      <c r="FJ35" s="37"/>
      <c r="FK35" s="37"/>
      <c r="FL35" s="37"/>
      <c r="FM35" s="37"/>
      <c r="FN35" s="37"/>
      <c r="FO35" s="37"/>
      <c r="FP35" s="37"/>
      <c r="FQ35" s="37"/>
      <c r="FR35" s="37"/>
      <c r="FS35" s="37"/>
      <c r="FT35" s="37"/>
      <c r="FU35" s="37"/>
      <c r="FV35" s="37"/>
      <c r="FW35" s="37"/>
      <c r="FX35" s="37"/>
      <c r="FY35" s="37"/>
      <c r="FZ35" s="37"/>
      <c r="GA35" s="37"/>
      <c r="GB35" s="37"/>
      <c r="GC35" s="37"/>
      <c r="GD35" s="37"/>
      <c r="GE35" s="37"/>
      <c r="GF35" s="37"/>
      <c r="GG35" s="37"/>
      <c r="GH35" s="37"/>
      <c r="GI35" s="37"/>
      <c r="GJ35" s="37"/>
      <c r="GK35" s="37"/>
      <c r="GL35" s="37"/>
      <c r="GM35" s="37"/>
      <c r="GN35" s="37"/>
      <c r="GO35" s="37"/>
      <c r="GP35" s="37"/>
      <c r="GQ35" s="37"/>
      <c r="GR35" s="37"/>
      <c r="GS35" s="37"/>
      <c r="GT35" s="37"/>
      <c r="GU35" s="37"/>
      <c r="GV35" s="37"/>
      <c r="GW35" s="37"/>
      <c r="GX35" s="37"/>
      <c r="GY35" s="37"/>
      <c r="GZ35" s="37"/>
      <c r="HA35" s="37"/>
      <c r="HB35" s="37"/>
      <c r="HC35" s="37"/>
      <c r="HD35" s="37"/>
      <c r="HE35" s="37"/>
      <c r="HF35" s="37"/>
      <c r="HG35" s="37"/>
      <c r="HH35" s="37"/>
      <c r="HI35" s="37"/>
      <c r="HJ35" s="37"/>
      <c r="HK35" s="37"/>
      <c r="HL35" s="37"/>
      <c r="HM35" s="37"/>
      <c r="HN35" s="37"/>
      <c r="HO35" s="37"/>
      <c r="HP35" s="37"/>
      <c r="HQ35" s="37"/>
      <c r="HR35" s="37"/>
      <c r="HS35" s="37"/>
      <c r="HT35" s="37"/>
      <c r="HU35" s="37"/>
      <c r="HV35" s="37"/>
      <c r="HW35" s="37"/>
      <c r="HX35" s="37"/>
      <c r="HY35" s="37"/>
      <c r="HZ35" s="37"/>
      <c r="IA35" s="37"/>
      <c r="IB35" s="37"/>
      <c r="IC35" s="37"/>
      <c r="ID35" s="37"/>
      <c r="IE35" s="37"/>
      <c r="IF35" s="37"/>
      <c r="IG35" s="37"/>
      <c r="IH35" s="37"/>
      <c r="II35" s="37"/>
      <c r="IJ35" s="37"/>
      <c r="IK35" s="37"/>
      <c r="IL35" s="37"/>
      <c r="IM35" s="37"/>
      <c r="IN35" s="37"/>
    </row>
    <row r="36" spans="1:248" s="44" customFormat="1" ht="18" customHeight="1">
      <c r="A36" s="37" t="s">
        <v>167</v>
      </c>
      <c r="B36" s="31"/>
      <c r="C36" s="31"/>
      <c r="D36" s="31"/>
      <c r="E36" s="31">
        <v>20</v>
      </c>
      <c r="F36" s="31"/>
      <c r="G36" s="31"/>
      <c r="H36" s="31"/>
      <c r="I36" s="31"/>
      <c r="J36" s="32">
        <f t="shared" si="0"/>
        <v>1</v>
      </c>
      <c r="K36" s="18">
        <f t="shared" si="1"/>
        <v>40</v>
      </c>
      <c r="L36" s="33" t="s">
        <v>50</v>
      </c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7"/>
      <c r="BR36" s="37"/>
      <c r="BS36" s="37"/>
      <c r="BT36" s="37"/>
      <c r="BU36" s="37"/>
      <c r="BV36" s="37"/>
      <c r="BW36" s="37"/>
      <c r="BX36" s="37"/>
      <c r="BY36" s="37"/>
      <c r="BZ36" s="37"/>
      <c r="CA36" s="37"/>
      <c r="CB36" s="37"/>
      <c r="CC36" s="37"/>
      <c r="CD36" s="37"/>
      <c r="CE36" s="37"/>
      <c r="CF36" s="37"/>
      <c r="CG36" s="37"/>
      <c r="CH36" s="37"/>
      <c r="CI36" s="37"/>
      <c r="CJ36" s="37"/>
      <c r="CK36" s="37"/>
      <c r="CL36" s="37"/>
      <c r="CM36" s="37"/>
      <c r="CN36" s="37"/>
      <c r="CO36" s="37"/>
      <c r="CP36" s="37"/>
      <c r="CQ36" s="37"/>
      <c r="CR36" s="37"/>
      <c r="CS36" s="37"/>
      <c r="CT36" s="37"/>
      <c r="CU36" s="37"/>
      <c r="CV36" s="37"/>
      <c r="CW36" s="37"/>
      <c r="CX36" s="37"/>
      <c r="CY36" s="37"/>
      <c r="CZ36" s="37"/>
      <c r="DA36" s="37"/>
      <c r="DB36" s="37"/>
      <c r="DC36" s="37"/>
      <c r="DD36" s="37"/>
      <c r="DE36" s="37"/>
      <c r="DF36" s="37"/>
      <c r="DG36" s="37"/>
      <c r="DH36" s="37"/>
      <c r="DI36" s="37"/>
      <c r="DJ36" s="37"/>
      <c r="DK36" s="37"/>
      <c r="DL36" s="37"/>
      <c r="DM36" s="37"/>
      <c r="DN36" s="37"/>
      <c r="DO36" s="37"/>
      <c r="DP36" s="37"/>
      <c r="DQ36" s="37"/>
      <c r="DR36" s="37"/>
      <c r="DS36" s="37"/>
      <c r="DT36" s="37"/>
      <c r="DU36" s="37"/>
      <c r="DV36" s="37"/>
      <c r="DW36" s="37"/>
      <c r="DX36" s="37"/>
      <c r="DY36" s="37"/>
      <c r="DZ36" s="37"/>
      <c r="EA36" s="37"/>
      <c r="EB36" s="37"/>
      <c r="EC36" s="37"/>
      <c r="ED36" s="37"/>
      <c r="EE36" s="37"/>
      <c r="EF36" s="37"/>
      <c r="EG36" s="37"/>
      <c r="EH36" s="37"/>
      <c r="EI36" s="37"/>
      <c r="EJ36" s="37"/>
      <c r="EK36" s="37"/>
      <c r="EL36" s="37"/>
      <c r="EM36" s="37"/>
      <c r="EN36" s="37"/>
      <c r="EO36" s="37"/>
      <c r="EP36" s="37"/>
      <c r="EQ36" s="37"/>
      <c r="ER36" s="37"/>
      <c r="ES36" s="37"/>
      <c r="ET36" s="37"/>
      <c r="EU36" s="37"/>
      <c r="EV36" s="37"/>
      <c r="EW36" s="37"/>
      <c r="EX36" s="37"/>
      <c r="EY36" s="37"/>
      <c r="EZ36" s="37"/>
      <c r="FA36" s="37"/>
      <c r="FB36" s="37"/>
      <c r="FC36" s="37"/>
      <c r="FD36" s="37"/>
      <c r="FE36" s="37"/>
      <c r="FF36" s="37"/>
      <c r="FG36" s="37"/>
      <c r="FH36" s="37"/>
      <c r="FI36" s="37"/>
      <c r="FJ36" s="37"/>
      <c r="FK36" s="37"/>
      <c r="FL36" s="37"/>
      <c r="FM36" s="37"/>
      <c r="FN36" s="37"/>
      <c r="FO36" s="37"/>
      <c r="FP36" s="37"/>
      <c r="FQ36" s="37"/>
      <c r="FR36" s="37"/>
      <c r="FS36" s="37"/>
      <c r="FT36" s="37"/>
      <c r="FU36" s="37"/>
      <c r="FV36" s="37"/>
      <c r="FW36" s="37"/>
      <c r="FX36" s="37"/>
      <c r="FY36" s="37"/>
      <c r="FZ36" s="37"/>
      <c r="GA36" s="37"/>
      <c r="GB36" s="37"/>
      <c r="GC36" s="37"/>
      <c r="GD36" s="37"/>
      <c r="GE36" s="37"/>
      <c r="GF36" s="37"/>
      <c r="GG36" s="37"/>
      <c r="GH36" s="37"/>
      <c r="GI36" s="37"/>
      <c r="GJ36" s="37"/>
      <c r="GK36" s="37"/>
      <c r="GL36" s="37"/>
      <c r="GM36" s="37"/>
      <c r="GN36" s="37"/>
      <c r="GO36" s="37"/>
      <c r="GP36" s="37"/>
      <c r="GQ36" s="37"/>
      <c r="GR36" s="37"/>
      <c r="GS36" s="37"/>
      <c r="GT36" s="37"/>
      <c r="GU36" s="37"/>
      <c r="GV36" s="37"/>
      <c r="GW36" s="37"/>
      <c r="GX36" s="37"/>
      <c r="GY36" s="37"/>
      <c r="GZ36" s="37"/>
      <c r="HA36" s="37"/>
      <c r="HB36" s="37"/>
      <c r="HC36" s="37"/>
      <c r="HD36" s="37"/>
      <c r="HE36" s="37"/>
      <c r="HF36" s="37"/>
      <c r="HG36" s="37"/>
      <c r="HH36" s="37"/>
      <c r="HI36" s="37"/>
      <c r="HJ36" s="37"/>
      <c r="HK36" s="37"/>
      <c r="HL36" s="37"/>
      <c r="HM36" s="37"/>
      <c r="HN36" s="37"/>
      <c r="HO36" s="37"/>
      <c r="HP36" s="37"/>
      <c r="HQ36" s="37"/>
      <c r="HR36" s="37"/>
      <c r="HS36" s="37"/>
      <c r="HT36" s="37"/>
      <c r="HU36" s="37"/>
      <c r="HV36" s="37"/>
      <c r="HW36" s="37"/>
      <c r="HX36" s="37"/>
      <c r="HY36" s="37"/>
      <c r="HZ36" s="37"/>
      <c r="IA36" s="37"/>
      <c r="IB36" s="37"/>
      <c r="IC36" s="37"/>
      <c r="ID36" s="37"/>
      <c r="IE36" s="37"/>
      <c r="IF36" s="37"/>
      <c r="IG36" s="37"/>
      <c r="IH36" s="37"/>
      <c r="II36" s="37"/>
      <c r="IJ36" s="37"/>
      <c r="IK36" s="37"/>
      <c r="IL36" s="37"/>
      <c r="IM36" s="37"/>
      <c r="IN36" s="37"/>
    </row>
    <row r="37" spans="1:248" s="44" customFormat="1" ht="18" customHeight="1">
      <c r="A37" s="37" t="s">
        <v>82</v>
      </c>
      <c r="B37" s="31" t="s">
        <v>19</v>
      </c>
      <c r="C37" s="31">
        <v>41</v>
      </c>
      <c r="D37" s="31"/>
      <c r="E37" s="31">
        <v>38</v>
      </c>
      <c r="F37" s="31">
        <v>36</v>
      </c>
      <c r="G37" s="31">
        <v>39</v>
      </c>
      <c r="H37" s="31">
        <v>37</v>
      </c>
      <c r="I37" s="31">
        <v>38</v>
      </c>
      <c r="J37" s="32">
        <f t="shared" si="0"/>
        <v>6</v>
      </c>
      <c r="K37" s="18">
        <f t="shared" si="1"/>
        <v>76.333333333333329</v>
      </c>
      <c r="L37" s="33" t="s">
        <v>50</v>
      </c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7"/>
      <c r="BR37" s="37"/>
      <c r="BS37" s="37"/>
      <c r="BT37" s="37"/>
      <c r="BU37" s="37"/>
      <c r="BV37" s="37"/>
      <c r="BW37" s="37"/>
      <c r="BX37" s="37"/>
      <c r="BY37" s="37"/>
      <c r="BZ37" s="37"/>
      <c r="CA37" s="37"/>
      <c r="CB37" s="37"/>
      <c r="CC37" s="37"/>
      <c r="CD37" s="37"/>
      <c r="CE37" s="37"/>
      <c r="CF37" s="37"/>
      <c r="CG37" s="37"/>
      <c r="CH37" s="37"/>
      <c r="CI37" s="37"/>
      <c r="CJ37" s="37"/>
      <c r="CK37" s="37"/>
      <c r="CL37" s="37"/>
      <c r="CM37" s="37"/>
      <c r="CN37" s="37"/>
      <c r="CO37" s="37"/>
      <c r="CP37" s="37"/>
      <c r="CQ37" s="37"/>
      <c r="CR37" s="37"/>
      <c r="CS37" s="37"/>
      <c r="CT37" s="37"/>
      <c r="CU37" s="37"/>
      <c r="CV37" s="37"/>
      <c r="CW37" s="37"/>
      <c r="CX37" s="37"/>
      <c r="CY37" s="37"/>
      <c r="CZ37" s="37"/>
      <c r="DA37" s="37"/>
      <c r="DB37" s="37"/>
      <c r="DC37" s="37"/>
      <c r="DD37" s="37"/>
      <c r="DE37" s="37"/>
      <c r="DF37" s="37"/>
      <c r="DG37" s="37"/>
      <c r="DH37" s="37"/>
      <c r="DI37" s="37"/>
      <c r="DJ37" s="37"/>
      <c r="DK37" s="37"/>
      <c r="DL37" s="37"/>
      <c r="DM37" s="37"/>
      <c r="DN37" s="37"/>
      <c r="DO37" s="37"/>
      <c r="DP37" s="37"/>
      <c r="DQ37" s="37"/>
      <c r="DR37" s="37"/>
      <c r="DS37" s="37"/>
      <c r="DT37" s="37"/>
      <c r="DU37" s="37"/>
      <c r="DV37" s="37"/>
      <c r="DW37" s="37"/>
      <c r="DX37" s="37"/>
      <c r="DY37" s="37"/>
      <c r="DZ37" s="37"/>
      <c r="EA37" s="37"/>
      <c r="EB37" s="37"/>
      <c r="EC37" s="37"/>
      <c r="ED37" s="37"/>
      <c r="EE37" s="37"/>
      <c r="EF37" s="37"/>
      <c r="EG37" s="37"/>
      <c r="EH37" s="37"/>
      <c r="EI37" s="37"/>
      <c r="EJ37" s="37"/>
      <c r="EK37" s="37"/>
      <c r="EL37" s="37"/>
      <c r="EM37" s="37"/>
      <c r="EN37" s="37"/>
      <c r="EO37" s="37"/>
      <c r="EP37" s="37"/>
      <c r="EQ37" s="37"/>
      <c r="ER37" s="37"/>
      <c r="ES37" s="37"/>
      <c r="ET37" s="37"/>
      <c r="EU37" s="37"/>
      <c r="EV37" s="37"/>
      <c r="EW37" s="37"/>
      <c r="EX37" s="37"/>
      <c r="EY37" s="37"/>
      <c r="EZ37" s="37"/>
      <c r="FA37" s="37"/>
      <c r="FB37" s="37"/>
      <c r="FC37" s="37"/>
      <c r="FD37" s="37"/>
      <c r="FE37" s="37"/>
      <c r="FF37" s="37"/>
      <c r="FG37" s="37"/>
      <c r="FH37" s="37"/>
      <c r="FI37" s="37"/>
      <c r="FJ37" s="37"/>
      <c r="FK37" s="37"/>
      <c r="FL37" s="37"/>
      <c r="FM37" s="37"/>
      <c r="FN37" s="37"/>
      <c r="FO37" s="37"/>
      <c r="FP37" s="37"/>
      <c r="FQ37" s="37"/>
      <c r="FR37" s="37"/>
      <c r="FS37" s="37"/>
      <c r="FT37" s="37"/>
      <c r="FU37" s="37"/>
      <c r="FV37" s="37"/>
      <c r="FW37" s="37"/>
      <c r="FX37" s="37"/>
      <c r="FY37" s="37"/>
      <c r="FZ37" s="37"/>
      <c r="GA37" s="37"/>
      <c r="GB37" s="37"/>
      <c r="GC37" s="37"/>
      <c r="GD37" s="37"/>
      <c r="GE37" s="37"/>
      <c r="GF37" s="37"/>
      <c r="GG37" s="37"/>
      <c r="GH37" s="37"/>
      <c r="GI37" s="37"/>
      <c r="GJ37" s="37"/>
      <c r="GK37" s="37"/>
      <c r="GL37" s="37"/>
      <c r="GM37" s="37"/>
      <c r="GN37" s="37"/>
      <c r="GO37" s="37"/>
      <c r="GP37" s="37"/>
      <c r="GQ37" s="37"/>
      <c r="GR37" s="37"/>
      <c r="GS37" s="37"/>
      <c r="GT37" s="37"/>
      <c r="GU37" s="37"/>
      <c r="GV37" s="37"/>
      <c r="GW37" s="37"/>
      <c r="GX37" s="37"/>
      <c r="GY37" s="37"/>
      <c r="GZ37" s="37"/>
      <c r="HA37" s="37"/>
      <c r="HB37" s="37"/>
      <c r="HC37" s="37"/>
      <c r="HD37" s="37"/>
      <c r="HE37" s="37"/>
      <c r="HF37" s="37"/>
      <c r="HG37" s="37"/>
      <c r="HH37" s="37"/>
      <c r="HI37" s="37"/>
      <c r="HJ37" s="37"/>
      <c r="HK37" s="37"/>
      <c r="HL37" s="37"/>
      <c r="HM37" s="37"/>
      <c r="HN37" s="37"/>
      <c r="HO37" s="37"/>
      <c r="HP37" s="37"/>
      <c r="HQ37" s="37"/>
      <c r="HR37" s="37"/>
      <c r="HS37" s="37"/>
      <c r="HT37" s="37"/>
      <c r="HU37" s="37"/>
      <c r="HV37" s="37"/>
      <c r="HW37" s="37"/>
      <c r="HX37" s="37"/>
      <c r="HY37" s="37"/>
      <c r="HZ37" s="37"/>
      <c r="IA37" s="37"/>
      <c r="IB37" s="37"/>
      <c r="IC37" s="37"/>
      <c r="ID37" s="37"/>
      <c r="IE37" s="37"/>
      <c r="IF37" s="37"/>
      <c r="IG37" s="37"/>
      <c r="IH37" s="37"/>
      <c r="II37" s="37"/>
      <c r="IJ37" s="37"/>
      <c r="IK37" s="37"/>
      <c r="IL37" s="37"/>
      <c r="IM37" s="37"/>
      <c r="IN37" s="37"/>
    </row>
    <row r="38" spans="1:248" s="38" customFormat="1" ht="18" customHeight="1">
      <c r="A38" s="35"/>
      <c r="B38" s="14"/>
      <c r="C38" s="14"/>
      <c r="D38" s="14"/>
      <c r="E38" s="14"/>
      <c r="F38" s="14"/>
      <c r="G38" s="14"/>
      <c r="H38" s="14"/>
      <c r="I38" s="14"/>
      <c r="J38" s="35"/>
      <c r="K38" s="14"/>
      <c r="L38" s="3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  <c r="BF38" s="35"/>
      <c r="BG38" s="35"/>
      <c r="BH38" s="35"/>
      <c r="BI38" s="35"/>
      <c r="BJ38" s="35"/>
      <c r="BK38" s="35"/>
      <c r="BL38" s="35"/>
      <c r="BM38" s="35"/>
      <c r="BN38" s="35"/>
      <c r="BO38" s="35"/>
      <c r="BP38" s="35"/>
      <c r="BQ38" s="35"/>
      <c r="BR38" s="35"/>
      <c r="BS38" s="35"/>
      <c r="BT38" s="35"/>
      <c r="BU38" s="35"/>
      <c r="BV38" s="35"/>
      <c r="BW38" s="35"/>
      <c r="BX38" s="35"/>
      <c r="BY38" s="35"/>
      <c r="BZ38" s="35"/>
      <c r="CA38" s="35"/>
      <c r="CB38" s="35"/>
      <c r="CC38" s="35"/>
      <c r="CD38" s="35"/>
      <c r="CE38" s="35"/>
      <c r="CF38" s="35"/>
      <c r="CG38" s="35"/>
      <c r="CH38" s="35"/>
      <c r="CI38" s="35"/>
      <c r="CJ38" s="35"/>
      <c r="CK38" s="35"/>
      <c r="CL38" s="35"/>
      <c r="CM38" s="35"/>
      <c r="CN38" s="35"/>
      <c r="CO38" s="35"/>
      <c r="CP38" s="35"/>
      <c r="CQ38" s="35"/>
      <c r="CR38" s="35"/>
      <c r="CS38" s="35"/>
      <c r="CT38" s="35"/>
      <c r="CU38" s="35"/>
      <c r="CV38" s="35"/>
      <c r="CW38" s="35"/>
      <c r="CX38" s="35"/>
      <c r="CY38" s="35"/>
      <c r="CZ38" s="35"/>
      <c r="DA38" s="35"/>
      <c r="DB38" s="35"/>
      <c r="DC38" s="35"/>
      <c r="DD38" s="35"/>
      <c r="DE38" s="35"/>
      <c r="DF38" s="35"/>
      <c r="DG38" s="35"/>
      <c r="DH38" s="35"/>
      <c r="DI38" s="35"/>
      <c r="DJ38" s="35"/>
      <c r="DK38" s="35"/>
      <c r="DL38" s="35"/>
      <c r="DM38" s="35"/>
      <c r="DN38" s="35"/>
      <c r="DO38" s="35"/>
      <c r="DP38" s="35"/>
      <c r="DQ38" s="35"/>
      <c r="DR38" s="35"/>
      <c r="DS38" s="35"/>
      <c r="DT38" s="35"/>
      <c r="DU38" s="35"/>
      <c r="DV38" s="35"/>
      <c r="DW38" s="35"/>
      <c r="DX38" s="35"/>
      <c r="DY38" s="35"/>
      <c r="DZ38" s="35"/>
      <c r="EA38" s="35"/>
      <c r="EB38" s="35"/>
      <c r="EC38" s="35"/>
      <c r="ED38" s="35"/>
      <c r="EE38" s="35"/>
      <c r="EF38" s="35"/>
      <c r="EG38" s="35"/>
      <c r="EH38" s="35"/>
      <c r="EI38" s="35"/>
      <c r="EJ38" s="35"/>
      <c r="EK38" s="35"/>
      <c r="EL38" s="35"/>
      <c r="EM38" s="35"/>
      <c r="EN38" s="35"/>
      <c r="EO38" s="35"/>
      <c r="EP38" s="35"/>
      <c r="EQ38" s="35"/>
      <c r="ER38" s="35"/>
      <c r="ES38" s="35"/>
      <c r="ET38" s="35"/>
      <c r="EU38" s="35"/>
      <c r="EV38" s="35"/>
      <c r="EW38" s="35"/>
      <c r="EX38" s="35"/>
      <c r="EY38" s="35"/>
      <c r="EZ38" s="35"/>
      <c r="FA38" s="35"/>
      <c r="FB38" s="35"/>
      <c r="FC38" s="35"/>
      <c r="FD38" s="35"/>
      <c r="FE38" s="35"/>
      <c r="FF38" s="35"/>
      <c r="FG38" s="35"/>
      <c r="FH38" s="35"/>
      <c r="FI38" s="35"/>
      <c r="FJ38" s="35"/>
      <c r="FK38" s="35"/>
      <c r="FL38" s="35"/>
      <c r="FM38" s="35"/>
      <c r="FN38" s="35"/>
      <c r="FO38" s="35"/>
      <c r="FP38" s="35"/>
      <c r="FQ38" s="35"/>
      <c r="FR38" s="35"/>
      <c r="FS38" s="35"/>
      <c r="FT38" s="35"/>
      <c r="FU38" s="35"/>
      <c r="FV38" s="35"/>
      <c r="FW38" s="35"/>
      <c r="FX38" s="35"/>
      <c r="FY38" s="35"/>
      <c r="FZ38" s="35"/>
      <c r="GA38" s="35"/>
      <c r="GB38" s="35"/>
      <c r="GC38" s="35"/>
      <c r="GD38" s="35"/>
      <c r="GE38" s="35"/>
      <c r="GF38" s="35"/>
      <c r="GG38" s="35"/>
      <c r="GH38" s="35"/>
      <c r="GI38" s="35"/>
      <c r="GJ38" s="35"/>
      <c r="GK38" s="35"/>
      <c r="GL38" s="35"/>
      <c r="GM38" s="35"/>
      <c r="GN38" s="35"/>
      <c r="GO38" s="35"/>
      <c r="GP38" s="35"/>
      <c r="GQ38" s="35"/>
      <c r="GR38" s="35"/>
      <c r="GS38" s="35"/>
      <c r="GT38" s="35"/>
      <c r="GU38" s="35"/>
      <c r="GV38" s="35"/>
      <c r="GW38" s="35"/>
      <c r="GX38" s="35"/>
      <c r="GY38" s="35"/>
      <c r="GZ38" s="35"/>
      <c r="HA38" s="35"/>
      <c r="HB38" s="35"/>
      <c r="HC38" s="35"/>
      <c r="HD38" s="35"/>
      <c r="HE38" s="35"/>
      <c r="HF38" s="35"/>
      <c r="HG38" s="35"/>
      <c r="HH38" s="35"/>
      <c r="HI38" s="35"/>
      <c r="HJ38" s="35"/>
      <c r="HK38" s="35"/>
      <c r="HL38" s="35"/>
      <c r="HM38" s="35"/>
      <c r="HN38" s="35"/>
      <c r="HO38" s="35"/>
      <c r="HP38" s="35"/>
      <c r="HQ38" s="35"/>
      <c r="HR38" s="35"/>
      <c r="HS38" s="35"/>
      <c r="HT38" s="35"/>
      <c r="HU38" s="35"/>
      <c r="HV38" s="35"/>
      <c r="HW38" s="35"/>
      <c r="HX38" s="35"/>
      <c r="HY38" s="35"/>
      <c r="HZ38" s="35"/>
      <c r="IA38" s="35"/>
      <c r="IB38" s="35"/>
      <c r="IC38" s="35"/>
      <c r="ID38" s="35"/>
      <c r="IE38" s="35"/>
      <c r="IF38" s="35"/>
      <c r="IG38" s="35"/>
      <c r="IH38" s="35"/>
      <c r="II38" s="35"/>
      <c r="IJ38" s="35"/>
      <c r="IK38" s="35"/>
      <c r="IL38" s="35"/>
      <c r="IM38" s="35"/>
      <c r="IN38" s="35"/>
    </row>
    <row r="39" spans="1:248" s="38" customFormat="1" ht="18" customHeight="1">
      <c r="A39" s="35" t="s">
        <v>26</v>
      </c>
      <c r="B39" s="14"/>
      <c r="C39" s="31">
        <f t="shared" ref="C39:J39" si="8">COUNT(C4:C38)</f>
        <v>22</v>
      </c>
      <c r="D39" s="31">
        <f t="shared" si="8"/>
        <v>20</v>
      </c>
      <c r="E39" s="31">
        <f t="shared" si="8"/>
        <v>26</v>
      </c>
      <c r="F39" s="31">
        <f t="shared" si="8"/>
        <v>15</v>
      </c>
      <c r="G39" s="31">
        <f t="shared" si="8"/>
        <v>21</v>
      </c>
      <c r="H39" s="31">
        <f t="shared" si="8"/>
        <v>25</v>
      </c>
      <c r="I39" s="31">
        <f t="shared" si="8"/>
        <v>26</v>
      </c>
      <c r="J39" s="31">
        <f t="shared" si="8"/>
        <v>34</v>
      </c>
      <c r="K39" s="14"/>
      <c r="L39" s="3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  <c r="BF39" s="35"/>
      <c r="BG39" s="35"/>
      <c r="BH39" s="35"/>
      <c r="BI39" s="35"/>
      <c r="BJ39" s="35"/>
      <c r="BK39" s="35"/>
      <c r="BL39" s="35"/>
      <c r="BM39" s="35"/>
      <c r="BN39" s="35"/>
      <c r="BO39" s="35"/>
      <c r="BP39" s="35"/>
      <c r="BQ39" s="35"/>
      <c r="BR39" s="35"/>
      <c r="BS39" s="35"/>
      <c r="BT39" s="35"/>
      <c r="BU39" s="35"/>
      <c r="BV39" s="35"/>
      <c r="BW39" s="35"/>
      <c r="BX39" s="35"/>
      <c r="BY39" s="35"/>
      <c r="BZ39" s="35"/>
      <c r="CA39" s="35"/>
      <c r="CB39" s="35"/>
      <c r="CC39" s="35"/>
      <c r="CD39" s="35"/>
      <c r="CE39" s="35"/>
      <c r="CF39" s="35"/>
      <c r="CG39" s="35"/>
      <c r="CH39" s="35"/>
      <c r="CI39" s="35"/>
      <c r="CJ39" s="35"/>
      <c r="CK39" s="35"/>
      <c r="CL39" s="35"/>
      <c r="CM39" s="35"/>
      <c r="CN39" s="35"/>
      <c r="CO39" s="35"/>
      <c r="CP39" s="35"/>
      <c r="CQ39" s="35"/>
      <c r="CR39" s="35"/>
      <c r="CS39" s="35"/>
      <c r="CT39" s="35"/>
      <c r="CU39" s="35"/>
      <c r="CV39" s="35"/>
      <c r="CW39" s="35"/>
      <c r="CX39" s="35"/>
      <c r="CY39" s="35"/>
      <c r="CZ39" s="35"/>
      <c r="DA39" s="35"/>
      <c r="DB39" s="35"/>
      <c r="DC39" s="35"/>
      <c r="DD39" s="35"/>
      <c r="DE39" s="35"/>
      <c r="DF39" s="35"/>
      <c r="DG39" s="35"/>
      <c r="DH39" s="35"/>
      <c r="DI39" s="35"/>
      <c r="DJ39" s="35"/>
      <c r="DK39" s="35"/>
      <c r="DL39" s="35"/>
      <c r="DM39" s="35"/>
      <c r="DN39" s="35"/>
      <c r="DO39" s="35"/>
      <c r="DP39" s="35"/>
      <c r="DQ39" s="35"/>
      <c r="DR39" s="35"/>
      <c r="DS39" s="35"/>
      <c r="DT39" s="35"/>
      <c r="DU39" s="35"/>
      <c r="DV39" s="35"/>
      <c r="DW39" s="35"/>
      <c r="DX39" s="35"/>
      <c r="DY39" s="35"/>
      <c r="DZ39" s="35"/>
      <c r="EA39" s="35"/>
      <c r="EB39" s="35"/>
      <c r="EC39" s="35"/>
      <c r="ED39" s="35"/>
      <c r="EE39" s="35"/>
      <c r="EF39" s="35"/>
      <c r="EG39" s="35"/>
      <c r="EH39" s="35"/>
      <c r="EI39" s="35"/>
      <c r="EJ39" s="35"/>
      <c r="EK39" s="35"/>
      <c r="EL39" s="35"/>
      <c r="EM39" s="35"/>
      <c r="EN39" s="35"/>
      <c r="EO39" s="35"/>
      <c r="EP39" s="35"/>
      <c r="EQ39" s="35"/>
      <c r="ER39" s="35"/>
      <c r="ES39" s="35"/>
      <c r="ET39" s="35"/>
      <c r="EU39" s="35"/>
      <c r="EV39" s="35"/>
      <c r="EW39" s="35"/>
      <c r="EX39" s="35"/>
      <c r="EY39" s="35"/>
      <c r="EZ39" s="35"/>
      <c r="FA39" s="35"/>
      <c r="FB39" s="35"/>
      <c r="FC39" s="35"/>
      <c r="FD39" s="35"/>
      <c r="FE39" s="35"/>
      <c r="FF39" s="35"/>
      <c r="FG39" s="35"/>
      <c r="FH39" s="35"/>
      <c r="FI39" s="35"/>
      <c r="FJ39" s="35"/>
      <c r="FK39" s="35"/>
      <c r="FL39" s="35"/>
      <c r="FM39" s="35"/>
      <c r="FN39" s="35"/>
      <c r="FO39" s="35"/>
      <c r="FP39" s="35"/>
      <c r="FQ39" s="35"/>
      <c r="FR39" s="35"/>
      <c r="FS39" s="35"/>
      <c r="FT39" s="35"/>
      <c r="FU39" s="35"/>
      <c r="FV39" s="35"/>
      <c r="FW39" s="35"/>
      <c r="FX39" s="35"/>
      <c r="FY39" s="35"/>
      <c r="FZ39" s="35"/>
      <c r="GA39" s="35"/>
      <c r="GB39" s="35"/>
      <c r="GC39" s="35"/>
      <c r="GD39" s="35"/>
      <c r="GE39" s="35"/>
      <c r="GF39" s="35"/>
      <c r="GG39" s="35"/>
      <c r="GH39" s="35"/>
      <c r="GI39" s="35"/>
      <c r="GJ39" s="35"/>
      <c r="GK39" s="35"/>
      <c r="GL39" s="35"/>
      <c r="GM39" s="35"/>
      <c r="GN39" s="35"/>
      <c r="GO39" s="35"/>
      <c r="GP39" s="35"/>
      <c r="GQ39" s="35"/>
      <c r="GR39" s="35"/>
      <c r="GS39" s="35"/>
      <c r="GT39" s="35"/>
      <c r="GU39" s="35"/>
      <c r="GV39" s="35"/>
      <c r="GW39" s="35"/>
      <c r="GX39" s="35"/>
      <c r="GY39" s="35"/>
      <c r="GZ39" s="35"/>
      <c r="HA39" s="35"/>
      <c r="HB39" s="35"/>
      <c r="HC39" s="35"/>
      <c r="HD39" s="35"/>
      <c r="HE39" s="35"/>
      <c r="HF39" s="35"/>
      <c r="HG39" s="35"/>
      <c r="HH39" s="35"/>
      <c r="HI39" s="35"/>
      <c r="HJ39" s="35"/>
      <c r="HK39" s="35"/>
      <c r="HL39" s="35"/>
      <c r="HM39" s="35"/>
      <c r="HN39" s="35"/>
      <c r="HO39" s="35"/>
      <c r="HP39" s="35"/>
      <c r="HQ39" s="35"/>
      <c r="HR39" s="35"/>
      <c r="HS39" s="35"/>
      <c r="HT39" s="35"/>
      <c r="HU39" s="35"/>
      <c r="HV39" s="35"/>
      <c r="HW39" s="35"/>
      <c r="HX39" s="35"/>
      <c r="HY39" s="35"/>
      <c r="HZ39" s="35"/>
      <c r="IA39" s="35"/>
      <c r="IB39" s="35"/>
      <c r="IC39" s="35"/>
      <c r="ID39" s="35"/>
      <c r="IE39" s="35"/>
      <c r="IF39" s="35"/>
      <c r="IG39" s="35"/>
      <c r="IH39" s="35"/>
      <c r="II39" s="35"/>
      <c r="IJ39" s="35"/>
      <c r="IK39" s="35"/>
      <c r="IL39" s="35"/>
      <c r="IM39" s="35"/>
      <c r="IN39" s="35"/>
    </row>
    <row r="40" spans="1:248" s="38" customFormat="1" ht="18" customHeight="1">
      <c r="A40" s="35"/>
      <c r="B40" s="14"/>
      <c r="C40" s="31"/>
      <c r="D40" s="14"/>
      <c r="E40" s="14"/>
      <c r="F40" s="14"/>
      <c r="G40" s="14"/>
      <c r="H40" s="14"/>
      <c r="I40" s="14"/>
      <c r="J40" s="35"/>
      <c r="K40" s="14"/>
      <c r="L40" s="3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  <c r="BF40" s="35"/>
      <c r="BG40" s="35"/>
      <c r="BH40" s="35"/>
      <c r="BI40" s="35"/>
      <c r="BJ40" s="35"/>
      <c r="BK40" s="35"/>
      <c r="BL40" s="35"/>
      <c r="BM40" s="35"/>
      <c r="BN40" s="35"/>
      <c r="BO40" s="35"/>
      <c r="BP40" s="35"/>
      <c r="BQ40" s="35"/>
      <c r="BR40" s="35"/>
      <c r="BS40" s="35"/>
      <c r="BT40" s="35"/>
      <c r="BU40" s="35"/>
      <c r="BV40" s="35"/>
      <c r="BW40" s="35"/>
      <c r="BX40" s="35"/>
      <c r="BY40" s="35"/>
      <c r="BZ40" s="35"/>
      <c r="CA40" s="35"/>
      <c r="CB40" s="35"/>
      <c r="CC40" s="35"/>
      <c r="CD40" s="35"/>
      <c r="CE40" s="35"/>
      <c r="CF40" s="35"/>
      <c r="CG40" s="35"/>
      <c r="CH40" s="35"/>
      <c r="CI40" s="35"/>
      <c r="CJ40" s="35"/>
      <c r="CK40" s="35"/>
      <c r="CL40" s="35"/>
      <c r="CM40" s="35"/>
      <c r="CN40" s="35"/>
      <c r="CO40" s="35"/>
      <c r="CP40" s="35"/>
      <c r="CQ40" s="35"/>
      <c r="CR40" s="35"/>
      <c r="CS40" s="35"/>
      <c r="CT40" s="35"/>
      <c r="CU40" s="35"/>
      <c r="CV40" s="35"/>
      <c r="CW40" s="35"/>
      <c r="CX40" s="35"/>
      <c r="CY40" s="35"/>
      <c r="CZ40" s="35"/>
      <c r="DA40" s="35"/>
      <c r="DB40" s="35"/>
      <c r="DC40" s="35"/>
      <c r="DD40" s="35"/>
      <c r="DE40" s="35"/>
      <c r="DF40" s="35"/>
      <c r="DG40" s="35"/>
      <c r="DH40" s="35"/>
      <c r="DI40" s="35"/>
      <c r="DJ40" s="35"/>
      <c r="DK40" s="35"/>
      <c r="DL40" s="35"/>
      <c r="DM40" s="35"/>
      <c r="DN40" s="35"/>
      <c r="DO40" s="35"/>
      <c r="DP40" s="35"/>
      <c r="DQ40" s="35"/>
      <c r="DR40" s="35"/>
      <c r="DS40" s="35"/>
      <c r="DT40" s="35"/>
      <c r="DU40" s="35"/>
      <c r="DV40" s="35"/>
      <c r="DW40" s="35"/>
      <c r="DX40" s="35"/>
      <c r="DY40" s="35"/>
      <c r="DZ40" s="35"/>
      <c r="EA40" s="35"/>
      <c r="EB40" s="35"/>
      <c r="EC40" s="35"/>
      <c r="ED40" s="35"/>
      <c r="EE40" s="35"/>
      <c r="EF40" s="35"/>
      <c r="EG40" s="35"/>
      <c r="EH40" s="35"/>
      <c r="EI40" s="35"/>
      <c r="EJ40" s="35"/>
      <c r="EK40" s="35"/>
      <c r="EL40" s="35"/>
      <c r="EM40" s="35"/>
      <c r="EN40" s="35"/>
      <c r="EO40" s="35"/>
      <c r="EP40" s="35"/>
      <c r="EQ40" s="35"/>
      <c r="ER40" s="35"/>
      <c r="ES40" s="35"/>
      <c r="ET40" s="35"/>
      <c r="EU40" s="35"/>
      <c r="EV40" s="35"/>
      <c r="EW40" s="35"/>
      <c r="EX40" s="35"/>
      <c r="EY40" s="35"/>
      <c r="EZ40" s="35"/>
      <c r="FA40" s="35"/>
      <c r="FB40" s="35"/>
      <c r="FC40" s="35"/>
      <c r="FD40" s="35"/>
      <c r="FE40" s="35"/>
      <c r="FF40" s="35"/>
      <c r="FG40" s="35"/>
      <c r="FH40" s="35"/>
      <c r="FI40" s="35"/>
      <c r="FJ40" s="35"/>
      <c r="FK40" s="35"/>
      <c r="FL40" s="35"/>
      <c r="FM40" s="35"/>
      <c r="FN40" s="35"/>
      <c r="FO40" s="35"/>
      <c r="FP40" s="35"/>
      <c r="FQ40" s="35"/>
      <c r="FR40" s="35"/>
      <c r="FS40" s="35"/>
      <c r="FT40" s="35"/>
      <c r="FU40" s="35"/>
      <c r="FV40" s="35"/>
      <c r="FW40" s="35"/>
      <c r="FX40" s="35"/>
      <c r="FY40" s="35"/>
      <c r="FZ40" s="35"/>
      <c r="GA40" s="35"/>
      <c r="GB40" s="35"/>
      <c r="GC40" s="35"/>
      <c r="GD40" s="35"/>
      <c r="GE40" s="35"/>
      <c r="GF40" s="35"/>
      <c r="GG40" s="35"/>
      <c r="GH40" s="35"/>
      <c r="GI40" s="35"/>
      <c r="GJ40" s="35"/>
      <c r="GK40" s="35"/>
      <c r="GL40" s="35"/>
      <c r="GM40" s="35"/>
      <c r="GN40" s="35"/>
      <c r="GO40" s="35"/>
      <c r="GP40" s="35"/>
      <c r="GQ40" s="35"/>
      <c r="GR40" s="35"/>
      <c r="GS40" s="35"/>
      <c r="GT40" s="35"/>
      <c r="GU40" s="35"/>
      <c r="GV40" s="35"/>
      <c r="GW40" s="35"/>
      <c r="GX40" s="35"/>
      <c r="GY40" s="35"/>
      <c r="GZ40" s="35"/>
      <c r="HA40" s="35"/>
      <c r="HB40" s="35"/>
      <c r="HC40" s="35"/>
      <c r="HD40" s="35"/>
      <c r="HE40" s="35"/>
      <c r="HF40" s="35"/>
      <c r="HG40" s="35"/>
      <c r="HH40" s="35"/>
      <c r="HI40" s="35"/>
      <c r="HJ40" s="35"/>
      <c r="HK40" s="35"/>
      <c r="HL40" s="35"/>
      <c r="HM40" s="35"/>
      <c r="HN40" s="35"/>
      <c r="HO40" s="35"/>
      <c r="HP40" s="35"/>
      <c r="HQ40" s="35"/>
      <c r="HR40" s="35"/>
      <c r="HS40" s="35"/>
      <c r="HT40" s="35"/>
      <c r="HU40" s="35"/>
      <c r="HV40" s="35"/>
      <c r="HW40" s="35"/>
      <c r="HX40" s="35"/>
      <c r="HY40" s="35"/>
      <c r="HZ40" s="35"/>
      <c r="IA40" s="35"/>
      <c r="IB40" s="35"/>
      <c r="IC40" s="35"/>
      <c r="ID40" s="35"/>
      <c r="IE40" s="35"/>
      <c r="IF40" s="35"/>
      <c r="IG40" s="35"/>
      <c r="IH40" s="35"/>
      <c r="II40" s="35"/>
      <c r="IJ40" s="35"/>
      <c r="IK40" s="35"/>
      <c r="IL40" s="35"/>
      <c r="IM40" s="35"/>
      <c r="IN40" s="35"/>
    </row>
    <row r="41" spans="1:248" s="38" customFormat="1" ht="18" customHeight="1">
      <c r="A41" s="35"/>
      <c r="B41" s="14"/>
      <c r="C41" s="31"/>
      <c r="D41" s="31"/>
      <c r="E41" s="31"/>
      <c r="F41" s="31"/>
      <c r="G41" s="31"/>
      <c r="H41" s="31"/>
      <c r="I41" s="31"/>
      <c r="J41" s="35"/>
      <c r="K41" s="14"/>
      <c r="L41" s="3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  <c r="BF41" s="35"/>
      <c r="BG41" s="35"/>
      <c r="BH41" s="35"/>
      <c r="BI41" s="35"/>
      <c r="BJ41" s="35"/>
      <c r="BK41" s="35"/>
      <c r="BL41" s="35"/>
      <c r="BM41" s="35"/>
      <c r="BN41" s="35"/>
      <c r="BO41" s="35"/>
      <c r="BP41" s="35"/>
      <c r="BQ41" s="35"/>
      <c r="BR41" s="35"/>
      <c r="BS41" s="35"/>
      <c r="BT41" s="35"/>
      <c r="BU41" s="35"/>
      <c r="BV41" s="35"/>
      <c r="BW41" s="35"/>
      <c r="BX41" s="35"/>
      <c r="BY41" s="35"/>
      <c r="BZ41" s="35"/>
      <c r="CA41" s="35"/>
      <c r="CB41" s="35"/>
      <c r="CC41" s="35"/>
      <c r="CD41" s="35"/>
      <c r="CE41" s="35"/>
      <c r="CF41" s="35"/>
      <c r="CG41" s="35"/>
      <c r="CH41" s="35"/>
      <c r="CI41" s="35"/>
      <c r="CJ41" s="35"/>
      <c r="CK41" s="35"/>
      <c r="CL41" s="35"/>
      <c r="CM41" s="35"/>
      <c r="CN41" s="35"/>
      <c r="CO41" s="35"/>
      <c r="CP41" s="35"/>
      <c r="CQ41" s="35"/>
      <c r="CR41" s="35"/>
      <c r="CS41" s="35"/>
      <c r="CT41" s="35"/>
      <c r="CU41" s="35"/>
      <c r="CV41" s="35"/>
      <c r="CW41" s="35"/>
      <c r="CX41" s="35"/>
      <c r="CY41" s="35"/>
      <c r="CZ41" s="35"/>
      <c r="DA41" s="35"/>
      <c r="DB41" s="35"/>
      <c r="DC41" s="35"/>
      <c r="DD41" s="35"/>
      <c r="DE41" s="35"/>
      <c r="DF41" s="35"/>
      <c r="DG41" s="35"/>
      <c r="DH41" s="35"/>
      <c r="DI41" s="35"/>
      <c r="DJ41" s="35"/>
      <c r="DK41" s="35"/>
      <c r="DL41" s="35"/>
      <c r="DM41" s="35"/>
      <c r="DN41" s="35"/>
      <c r="DO41" s="35"/>
      <c r="DP41" s="35"/>
      <c r="DQ41" s="35"/>
      <c r="DR41" s="35"/>
      <c r="DS41" s="35"/>
      <c r="DT41" s="35"/>
      <c r="DU41" s="35"/>
      <c r="DV41" s="35"/>
      <c r="DW41" s="35"/>
      <c r="DX41" s="35"/>
      <c r="DY41" s="35"/>
      <c r="DZ41" s="35"/>
      <c r="EA41" s="35"/>
      <c r="EB41" s="35"/>
      <c r="EC41" s="35"/>
      <c r="ED41" s="35"/>
      <c r="EE41" s="35"/>
      <c r="EF41" s="35"/>
      <c r="EG41" s="35"/>
      <c r="EH41" s="35"/>
      <c r="EI41" s="35"/>
      <c r="EJ41" s="35"/>
      <c r="EK41" s="35"/>
      <c r="EL41" s="35"/>
      <c r="EM41" s="35"/>
      <c r="EN41" s="35"/>
      <c r="EO41" s="35"/>
      <c r="EP41" s="35"/>
      <c r="EQ41" s="35"/>
      <c r="ER41" s="35"/>
      <c r="ES41" s="35"/>
      <c r="ET41" s="35"/>
      <c r="EU41" s="35"/>
      <c r="EV41" s="35"/>
      <c r="EW41" s="35"/>
      <c r="EX41" s="35"/>
      <c r="EY41" s="35"/>
      <c r="EZ41" s="35"/>
      <c r="FA41" s="35"/>
      <c r="FB41" s="35"/>
      <c r="FC41" s="35"/>
      <c r="FD41" s="35"/>
      <c r="FE41" s="35"/>
      <c r="FF41" s="35"/>
      <c r="FG41" s="35"/>
      <c r="FH41" s="35"/>
      <c r="FI41" s="35"/>
      <c r="FJ41" s="35"/>
      <c r="FK41" s="35"/>
      <c r="FL41" s="35"/>
      <c r="FM41" s="35"/>
      <c r="FN41" s="35"/>
      <c r="FO41" s="35"/>
      <c r="FP41" s="35"/>
      <c r="FQ41" s="35"/>
      <c r="FR41" s="35"/>
      <c r="FS41" s="35"/>
      <c r="FT41" s="35"/>
      <c r="FU41" s="35"/>
      <c r="FV41" s="35"/>
      <c r="FW41" s="35"/>
      <c r="FX41" s="35"/>
      <c r="FY41" s="35"/>
      <c r="FZ41" s="35"/>
      <c r="GA41" s="35"/>
      <c r="GB41" s="35"/>
      <c r="GC41" s="35"/>
      <c r="GD41" s="35"/>
      <c r="GE41" s="35"/>
      <c r="GF41" s="35"/>
      <c r="GG41" s="35"/>
      <c r="GH41" s="35"/>
      <c r="GI41" s="35"/>
      <c r="GJ41" s="35"/>
      <c r="GK41" s="35"/>
      <c r="GL41" s="35"/>
      <c r="GM41" s="35"/>
      <c r="GN41" s="35"/>
      <c r="GO41" s="35"/>
      <c r="GP41" s="35"/>
      <c r="GQ41" s="35"/>
      <c r="GR41" s="35"/>
      <c r="GS41" s="35"/>
      <c r="GT41" s="35"/>
      <c r="GU41" s="35"/>
      <c r="GV41" s="35"/>
      <c r="GW41" s="35"/>
      <c r="GX41" s="35"/>
      <c r="GY41" s="35"/>
      <c r="GZ41" s="35"/>
      <c r="HA41" s="35"/>
      <c r="HB41" s="35"/>
      <c r="HC41" s="35"/>
      <c r="HD41" s="35"/>
      <c r="HE41" s="35"/>
      <c r="HF41" s="35"/>
      <c r="HG41" s="35"/>
      <c r="HH41" s="35"/>
      <c r="HI41" s="35"/>
      <c r="HJ41" s="35"/>
      <c r="HK41" s="35"/>
      <c r="HL41" s="35"/>
      <c r="HM41" s="35"/>
      <c r="HN41" s="35"/>
      <c r="HO41" s="35"/>
      <c r="HP41" s="35"/>
      <c r="HQ41" s="35"/>
      <c r="HR41" s="35"/>
      <c r="HS41" s="35"/>
      <c r="HT41" s="35"/>
      <c r="HU41" s="35"/>
      <c r="HV41" s="35"/>
      <c r="HW41" s="35"/>
      <c r="HX41" s="35"/>
      <c r="HY41" s="35"/>
      <c r="HZ41" s="35"/>
      <c r="IA41" s="35"/>
      <c r="IB41" s="35"/>
      <c r="IC41" s="35"/>
      <c r="ID41" s="35"/>
      <c r="IE41" s="35"/>
      <c r="IF41" s="35"/>
      <c r="IG41" s="35"/>
      <c r="IH41" s="35"/>
      <c r="II41" s="35"/>
      <c r="IJ41" s="35"/>
      <c r="IK41" s="35"/>
      <c r="IL41" s="35"/>
      <c r="IM41" s="35"/>
      <c r="IN41" s="35"/>
    </row>
    <row r="46" spans="1:248" ht="18" customHeight="1">
      <c r="K46" s="24"/>
    </row>
  </sheetData>
  <sortState xmlns:xlrd2="http://schemas.microsoft.com/office/spreadsheetml/2017/richdata2" ref="A4:L37">
    <sortCondition ref="A4:A37"/>
  </sortState>
  <conditionalFormatting sqref="C3:IN3 C42:IN65539 G41:IN41 C38:IN40 IO18:AMB24 C4:I37 A3:B65539 K4:IN37">
    <cfRule type="cellIs" dxfId="4" priority="9" stopIfTrue="1" operator="equal">
      <formula>50</formula>
    </cfRule>
  </conditionalFormatting>
  <conditionalFormatting sqref="L4:L37">
    <cfRule type="cellIs" dxfId="3" priority="2" operator="equal">
      <formula>50</formula>
    </cfRule>
  </conditionalFormatting>
  <conditionalFormatting sqref="C4:I37">
    <cfRule type="cellIs" dxfId="2" priority="1" operator="equal">
      <formula>50</formula>
    </cfRule>
  </conditionalFormatting>
  <printOptions horizontalCentered="1" gridLines="1"/>
  <pageMargins left="0.25" right="0.25" top="0.75" bottom="0" header="0.25" footer="0.05"/>
  <pageSetup scale="90" fitToHeight="0" pageOrder="overThenDown" orientation="landscape" r:id="rId1"/>
  <headerFooter alignWithMargins="0">
    <oddHeader>&amp;C&amp;"Calibri,Bold"&amp;20&amp;ETIDIOUTE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10"/>
  <sheetViews>
    <sheetView tabSelected="1" workbookViewId="0">
      <selection activeCell="H14" sqref="H14"/>
    </sheetView>
  </sheetViews>
  <sheetFormatPr defaultRowHeight="15"/>
  <cols>
    <col min="1" max="1" width="14.25" customWidth="1"/>
    <col min="2" max="3" width="6.625" style="26" customWidth="1"/>
    <col min="4" max="4" width="6.625" style="27" customWidth="1"/>
    <col min="5" max="8" width="6.625" style="26" customWidth="1"/>
    <col min="9" max="9" width="8.5" style="46" customWidth="1"/>
    <col min="10" max="248" width="8.375" customWidth="1"/>
    <col min="249" max="249" width="9" customWidth="1"/>
  </cols>
  <sheetData>
    <row r="1" spans="1:11" ht="15.75">
      <c r="A1" s="56" t="s">
        <v>56</v>
      </c>
      <c r="B1" s="30">
        <v>44451</v>
      </c>
      <c r="C1" s="30">
        <v>44458</v>
      </c>
      <c r="D1" s="30">
        <v>44465</v>
      </c>
      <c r="E1" s="30">
        <v>44472</v>
      </c>
      <c r="F1" s="30">
        <v>44479</v>
      </c>
      <c r="G1" s="30">
        <v>44486</v>
      </c>
      <c r="H1" s="30">
        <v>44493</v>
      </c>
      <c r="I1" s="25" t="s">
        <v>74</v>
      </c>
    </row>
    <row r="2" spans="1:11" ht="15.75">
      <c r="B2" s="53" t="s">
        <v>8</v>
      </c>
      <c r="C2" s="54" t="s">
        <v>10</v>
      </c>
      <c r="D2" s="53" t="s">
        <v>63</v>
      </c>
      <c r="E2" s="53" t="s">
        <v>76</v>
      </c>
      <c r="F2" s="53" t="s">
        <v>69</v>
      </c>
      <c r="G2" s="54" t="s">
        <v>11</v>
      </c>
      <c r="H2" s="53" t="s">
        <v>9</v>
      </c>
    </row>
    <row r="4" spans="1:11">
      <c r="A4" s="1" t="s">
        <v>57</v>
      </c>
      <c r="B4" s="28">
        <v>6</v>
      </c>
      <c r="C4" s="28">
        <v>6.5</v>
      </c>
      <c r="D4" s="29">
        <v>6</v>
      </c>
      <c r="E4" s="28">
        <v>6</v>
      </c>
      <c r="F4" s="28">
        <v>6</v>
      </c>
      <c r="G4" s="28">
        <v>7</v>
      </c>
      <c r="H4" s="28">
        <v>7</v>
      </c>
      <c r="I4" s="14">
        <f>SUM(B4:C4:D4:E4:F4:G4:H4)</f>
        <v>44.5</v>
      </c>
    </row>
    <row r="5" spans="1:11">
      <c r="A5" s="1" t="s">
        <v>58</v>
      </c>
      <c r="B5" s="28">
        <v>4</v>
      </c>
      <c r="C5" s="28">
        <v>2</v>
      </c>
      <c r="D5" s="29">
        <v>2</v>
      </c>
      <c r="E5" s="28">
        <v>2</v>
      </c>
      <c r="F5" s="28">
        <v>2</v>
      </c>
      <c r="G5" s="28">
        <v>2</v>
      </c>
      <c r="H5" s="28">
        <v>4</v>
      </c>
      <c r="I5" s="14">
        <f>SUM(B5:C5:D5:E5:F5:G5:H5)</f>
        <v>18</v>
      </c>
    </row>
    <row r="6" spans="1:11">
      <c r="A6" s="1" t="s">
        <v>59</v>
      </c>
      <c r="B6" s="28">
        <v>2</v>
      </c>
      <c r="C6" s="28">
        <v>3</v>
      </c>
      <c r="D6" s="29">
        <v>4</v>
      </c>
      <c r="E6" s="28">
        <v>3</v>
      </c>
      <c r="F6" s="28">
        <v>4</v>
      </c>
      <c r="G6" s="28">
        <v>3.5</v>
      </c>
      <c r="H6" s="28">
        <v>1</v>
      </c>
      <c r="I6" s="14">
        <f>SUM(B6:C6:D6:E6:F6:G6:H6)</f>
        <v>20.5</v>
      </c>
    </row>
    <row r="7" spans="1:11">
      <c r="A7" s="1" t="s">
        <v>60</v>
      </c>
      <c r="B7" s="28">
        <v>5</v>
      </c>
      <c r="C7" s="28">
        <v>5</v>
      </c>
      <c r="D7" s="29">
        <v>4</v>
      </c>
      <c r="E7" s="28">
        <v>1</v>
      </c>
      <c r="F7" s="28">
        <v>3</v>
      </c>
      <c r="G7" s="28">
        <v>5</v>
      </c>
      <c r="H7" s="28">
        <v>5</v>
      </c>
      <c r="I7" s="14">
        <f>SUM(B7:C7:D7:E7:F7:G7:H7)</f>
        <v>28</v>
      </c>
      <c r="K7" s="26"/>
    </row>
    <row r="8" spans="1:11">
      <c r="A8" s="1" t="s">
        <v>61</v>
      </c>
      <c r="B8" s="28">
        <v>3</v>
      </c>
      <c r="C8" s="28">
        <v>4</v>
      </c>
      <c r="D8" s="29">
        <v>4</v>
      </c>
      <c r="E8" s="28">
        <v>5</v>
      </c>
      <c r="F8" s="28">
        <v>5</v>
      </c>
      <c r="G8" s="28">
        <v>3.5</v>
      </c>
      <c r="H8" s="28">
        <v>3</v>
      </c>
      <c r="I8" s="14">
        <f>SUM(B8:C8:D8:E8:F8:G8:H8)</f>
        <v>27.5</v>
      </c>
      <c r="K8" s="26"/>
    </row>
    <row r="9" spans="1:11">
      <c r="A9" s="1" t="s">
        <v>138</v>
      </c>
      <c r="B9" s="28">
        <v>1</v>
      </c>
      <c r="C9" s="28">
        <v>1</v>
      </c>
      <c r="D9" s="29">
        <v>1</v>
      </c>
      <c r="E9" s="28">
        <v>7</v>
      </c>
      <c r="F9" s="28">
        <v>1</v>
      </c>
      <c r="G9" s="28">
        <v>1</v>
      </c>
      <c r="H9" s="28">
        <v>2</v>
      </c>
      <c r="I9" s="14">
        <f>SUM(B9:C9:D9:E9:F9:G9:H9)</f>
        <v>14</v>
      </c>
    </row>
    <row r="10" spans="1:11">
      <c r="A10" s="1" t="s">
        <v>62</v>
      </c>
      <c r="B10" s="28">
        <v>7</v>
      </c>
      <c r="C10" s="28">
        <v>6.5</v>
      </c>
      <c r="D10" s="29">
        <v>7</v>
      </c>
      <c r="E10" s="28">
        <v>4</v>
      </c>
      <c r="F10" s="28">
        <v>7</v>
      </c>
      <c r="G10" s="28">
        <v>6</v>
      </c>
      <c r="H10" s="28">
        <v>6</v>
      </c>
      <c r="I10" s="14">
        <f>SUM(B10:C10:D10:E10:F10:G10:H10)</f>
        <v>43.5</v>
      </c>
    </row>
  </sheetData>
  <pageMargins left="0.70000000000000007" right="0.70000000000000007" top="1.0457000000000001" bottom="1.0457000000000001" header="0.75000000000000011" footer="0.75000000000000011"/>
  <pageSetup paperSize="0" fitToWidth="0" fitToHeight="0" pageOrder="overThenDown" orientation="portrait" horizontalDpi="0" verticalDpi="0" copies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V84"/>
  <sheetViews>
    <sheetView topLeftCell="G1" workbookViewId="0">
      <selection activeCell="V6" sqref="V6:X12"/>
    </sheetView>
  </sheetViews>
  <sheetFormatPr defaultRowHeight="14.25"/>
  <cols>
    <col min="1" max="1" width="16.375" style="27" hidden="1" customWidth="1"/>
    <col min="2" max="2" width="6.25" style="27" hidden="1" customWidth="1"/>
    <col min="3" max="6" width="0" hidden="1" customWidth="1"/>
    <col min="7" max="7" width="17.875" customWidth="1"/>
    <col min="8" max="8" width="6.625" customWidth="1"/>
    <col min="9" max="15" width="9" customWidth="1"/>
    <col min="16" max="16" width="6.625" customWidth="1"/>
    <col min="17" max="17" width="8.625" customWidth="1"/>
    <col min="18" max="18" width="5.625" customWidth="1"/>
    <col min="19" max="19" width="15.625" style="26" customWidth="1"/>
    <col min="20" max="20" width="9.5" style="26" customWidth="1"/>
  </cols>
  <sheetData>
    <row r="1" spans="19:22">
      <c r="S1"/>
      <c r="T1"/>
    </row>
    <row r="2" spans="19:22">
      <c r="S2"/>
      <c r="T2"/>
      <c r="V2" s="59" t="s">
        <v>115</v>
      </c>
    </row>
    <row r="3" spans="19:22" ht="15">
      <c r="S3"/>
      <c r="T3"/>
      <c r="V3" s="58" t="s">
        <v>114</v>
      </c>
    </row>
    <row r="4" spans="19:22" ht="15">
      <c r="S4"/>
      <c r="T4"/>
      <c r="V4" s="57" t="s">
        <v>113</v>
      </c>
    </row>
    <row r="5" spans="19:22" ht="15">
      <c r="S5"/>
      <c r="T5"/>
      <c r="V5" s="57" t="s">
        <v>112</v>
      </c>
    </row>
    <row r="6" spans="19:22" ht="15">
      <c r="S6"/>
      <c r="T6"/>
      <c r="V6" s="44" t="s">
        <v>119</v>
      </c>
    </row>
    <row r="7" spans="19:22" ht="15">
      <c r="S7"/>
      <c r="T7"/>
      <c r="V7" s="44" t="s">
        <v>117</v>
      </c>
    </row>
    <row r="8" spans="19:22" ht="15">
      <c r="S8"/>
      <c r="T8"/>
      <c r="V8" s="44" t="s">
        <v>118</v>
      </c>
    </row>
    <row r="9" spans="19:22" ht="15">
      <c r="S9"/>
      <c r="T9"/>
      <c r="V9" s="44" t="s">
        <v>116</v>
      </c>
    </row>
    <row r="10" spans="19:22">
      <c r="S10"/>
      <c r="T10"/>
    </row>
    <row r="11" spans="19:22" ht="15">
      <c r="S11"/>
      <c r="T11"/>
      <c r="V11" s="44" t="s">
        <v>120</v>
      </c>
    </row>
    <row r="12" spans="19:22" ht="15">
      <c r="S12"/>
      <c r="T12"/>
      <c r="V12" s="44" t="s">
        <v>121</v>
      </c>
    </row>
    <row r="13" spans="19:22">
      <c r="S13"/>
      <c r="T13"/>
    </row>
    <row r="14" spans="19:22">
      <c r="S14"/>
      <c r="T14"/>
    </row>
    <row r="15" spans="19:22">
      <c r="S15"/>
      <c r="T15"/>
    </row>
    <row r="16" spans="19:22">
      <c r="S16"/>
      <c r="T16"/>
    </row>
    <row r="17" spans="19:20">
      <c r="S17"/>
      <c r="T17"/>
    </row>
    <row r="18" spans="19:20">
      <c r="S18"/>
      <c r="T18"/>
    </row>
    <row r="19" spans="19:20">
      <c r="S19"/>
      <c r="T19"/>
    </row>
    <row r="20" spans="19:20">
      <c r="S20"/>
      <c r="T20"/>
    </row>
    <row r="21" spans="19:20">
      <c r="S21"/>
      <c r="T21"/>
    </row>
    <row r="22" spans="19:20">
      <c r="S22"/>
      <c r="T22"/>
    </row>
    <row r="23" spans="19:20">
      <c r="S23"/>
      <c r="T23"/>
    </row>
    <row r="24" spans="19:20">
      <c r="S24"/>
      <c r="T24"/>
    </row>
    <row r="25" spans="19:20">
      <c r="S25"/>
      <c r="T25"/>
    </row>
    <row r="26" spans="19:20">
      <c r="S26"/>
      <c r="T26"/>
    </row>
    <row r="27" spans="19:20">
      <c r="S27"/>
      <c r="T27"/>
    </row>
    <row r="28" spans="19:20">
      <c r="S28"/>
      <c r="T28"/>
    </row>
    <row r="29" spans="19:20">
      <c r="S29"/>
      <c r="T29"/>
    </row>
    <row r="30" spans="19:20">
      <c r="S30"/>
      <c r="T30"/>
    </row>
    <row r="31" spans="19:20">
      <c r="S31"/>
      <c r="T31"/>
    </row>
    <row r="32" spans="19:20">
      <c r="S32"/>
      <c r="T32"/>
    </row>
    <row r="33" spans="19:20">
      <c r="S33"/>
      <c r="T33"/>
    </row>
    <row r="34" spans="19:20">
      <c r="S34"/>
      <c r="T34"/>
    </row>
    <row r="35" spans="19:20">
      <c r="S35"/>
      <c r="T35"/>
    </row>
    <row r="36" spans="19:20">
      <c r="S36"/>
      <c r="T36"/>
    </row>
    <row r="37" spans="19:20">
      <c r="S37"/>
      <c r="T37"/>
    </row>
    <row r="38" spans="19:20">
      <c r="S38"/>
      <c r="T38"/>
    </row>
    <row r="39" spans="19:20">
      <c r="S39"/>
      <c r="T39"/>
    </row>
    <row r="40" spans="19:20">
      <c r="S40"/>
      <c r="T40"/>
    </row>
    <row r="41" spans="19:20">
      <c r="S41"/>
      <c r="T41"/>
    </row>
    <row r="42" spans="19:20">
      <c r="S42"/>
      <c r="T42"/>
    </row>
    <row r="43" spans="19:20">
      <c r="S43"/>
      <c r="T43"/>
    </row>
    <row r="44" spans="19:20">
      <c r="S44"/>
      <c r="T44"/>
    </row>
    <row r="45" spans="19:20">
      <c r="S45"/>
      <c r="T45"/>
    </row>
    <row r="46" spans="19:20">
      <c r="S46"/>
      <c r="T46"/>
    </row>
    <row r="47" spans="19:20">
      <c r="S47"/>
      <c r="T47"/>
    </row>
    <row r="48" spans="19:20">
      <c r="S48"/>
      <c r="T48"/>
    </row>
    <row r="49" spans="19:20">
      <c r="S49"/>
      <c r="T49"/>
    </row>
    <row r="50" spans="19:20">
      <c r="S50"/>
      <c r="T50"/>
    </row>
    <row r="51" spans="19:20">
      <c r="S51"/>
      <c r="T51"/>
    </row>
    <row r="52" spans="19:20">
      <c r="S52"/>
      <c r="T52"/>
    </row>
    <row r="53" spans="19:20">
      <c r="S53"/>
      <c r="T53"/>
    </row>
    <row r="54" spans="19:20">
      <c r="S54"/>
      <c r="T54"/>
    </row>
    <row r="55" spans="19:20">
      <c r="S55"/>
      <c r="T55"/>
    </row>
    <row r="56" spans="19:20">
      <c r="S56"/>
      <c r="T56"/>
    </row>
    <row r="57" spans="19:20">
      <c r="S57"/>
      <c r="T57"/>
    </row>
    <row r="58" spans="19:20">
      <c r="S58"/>
      <c r="T58"/>
    </row>
    <row r="59" spans="19:20">
      <c r="S59"/>
      <c r="T59"/>
    </row>
    <row r="60" spans="19:20">
      <c r="S60"/>
      <c r="T60"/>
    </row>
    <row r="61" spans="19:20">
      <c r="S61"/>
      <c r="T61"/>
    </row>
    <row r="62" spans="19:20">
      <c r="S62"/>
      <c r="T62"/>
    </row>
    <row r="63" spans="19:20">
      <c r="S63"/>
      <c r="T63"/>
    </row>
    <row r="64" spans="19:20">
      <c r="S64"/>
      <c r="T64"/>
    </row>
    <row r="65" spans="19:20">
      <c r="S65"/>
      <c r="T65"/>
    </row>
    <row r="66" spans="19:20">
      <c r="S66"/>
      <c r="T66"/>
    </row>
    <row r="67" spans="19:20">
      <c r="S67"/>
      <c r="T67"/>
    </row>
    <row r="68" spans="19:20">
      <c r="S68"/>
      <c r="T68"/>
    </row>
    <row r="69" spans="19:20">
      <c r="S69"/>
      <c r="T69"/>
    </row>
    <row r="70" spans="19:20">
      <c r="S70"/>
      <c r="T70"/>
    </row>
    <row r="71" spans="19:20">
      <c r="S71"/>
      <c r="T71"/>
    </row>
    <row r="72" spans="19:20">
      <c r="S72"/>
      <c r="T72"/>
    </row>
    <row r="73" spans="19:20">
      <c r="S73"/>
      <c r="T73"/>
    </row>
    <row r="74" spans="19:20">
      <c r="S74"/>
      <c r="T74"/>
    </row>
    <row r="75" spans="19:20">
      <c r="S75"/>
      <c r="T75"/>
    </row>
    <row r="76" spans="19:20">
      <c r="S76"/>
      <c r="T76"/>
    </row>
    <row r="77" spans="19:20">
      <c r="S77"/>
      <c r="T77"/>
    </row>
    <row r="78" spans="19:20">
      <c r="S78"/>
      <c r="T78"/>
    </row>
    <row r="79" spans="19:20">
      <c r="S79"/>
      <c r="T79"/>
    </row>
    <row r="80" spans="19:20">
      <c r="S80"/>
      <c r="T80"/>
    </row>
    <row r="81" spans="19:20">
      <c r="S81"/>
      <c r="T81"/>
    </row>
    <row r="82" spans="19:20">
      <c r="S82"/>
      <c r="T82"/>
    </row>
    <row r="83" spans="19:20">
      <c r="S83"/>
      <c r="T83"/>
    </row>
    <row r="84" spans="19:20">
      <c r="S84"/>
      <c r="T84"/>
    </row>
  </sheetData>
  <sortState xmlns:xlrd2="http://schemas.microsoft.com/office/spreadsheetml/2017/richdata2" ref="G2:R74">
    <sortCondition descending="1" ref="Q2:Q74"/>
  </sortState>
  <phoneticPr fontId="17" type="noConversion"/>
  <conditionalFormatting sqref="V4">
    <cfRule type="cellIs" dxfId="1" priority="1" stopIfTrue="1" operator="equal">
      <formula>50</formula>
    </cfRule>
  </conditionalFormatting>
  <conditionalFormatting sqref="V5">
    <cfRule type="cellIs" dxfId="0" priority="2" operator="equal">
      <formula>50</formula>
    </cfRule>
  </conditionalFormatting>
  <printOptions gridLines="1"/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6</vt:i4>
      </vt:variant>
    </vt:vector>
  </HeadingPairs>
  <TitlesOfParts>
    <vt:vector size="15" baseType="lpstr">
      <vt:lpstr>Brokenstraw</vt:lpstr>
      <vt:lpstr>Corry</vt:lpstr>
      <vt:lpstr>Kalbfus</vt:lpstr>
      <vt:lpstr>Pine_Grove</vt:lpstr>
      <vt:lpstr>Sheffield</vt:lpstr>
      <vt:lpstr>Sugar Grove</vt:lpstr>
      <vt:lpstr>Tidioute</vt:lpstr>
      <vt:lpstr>Team_Points</vt:lpstr>
      <vt:lpstr>FINAL</vt:lpstr>
      <vt:lpstr>Corry!Print_Area</vt:lpstr>
      <vt:lpstr>Kalbfus!Print_Area</vt:lpstr>
      <vt:lpstr>Pine_Grove!Print_Area</vt:lpstr>
      <vt:lpstr>Sheffield!Print_Area</vt:lpstr>
      <vt:lpstr>'Sugar Grove'!Print_Area</vt:lpstr>
      <vt:lpstr>Tidioute!Print_Area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</dc:creator>
  <cp:lastModifiedBy>Jim Nowacki</cp:lastModifiedBy>
  <cp:revision>7</cp:revision>
  <cp:lastPrinted>2019-10-25T21:30:13Z</cp:lastPrinted>
  <dcterms:created xsi:type="dcterms:W3CDTF">2000-12-28T00:52:27Z</dcterms:created>
  <dcterms:modified xsi:type="dcterms:W3CDTF">2021-10-27T16:53:31Z</dcterms:modified>
</cp:coreProperties>
</file>