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dj\OneDrive\Documents\Trap Leagues fall winter 2020 2021\"/>
    </mc:Choice>
  </mc:AlternateContent>
  <xr:revisionPtr revIDLastSave="0" documentId="8_{A82278C1-A439-4126-8FF7-1113193F504B}" xr6:coauthVersionLast="47" xr6:coauthVersionMax="47" xr10:uidLastSave="{00000000-0000-0000-0000-000000000000}"/>
  <bookViews>
    <workbookView xWindow="-120" yWindow="-120" windowWidth="29040" windowHeight="15840" xr2:uid="{0C186A09-FBD4-4FAB-9DC0-570A34536002}"/>
  </bookViews>
  <sheets>
    <sheet name="Brokenstraw" sheetId="10" r:id="rId1"/>
    <sheet name="Corry" sheetId="9" r:id="rId2"/>
    <sheet name="Kalbfus" sheetId="1" r:id="rId3"/>
    <sheet name="Pine_Grove" sheetId="2" r:id="rId4"/>
    <sheet name="Sheffield" sheetId="3" r:id="rId5"/>
    <sheet name="SGI" sheetId="4" r:id="rId6"/>
    <sheet name="SGII" sheetId="5" r:id="rId7"/>
    <sheet name="Tidioute" sheetId="6" r:id="rId8"/>
    <sheet name="Team_Points" sheetId="7" r:id="rId9"/>
    <sheet name="2021 FIRST_25__50 " sheetId="8" r:id="rId10"/>
    <sheet name="FINAL" sheetId="11" r:id="rId11"/>
  </sheets>
  <definedNames>
    <definedName name="_xlnm.Print_Area" localSheetId="0">Brokenstraw!$A$4:$T$30</definedName>
    <definedName name="_xlnm.Print_Area" localSheetId="1">Corry!$A$1:$AC$49</definedName>
    <definedName name="_xlnm.Print_Area" localSheetId="2">Kalbfus!$A$1:$AD$28</definedName>
    <definedName name="_xlnm.Print_Area" localSheetId="3">Pine_Grove!$A$1:$AD$56</definedName>
    <definedName name="_xlnm.Print_Area" localSheetId="5">SGI!$A$1:$AC$27</definedName>
    <definedName name="_xlnm.Print_Area" localSheetId="6">SGII!$A$1:$AC$33</definedName>
    <definedName name="_xlnm.Print_Area" localSheetId="4">Sheffield!$A$1:$S$33</definedName>
    <definedName name="_xlnm.Print_Area" localSheetId="7">Tidioute!$A$1:$S$43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45" i="6" l="1"/>
  <c r="S45" i="6"/>
  <c r="R16" i="6"/>
  <c r="S16" i="6"/>
  <c r="R17" i="6"/>
  <c r="S17" i="6"/>
  <c r="R18" i="6"/>
  <c r="S18" i="6"/>
  <c r="R20" i="6"/>
  <c r="S20" i="6"/>
  <c r="R18" i="4"/>
  <c r="S18" i="4"/>
  <c r="R19" i="4"/>
  <c r="S19" i="4"/>
  <c r="R20" i="4"/>
  <c r="S20" i="4"/>
  <c r="R21" i="4"/>
  <c r="S21" i="4"/>
  <c r="R22" i="4"/>
  <c r="S22" i="4"/>
  <c r="R23" i="4"/>
  <c r="S23" i="4"/>
  <c r="R25" i="2"/>
  <c r="S25" i="2"/>
  <c r="R40" i="9"/>
  <c r="S40" i="9"/>
  <c r="R30" i="9"/>
  <c r="S30" i="9"/>
  <c r="R31" i="9"/>
  <c r="S31" i="9"/>
  <c r="R5" i="1"/>
  <c r="S5" i="1"/>
  <c r="R4" i="1"/>
  <c r="S4" i="1"/>
  <c r="R8" i="1"/>
  <c r="S8" i="1"/>
  <c r="R21" i="6"/>
  <c r="S21" i="6"/>
  <c r="R37" i="2"/>
  <c r="S37" i="2"/>
  <c r="R30" i="2"/>
  <c r="S30" i="2"/>
  <c r="R6" i="2"/>
  <c r="S6" i="2"/>
  <c r="R46" i="9"/>
  <c r="S46" i="9"/>
  <c r="R20" i="9"/>
  <c r="S20" i="9"/>
  <c r="R32" i="9"/>
  <c r="S32" i="9"/>
  <c r="R33" i="9"/>
  <c r="S33" i="9"/>
  <c r="R34" i="9"/>
  <c r="S34" i="9"/>
  <c r="R35" i="9"/>
  <c r="S35" i="9"/>
  <c r="R36" i="9"/>
  <c r="S36" i="9"/>
  <c r="R37" i="9"/>
  <c r="S37" i="9"/>
  <c r="R15" i="5"/>
  <c r="S15" i="5"/>
  <c r="R48" i="2"/>
  <c r="S48" i="2"/>
  <c r="R9" i="2"/>
  <c r="S9" i="2"/>
  <c r="R54" i="2"/>
  <c r="S54" i="2"/>
  <c r="R55" i="2"/>
  <c r="S55" i="2"/>
  <c r="R38" i="2"/>
  <c r="S38" i="2"/>
  <c r="R17" i="2"/>
  <c r="S17" i="2"/>
  <c r="R35" i="3"/>
  <c r="S35" i="3"/>
  <c r="R29" i="9"/>
  <c r="S29" i="9"/>
  <c r="R22" i="2"/>
  <c r="S22" i="2"/>
  <c r="R23" i="2"/>
  <c r="S23" i="2"/>
  <c r="R10" i="10"/>
  <c r="S10" i="10"/>
  <c r="R36" i="10"/>
  <c r="S36" i="10"/>
  <c r="R37" i="10"/>
  <c r="S37" i="10"/>
  <c r="R5" i="10"/>
  <c r="S5" i="10"/>
  <c r="R33" i="10"/>
  <c r="S33" i="10"/>
  <c r="R31" i="10"/>
  <c r="S31" i="10"/>
  <c r="R4" i="3"/>
  <c r="S4" i="3"/>
  <c r="R9" i="3"/>
  <c r="S9" i="3"/>
  <c r="R38" i="3"/>
  <c r="S38" i="3"/>
  <c r="R21" i="10"/>
  <c r="S21" i="10"/>
  <c r="R29" i="10"/>
  <c r="S29" i="10"/>
  <c r="R22" i="9"/>
  <c r="S22" i="9"/>
  <c r="R21" i="1"/>
  <c r="S21" i="1"/>
  <c r="R9" i="1"/>
  <c r="S9" i="1"/>
  <c r="R10" i="1"/>
  <c r="S10" i="1"/>
  <c r="R11" i="1"/>
  <c r="S11" i="1"/>
  <c r="R34" i="6"/>
  <c r="S34" i="6"/>
  <c r="R35" i="6"/>
  <c r="S35" i="6"/>
  <c r="R33" i="6"/>
  <c r="S33" i="6"/>
  <c r="R27" i="6"/>
  <c r="S27" i="6"/>
  <c r="R7" i="10"/>
  <c r="S7" i="10"/>
  <c r="R6" i="10"/>
  <c r="S6" i="10"/>
  <c r="R10" i="9"/>
  <c r="S10" i="9"/>
  <c r="R12" i="9"/>
  <c r="S12" i="9"/>
  <c r="R4" i="9"/>
  <c r="S4" i="9"/>
  <c r="R21" i="9"/>
  <c r="S21" i="9"/>
  <c r="R50" i="2"/>
  <c r="S50" i="2"/>
  <c r="R20" i="3"/>
  <c r="S20" i="3"/>
  <c r="R40" i="2"/>
  <c r="S40" i="2"/>
  <c r="R63" i="2"/>
  <c r="S63" i="2"/>
  <c r="R57" i="2"/>
  <c r="S57" i="2"/>
  <c r="R53" i="2"/>
  <c r="S53" i="2"/>
  <c r="R4" i="2"/>
  <c r="S4" i="2"/>
  <c r="R5" i="2"/>
  <c r="S5" i="2"/>
  <c r="R10" i="2"/>
  <c r="S10" i="2"/>
  <c r="R12" i="2"/>
  <c r="S12" i="2"/>
  <c r="R27" i="3"/>
  <c r="S27" i="3"/>
  <c r="R17" i="4"/>
  <c r="S17" i="4"/>
  <c r="R34" i="5"/>
  <c r="S34" i="5"/>
  <c r="R17" i="5"/>
  <c r="S17" i="5"/>
  <c r="R9" i="5"/>
  <c r="S9" i="5"/>
  <c r="R10" i="5"/>
  <c r="S10" i="5"/>
  <c r="R26" i="9"/>
  <c r="S26" i="9"/>
  <c r="R27" i="9"/>
  <c r="S27" i="9"/>
  <c r="R47" i="2"/>
  <c r="S47" i="2"/>
  <c r="R9" i="6"/>
  <c r="S9" i="6"/>
  <c r="R34" i="10"/>
  <c r="S34" i="10"/>
  <c r="R16" i="3"/>
  <c r="S16" i="3"/>
  <c r="R30" i="3"/>
  <c r="S30" i="3"/>
  <c r="R31" i="3"/>
  <c r="S31" i="3"/>
  <c r="R32" i="3"/>
  <c r="S32" i="3"/>
  <c r="R29" i="3"/>
  <c r="S29" i="3"/>
  <c r="R8" i="3"/>
  <c r="S8" i="3"/>
  <c r="R28" i="5"/>
  <c r="S28" i="5"/>
  <c r="R13" i="3"/>
  <c r="S13" i="3"/>
  <c r="R14" i="3"/>
  <c r="S14" i="3"/>
  <c r="R15" i="3"/>
  <c r="S15" i="3"/>
  <c r="R18" i="3"/>
  <c r="S18" i="3"/>
  <c r="R19" i="3"/>
  <c r="S19" i="3"/>
  <c r="R21" i="3"/>
  <c r="S21" i="3"/>
  <c r="R22" i="3"/>
  <c r="S22" i="3"/>
  <c r="R44" i="9"/>
  <c r="S44" i="9"/>
  <c r="R45" i="9"/>
  <c r="S45" i="9"/>
  <c r="R16" i="5"/>
  <c r="S16" i="5"/>
  <c r="R40" i="6"/>
  <c r="S40" i="6"/>
  <c r="R26" i="6"/>
  <c r="S26" i="6"/>
  <c r="R5" i="3"/>
  <c r="S5" i="3"/>
  <c r="R6" i="3"/>
  <c r="S6" i="3"/>
  <c r="R5" i="5"/>
  <c r="S5" i="5"/>
  <c r="R6" i="5"/>
  <c r="S6" i="5"/>
  <c r="R7" i="5"/>
  <c r="S7" i="5"/>
  <c r="R8" i="5"/>
  <c r="S8" i="5"/>
  <c r="R11" i="5"/>
  <c r="S11" i="5"/>
  <c r="R12" i="5"/>
  <c r="S12" i="5"/>
  <c r="R13" i="5"/>
  <c r="S13" i="5"/>
  <c r="R14" i="5"/>
  <c r="S14" i="5"/>
  <c r="R18" i="5"/>
  <c r="S18" i="5"/>
  <c r="R19" i="5"/>
  <c r="S19" i="5"/>
  <c r="R20" i="5"/>
  <c r="S20" i="5"/>
  <c r="R21" i="5"/>
  <c r="S21" i="5"/>
  <c r="R22" i="5"/>
  <c r="S22" i="5"/>
  <c r="R23" i="5"/>
  <c r="S23" i="5"/>
  <c r="R24" i="5"/>
  <c r="S24" i="5"/>
  <c r="R25" i="5"/>
  <c r="S25" i="5"/>
  <c r="R26" i="5"/>
  <c r="S26" i="5"/>
  <c r="R27" i="5"/>
  <c r="S27" i="5"/>
  <c r="R29" i="5"/>
  <c r="S29" i="5"/>
  <c r="R30" i="5"/>
  <c r="S30" i="5"/>
  <c r="R31" i="5"/>
  <c r="S31" i="5"/>
  <c r="R32" i="5"/>
  <c r="S32" i="5"/>
  <c r="R33" i="5"/>
  <c r="S33" i="5"/>
  <c r="R35" i="5"/>
  <c r="S35" i="5"/>
  <c r="R36" i="5"/>
  <c r="S36" i="5"/>
  <c r="R41" i="6"/>
  <c r="S41" i="6"/>
  <c r="R42" i="6"/>
  <c r="S42" i="6"/>
  <c r="R43" i="6"/>
  <c r="S43" i="6"/>
  <c r="R7" i="6"/>
  <c r="S7" i="6"/>
  <c r="R62" i="2"/>
  <c r="S62" i="2"/>
  <c r="R45" i="2"/>
  <c r="S45" i="2"/>
  <c r="R21" i="2"/>
  <c r="S21" i="2"/>
  <c r="R11" i="10"/>
  <c r="S11" i="10"/>
  <c r="R39" i="9"/>
  <c r="S39" i="9"/>
  <c r="R7" i="9"/>
  <c r="S7" i="9"/>
  <c r="R15" i="9"/>
  <c r="S15" i="9"/>
  <c r="R7" i="1"/>
  <c r="S7" i="1"/>
  <c r="R29" i="1"/>
  <c r="S29" i="1"/>
  <c r="R17" i="1"/>
  <c r="S17" i="1"/>
  <c r="R18" i="1"/>
  <c r="S18" i="1"/>
  <c r="R7" i="3"/>
  <c r="S7" i="3"/>
  <c r="R40" i="3"/>
  <c r="S40" i="3"/>
  <c r="R8" i="6"/>
  <c r="S8" i="6"/>
  <c r="R10" i="6"/>
  <c r="S10" i="6"/>
  <c r="R11" i="6"/>
  <c r="S11" i="6"/>
  <c r="R12" i="6"/>
  <c r="S12" i="6"/>
  <c r="R13" i="6"/>
  <c r="S13" i="6"/>
  <c r="R14" i="6"/>
  <c r="S14" i="6"/>
  <c r="R15" i="6"/>
  <c r="S15" i="6"/>
  <c r="R19" i="6"/>
  <c r="S19" i="6"/>
  <c r="R22" i="6"/>
  <c r="S22" i="6"/>
  <c r="R23" i="6"/>
  <c r="S23" i="6"/>
  <c r="R24" i="6"/>
  <c r="S24" i="6"/>
  <c r="R25" i="6"/>
  <c r="S25" i="6"/>
  <c r="R28" i="6"/>
  <c r="S28" i="6"/>
  <c r="R29" i="6"/>
  <c r="S29" i="6"/>
  <c r="R30" i="6"/>
  <c r="S30" i="6"/>
  <c r="R31" i="6"/>
  <c r="S31" i="6"/>
  <c r="R32" i="6"/>
  <c r="S32" i="6"/>
  <c r="R36" i="6"/>
  <c r="S36" i="6"/>
  <c r="R37" i="6"/>
  <c r="S37" i="6"/>
  <c r="R38" i="6"/>
  <c r="S38" i="6"/>
  <c r="R39" i="6"/>
  <c r="S39" i="6"/>
  <c r="R44" i="6"/>
  <c r="S44" i="6"/>
  <c r="R46" i="6"/>
  <c r="S46" i="6"/>
  <c r="R47" i="6"/>
  <c r="S47" i="6"/>
  <c r="R4" i="4"/>
  <c r="S4" i="4"/>
  <c r="R5" i="4"/>
  <c r="S5" i="4"/>
  <c r="R6" i="4"/>
  <c r="S6" i="4"/>
  <c r="R7" i="4"/>
  <c r="S7" i="4"/>
  <c r="R8" i="4"/>
  <c r="S8" i="4"/>
  <c r="R9" i="4"/>
  <c r="S9" i="4"/>
  <c r="R10" i="4"/>
  <c r="S10" i="4"/>
  <c r="R11" i="4"/>
  <c r="S11" i="4"/>
  <c r="R12" i="4"/>
  <c r="S12" i="4"/>
  <c r="R13" i="4"/>
  <c r="S13" i="4"/>
  <c r="R14" i="4"/>
  <c r="S14" i="4"/>
  <c r="R15" i="4"/>
  <c r="S15" i="4"/>
  <c r="R16" i="4"/>
  <c r="S16" i="4"/>
  <c r="R24" i="4"/>
  <c r="S24" i="4"/>
  <c r="R36" i="2"/>
  <c r="S36" i="2"/>
  <c r="R14" i="2"/>
  <c r="S14" i="2"/>
  <c r="R15" i="2"/>
  <c r="S15" i="2"/>
  <c r="R16" i="2"/>
  <c r="S16" i="2"/>
  <c r="R18" i="2"/>
  <c r="S18" i="2"/>
  <c r="R19" i="2"/>
  <c r="S19" i="2"/>
  <c r="R20" i="2"/>
  <c r="S20" i="2"/>
  <c r="S86" i="11"/>
  <c r="R86" i="11"/>
  <c r="S286" i="11"/>
  <c r="R286" i="11"/>
  <c r="S156" i="11"/>
  <c r="R156" i="11"/>
  <c r="S285" i="11"/>
  <c r="R285" i="11"/>
  <c r="S105" i="11"/>
  <c r="R105" i="11"/>
  <c r="S70" i="11"/>
  <c r="R70" i="11"/>
  <c r="S39" i="11"/>
  <c r="R39" i="11"/>
  <c r="S262" i="11"/>
  <c r="R262" i="11"/>
  <c r="S235" i="11"/>
  <c r="R235" i="11"/>
  <c r="S261" i="11"/>
  <c r="R261" i="11"/>
  <c r="S260" i="11"/>
  <c r="R260" i="11"/>
  <c r="S337" i="11"/>
  <c r="R337" i="11"/>
  <c r="S114" i="11"/>
  <c r="R114" i="11"/>
  <c r="S99" i="11"/>
  <c r="R99" i="11"/>
  <c r="S10" i="11"/>
  <c r="R10" i="11"/>
  <c r="S47" i="11"/>
  <c r="R47" i="11"/>
  <c r="S16" i="11"/>
  <c r="R16" i="11"/>
  <c r="S45" i="11"/>
  <c r="R45" i="11"/>
  <c r="S110" i="11"/>
  <c r="R110" i="11"/>
  <c r="S336" i="11"/>
  <c r="R336" i="11"/>
  <c r="S226" i="11"/>
  <c r="R226" i="11"/>
  <c r="S65" i="11"/>
  <c r="R65" i="11"/>
  <c r="S120" i="11"/>
  <c r="R120" i="11"/>
  <c r="S48" i="11"/>
  <c r="R48" i="11"/>
  <c r="S213" i="11"/>
  <c r="R213" i="11"/>
  <c r="S195" i="11"/>
  <c r="R195" i="11"/>
  <c r="S194" i="11"/>
  <c r="R194" i="11"/>
  <c r="S335" i="11"/>
  <c r="R335" i="11"/>
  <c r="S31" i="11"/>
  <c r="R31" i="11"/>
  <c r="S58" i="11"/>
  <c r="R58" i="11"/>
  <c r="S75" i="11"/>
  <c r="R75" i="11"/>
  <c r="S44" i="11"/>
  <c r="R44" i="11"/>
  <c r="S225" i="11"/>
  <c r="R225" i="11"/>
  <c r="S106" i="11"/>
  <c r="R106" i="11"/>
  <c r="S259" i="11"/>
  <c r="R259" i="11"/>
  <c r="S93" i="11"/>
  <c r="R93" i="11"/>
  <c r="S64" i="11"/>
  <c r="R64" i="11"/>
  <c r="S149" i="11"/>
  <c r="R149" i="11"/>
  <c r="S54" i="11"/>
  <c r="R54" i="11"/>
  <c r="S193" i="11"/>
  <c r="R193" i="11"/>
  <c r="S224" i="11"/>
  <c r="R224" i="11"/>
  <c r="S158" i="11"/>
  <c r="R158" i="11"/>
  <c r="S182" i="11"/>
  <c r="R182" i="11"/>
  <c r="S111" i="11"/>
  <c r="R111" i="11"/>
  <c r="S205" i="11"/>
  <c r="R205" i="11"/>
  <c r="S150" i="11"/>
  <c r="R150" i="11"/>
  <c r="S334" i="11"/>
  <c r="R334" i="11"/>
  <c r="S258" i="11"/>
  <c r="R258" i="11"/>
  <c r="S89" i="11"/>
  <c r="R89" i="11"/>
  <c r="S92" i="11"/>
  <c r="R92" i="11"/>
  <c r="S139" i="11"/>
  <c r="R139" i="11"/>
  <c r="S145" i="11"/>
  <c r="R145" i="11"/>
  <c r="S333" i="11"/>
  <c r="R333" i="11"/>
  <c r="S95" i="11"/>
  <c r="R95" i="11"/>
  <c r="S332" i="11"/>
  <c r="R332" i="11"/>
  <c r="S250" i="11"/>
  <c r="R250" i="11"/>
  <c r="S143" i="11"/>
  <c r="R143" i="11"/>
  <c r="S181" i="11"/>
  <c r="R181" i="11"/>
  <c r="S331" i="11"/>
  <c r="R331" i="11"/>
  <c r="S330" i="11"/>
  <c r="R330" i="11"/>
  <c r="S119" i="11"/>
  <c r="R119" i="11"/>
  <c r="S249" i="11"/>
  <c r="R249" i="11"/>
  <c r="S26" i="11"/>
  <c r="R26" i="11"/>
  <c r="S248" i="11"/>
  <c r="R248" i="11"/>
  <c r="S137" i="11"/>
  <c r="R137" i="11"/>
  <c r="S204" i="11"/>
  <c r="R204" i="11"/>
  <c r="S329" i="11"/>
  <c r="R329" i="11"/>
  <c r="S212" i="11"/>
  <c r="R212" i="11"/>
  <c r="S328" i="11"/>
  <c r="R328" i="11"/>
  <c r="S21" i="11"/>
  <c r="R21" i="11"/>
  <c r="S284" i="11"/>
  <c r="R284" i="11"/>
  <c r="S283" i="11" l="1"/>
  <c r="R283" i="11"/>
  <c r="S327" i="11"/>
  <c r="R327" i="11"/>
  <c r="S223" i="11"/>
  <c r="R223" i="11"/>
  <c r="S52" i="11"/>
  <c r="R52" i="11"/>
  <c r="S282" i="11"/>
  <c r="R282" i="11"/>
  <c r="S124" i="11"/>
  <c r="R124" i="11"/>
  <c r="S102" i="11"/>
  <c r="R102" i="11"/>
  <c r="S91" i="11"/>
  <c r="R91" i="11"/>
  <c r="S326" i="11"/>
  <c r="R326" i="11"/>
  <c r="S104" i="11"/>
  <c r="R104" i="11"/>
  <c r="S234" i="11"/>
  <c r="R234" i="11"/>
  <c r="S281" i="11"/>
  <c r="R281" i="11"/>
  <c r="S132" i="11"/>
  <c r="R132" i="11"/>
  <c r="S257" i="11"/>
  <c r="R257" i="11"/>
  <c r="S280" i="11"/>
  <c r="R280" i="11"/>
  <c r="S279" i="11"/>
  <c r="R279" i="11"/>
  <c r="S325" i="11"/>
  <c r="R325" i="11"/>
  <c r="S247" i="11"/>
  <c r="R247" i="11"/>
  <c r="S74" i="11"/>
  <c r="R74" i="11"/>
  <c r="S80" i="11"/>
  <c r="R80" i="11"/>
  <c r="S33" i="11"/>
  <c r="R33" i="11"/>
  <c r="S324" i="11"/>
  <c r="R324" i="11"/>
  <c r="S180" i="11"/>
  <c r="R180" i="11"/>
  <c r="S211" i="11"/>
  <c r="R211" i="11"/>
  <c r="S9" i="11"/>
  <c r="R9" i="11"/>
  <c r="S125" i="11"/>
  <c r="R125" i="11"/>
  <c r="S323" i="11"/>
  <c r="R323" i="11"/>
  <c r="S203" i="11"/>
  <c r="R203" i="11"/>
  <c r="S133" i="11"/>
  <c r="R133" i="11"/>
  <c r="S192" i="11"/>
  <c r="R192" i="11"/>
  <c r="S27" i="11"/>
  <c r="R27" i="11"/>
  <c r="S322" i="11"/>
  <c r="R322" i="11"/>
  <c r="S78" i="11"/>
  <c r="R78" i="11"/>
  <c r="S321" i="11"/>
  <c r="R321" i="11"/>
  <c r="S67" i="11"/>
  <c r="R67" i="11"/>
  <c r="S210" i="11"/>
  <c r="R210" i="11"/>
  <c r="S246" i="11"/>
  <c r="R246" i="11"/>
  <c r="S209" i="11"/>
  <c r="R209" i="11"/>
  <c r="S222" i="11"/>
  <c r="R222" i="11"/>
  <c r="S191" i="11"/>
  <c r="R191" i="11"/>
  <c r="S190" i="11"/>
  <c r="R190" i="11"/>
  <c r="S202" i="11"/>
  <c r="R202" i="11"/>
  <c r="S179" i="11"/>
  <c r="R179" i="11"/>
  <c r="S320" i="11"/>
  <c r="R320" i="11"/>
  <c r="S155" i="11"/>
  <c r="R155" i="11"/>
  <c r="S319" i="11"/>
  <c r="R319" i="11"/>
  <c r="S82" i="11"/>
  <c r="R82" i="11"/>
  <c r="S53" i="11"/>
  <c r="R53" i="11"/>
  <c r="S178" i="11"/>
  <c r="R178" i="11"/>
  <c r="S278" i="11"/>
  <c r="R278" i="11"/>
  <c r="S128" i="11"/>
  <c r="R128" i="11"/>
  <c r="S318" i="11"/>
  <c r="R318" i="11"/>
  <c r="S77" i="11"/>
  <c r="R77" i="11"/>
  <c r="S221" i="11"/>
  <c r="R221" i="11"/>
  <c r="S277" i="11"/>
  <c r="R277" i="11"/>
  <c r="S147" i="11"/>
  <c r="R147" i="11"/>
  <c r="S84" i="11"/>
  <c r="R84" i="11"/>
  <c r="S177" i="11"/>
  <c r="R177" i="11"/>
  <c r="S317" i="11"/>
  <c r="R317" i="11"/>
  <c r="S276" i="11"/>
  <c r="R276" i="11"/>
  <c r="S275" i="11"/>
  <c r="R275" i="11"/>
  <c r="S233" i="11"/>
  <c r="R233" i="11"/>
  <c r="S274" i="11"/>
  <c r="R274" i="11"/>
  <c r="S245" i="11"/>
  <c r="R245" i="11"/>
  <c r="S232" i="11"/>
  <c r="R232" i="11"/>
  <c r="S129" i="11"/>
  <c r="R129" i="11"/>
  <c r="S189" i="11"/>
  <c r="R189" i="11"/>
  <c r="S59" i="11"/>
  <c r="R59" i="11"/>
  <c r="S231" i="11"/>
  <c r="R231" i="11"/>
  <c r="S316" i="11"/>
  <c r="R316" i="11"/>
  <c r="S315" i="11"/>
  <c r="R315" i="11"/>
  <c r="S50" i="11"/>
  <c r="R50" i="11"/>
  <c r="S244" i="11"/>
  <c r="R244" i="11"/>
  <c r="S273" i="11"/>
  <c r="R273" i="11"/>
  <c r="S272" i="11"/>
  <c r="R272" i="11"/>
  <c r="S176" i="11"/>
  <c r="R176" i="11"/>
  <c r="S42" i="11"/>
  <c r="R42" i="11"/>
  <c r="S46" i="11"/>
  <c r="R46" i="11"/>
  <c r="S141" i="11"/>
  <c r="R141" i="11"/>
  <c r="S243" i="11"/>
  <c r="R243" i="11"/>
  <c r="S71" i="11"/>
  <c r="R71" i="11"/>
  <c r="S175" i="11"/>
  <c r="R175" i="11"/>
  <c r="S61" i="11"/>
  <c r="R61" i="11"/>
  <c r="S220" i="11"/>
  <c r="R220" i="11"/>
  <c r="S314" i="11"/>
  <c r="R314" i="11"/>
  <c r="S79" i="11"/>
  <c r="R79" i="11"/>
  <c r="S174" i="11"/>
  <c r="R174" i="11"/>
  <c r="S208" i="11"/>
  <c r="R208" i="11"/>
  <c r="S313" i="11"/>
  <c r="R313" i="11"/>
  <c r="S271" i="11"/>
  <c r="R271" i="11"/>
  <c r="S312" i="11"/>
  <c r="R312" i="11"/>
  <c r="S311" i="11"/>
  <c r="R311" i="11"/>
  <c r="S66" i="11"/>
  <c r="R66" i="11"/>
  <c r="S207" i="11"/>
  <c r="R207" i="11"/>
  <c r="S117" i="11"/>
  <c r="R117" i="11"/>
  <c r="S173" i="11"/>
  <c r="R173" i="11"/>
  <c r="S62" i="11"/>
  <c r="R62" i="11"/>
  <c r="S201" i="11"/>
  <c r="R201" i="11"/>
  <c r="S230" i="11"/>
  <c r="R230" i="11"/>
  <c r="S25" i="11"/>
  <c r="R25" i="11"/>
  <c r="S122" i="11"/>
  <c r="R122" i="11"/>
  <c r="S72" i="11"/>
  <c r="R72" i="11"/>
  <c r="S310" i="11"/>
  <c r="R310" i="11"/>
  <c r="S309" i="11"/>
  <c r="R309" i="11"/>
  <c r="S109" i="11"/>
  <c r="R109" i="11"/>
  <c r="S172" i="11"/>
  <c r="R172" i="11"/>
  <c r="S60" i="11"/>
  <c r="R60" i="11"/>
  <c r="S90" i="11"/>
  <c r="R90" i="11"/>
  <c r="S40" i="11"/>
  <c r="R40" i="11"/>
  <c r="S152" i="11"/>
  <c r="R152" i="11"/>
  <c r="S18" i="11"/>
  <c r="R18" i="11"/>
  <c r="S136" i="11"/>
  <c r="R136" i="11"/>
  <c r="S81" i="11"/>
  <c r="R81" i="11"/>
  <c r="S73" i="11"/>
  <c r="R73" i="11"/>
  <c r="S101" i="11"/>
  <c r="R101" i="11"/>
  <c r="S308" i="11"/>
  <c r="R308" i="11"/>
  <c r="S200" i="11"/>
  <c r="R200" i="11"/>
  <c r="S76" i="11"/>
  <c r="R76" i="11"/>
  <c r="S160" i="11"/>
  <c r="R160" i="11"/>
  <c r="S5" i="11"/>
  <c r="R5" i="11"/>
  <c r="S63" i="11"/>
  <c r="R63" i="11"/>
  <c r="S24" i="11"/>
  <c r="R24" i="11"/>
  <c r="S307" i="11"/>
  <c r="R307" i="11"/>
  <c r="S219" i="11"/>
  <c r="R219" i="11"/>
  <c r="S242" i="11"/>
  <c r="R242" i="11"/>
  <c r="S306" i="11"/>
  <c r="R306" i="11"/>
  <c r="S241" i="11"/>
  <c r="R241" i="11"/>
  <c r="S30" i="11"/>
  <c r="R30" i="11"/>
  <c r="S100" i="11"/>
  <c r="R100" i="11"/>
  <c r="S138" i="11"/>
  <c r="R138" i="11"/>
  <c r="S116" i="11"/>
  <c r="R116" i="11"/>
  <c r="S229" i="11"/>
  <c r="R229" i="11"/>
  <c r="S171" i="11"/>
  <c r="R171" i="11"/>
  <c r="S218" i="11"/>
  <c r="R218" i="11"/>
  <c r="S170" i="11"/>
  <c r="R170" i="11"/>
  <c r="S108" i="11"/>
  <c r="R108" i="11"/>
  <c r="S270" i="11"/>
  <c r="R270" i="11"/>
  <c r="S15" i="11"/>
  <c r="R15" i="11"/>
  <c r="S256" i="11"/>
  <c r="R256" i="11"/>
  <c r="S188" i="11"/>
  <c r="R188" i="11"/>
  <c r="S305" i="11"/>
  <c r="R305" i="11"/>
  <c r="S51" i="11"/>
  <c r="R51" i="11"/>
  <c r="S154" i="11"/>
  <c r="R154" i="11"/>
  <c r="S255" i="11"/>
  <c r="R255" i="11"/>
  <c r="S187" i="11"/>
  <c r="R187" i="11"/>
  <c r="S206" i="11"/>
  <c r="R206" i="11"/>
  <c r="S140" i="11"/>
  <c r="R140" i="11"/>
  <c r="S146" i="11"/>
  <c r="R146" i="11"/>
  <c r="S240" i="11"/>
  <c r="R240" i="11"/>
  <c r="S144" i="11"/>
  <c r="R144" i="11"/>
  <c r="S12" i="11"/>
  <c r="R12" i="11"/>
  <c r="S217" i="11"/>
  <c r="R217" i="11"/>
  <c r="S142" i="11"/>
  <c r="R142" i="11"/>
  <c r="S304" i="11"/>
  <c r="R304" i="11"/>
  <c r="S303" i="11"/>
  <c r="R303" i="11"/>
  <c r="S131" i="11"/>
  <c r="R131" i="11"/>
  <c r="S228" i="11"/>
  <c r="R228" i="11"/>
  <c r="S20" i="11"/>
  <c r="R20" i="11"/>
  <c r="S302" i="11"/>
  <c r="R302" i="11"/>
  <c r="S301" i="11"/>
  <c r="R301" i="11"/>
  <c r="S300" i="11"/>
  <c r="R300" i="11"/>
  <c r="S107" i="11"/>
  <c r="R107" i="11"/>
  <c r="S299" i="11"/>
  <c r="R299" i="11"/>
  <c r="S41" i="11"/>
  <c r="R41" i="11"/>
  <c r="S216" i="11"/>
  <c r="R216" i="11"/>
  <c r="S298" i="11"/>
  <c r="R298" i="11"/>
  <c r="S254" i="11"/>
  <c r="R254" i="11"/>
  <c r="S186" i="11"/>
  <c r="R186" i="11"/>
  <c r="S118" i="11"/>
  <c r="R118" i="11"/>
  <c r="S185" i="11"/>
  <c r="R185" i="11"/>
  <c r="S297" i="11"/>
  <c r="R297" i="11"/>
  <c r="S269" i="11"/>
  <c r="R269" i="11"/>
  <c r="S153" i="11"/>
  <c r="R153" i="11"/>
  <c r="S113" i="11"/>
  <c r="R113" i="11"/>
  <c r="S253" i="11"/>
  <c r="R253" i="11"/>
  <c r="S239" i="11"/>
  <c r="R239" i="11"/>
  <c r="S127" i="11"/>
  <c r="R127" i="11"/>
  <c r="S268" i="11"/>
  <c r="R268" i="11"/>
  <c r="S296" i="11"/>
  <c r="R296" i="11"/>
  <c r="S295" i="11"/>
  <c r="R295" i="11"/>
  <c r="S17" i="11"/>
  <c r="R17" i="11"/>
  <c r="S267" i="11"/>
  <c r="R267" i="11"/>
  <c r="S294" i="11"/>
  <c r="R294" i="11"/>
  <c r="S293" i="11"/>
  <c r="R293" i="11"/>
  <c r="S98" i="11"/>
  <c r="R98" i="11"/>
  <c r="S292" i="11"/>
  <c r="R292" i="11"/>
  <c r="S199" i="11"/>
  <c r="R199" i="11"/>
  <c r="S227" i="11"/>
  <c r="R227" i="11"/>
  <c r="S266" i="11"/>
  <c r="R266" i="11"/>
  <c r="S238" i="11"/>
  <c r="R238" i="11"/>
  <c r="S291" i="11"/>
  <c r="R291" i="11"/>
  <c r="S252" i="11"/>
  <c r="R252" i="11"/>
  <c r="S43" i="11"/>
  <c r="R43" i="11"/>
  <c r="S22" i="11"/>
  <c r="R22" i="11"/>
  <c r="S184" i="11"/>
  <c r="R184" i="11"/>
  <c r="S237" i="11"/>
  <c r="R237" i="11"/>
  <c r="S19" i="11"/>
  <c r="R19" i="11"/>
  <c r="S115" i="11"/>
  <c r="R115" i="11"/>
  <c r="S169" i="11"/>
  <c r="R169" i="11"/>
  <c r="S290" i="11"/>
  <c r="R290" i="11"/>
  <c r="S148" i="11"/>
  <c r="R148" i="11"/>
  <c r="S34" i="11"/>
  <c r="R34" i="11"/>
  <c r="S289" i="11"/>
  <c r="R289" i="11"/>
  <c r="S11" i="11"/>
  <c r="R11" i="11"/>
  <c r="S83" i="11"/>
  <c r="R83" i="11"/>
  <c r="S97" i="11"/>
  <c r="R97" i="11"/>
  <c r="S49" i="11"/>
  <c r="R49" i="11"/>
  <c r="S135" i="11"/>
  <c r="R135" i="11"/>
  <c r="S123" i="11"/>
  <c r="R123" i="11"/>
  <c r="S265" i="11"/>
  <c r="R265" i="11"/>
  <c r="S32" i="11"/>
  <c r="R32" i="11"/>
  <c r="S130" i="11"/>
  <c r="R130" i="11"/>
  <c r="S168" i="11"/>
  <c r="R168" i="11"/>
  <c r="S112" i="11"/>
  <c r="R112" i="11"/>
  <c r="S251" i="11"/>
  <c r="R251" i="11"/>
  <c r="S288" i="11"/>
  <c r="R288" i="11"/>
  <c r="S35" i="11"/>
  <c r="R35" i="11"/>
  <c r="S236" i="11"/>
  <c r="R236" i="11"/>
  <c r="S287" i="11"/>
  <c r="R287" i="11"/>
  <c r="S151" i="11"/>
  <c r="R151" i="11"/>
  <c r="S215" i="11"/>
  <c r="R215" i="11"/>
  <c r="S198" i="11"/>
  <c r="R198" i="11"/>
  <c r="S197" i="11"/>
  <c r="R197" i="11"/>
  <c r="S183" i="11"/>
  <c r="R183" i="11"/>
  <c r="S157" i="11"/>
  <c r="R157" i="11"/>
  <c r="S96" i="11"/>
  <c r="R96" i="11"/>
  <c r="S23" i="11"/>
  <c r="R23" i="11"/>
  <c r="S159" i="11"/>
  <c r="R159" i="11"/>
  <c r="S264" i="11"/>
  <c r="R264" i="11"/>
  <c r="S85" i="11"/>
  <c r="R85" i="11"/>
  <c r="S134" i="11"/>
  <c r="R134" i="11"/>
  <c r="S263" i="11"/>
  <c r="R263" i="11"/>
  <c r="S103" i="11"/>
  <c r="R103" i="11"/>
  <c r="S126" i="11"/>
  <c r="R126" i="11"/>
  <c r="S55" i="11"/>
  <c r="R55" i="11"/>
  <c r="S36" i="11"/>
  <c r="R36" i="11"/>
  <c r="S167" i="11"/>
  <c r="R167" i="11"/>
  <c r="S196" i="11"/>
  <c r="R196" i="11"/>
  <c r="S214" i="11"/>
  <c r="R214" i="11"/>
  <c r="S4" i="11"/>
  <c r="R4" i="11"/>
  <c r="S121" i="11"/>
  <c r="R121" i="11"/>
  <c r="S6" i="11"/>
  <c r="R6" i="11"/>
  <c r="S94" i="11"/>
  <c r="R94" i="11"/>
  <c r="R17" i="9" l="1"/>
  <c r="S17" i="9"/>
  <c r="R39" i="3" l="1"/>
  <c r="S39" i="3"/>
  <c r="R14" i="10" l="1"/>
  <c r="S14" i="10"/>
  <c r="R8" i="10" l="1"/>
  <c r="S8" i="10"/>
  <c r="R13" i="1"/>
  <c r="S13" i="1"/>
  <c r="R16" i="10" l="1"/>
  <c r="S16" i="10"/>
  <c r="R15" i="10"/>
  <c r="S15" i="10"/>
  <c r="R12" i="10"/>
  <c r="S12" i="10"/>
  <c r="R19" i="10"/>
  <c r="S19" i="10"/>
  <c r="R23" i="1" l="1"/>
  <c r="S23" i="1"/>
  <c r="R36" i="3"/>
  <c r="S36" i="3"/>
  <c r="R26" i="3"/>
  <c r="S26" i="3"/>
  <c r="R6" i="9"/>
  <c r="S6" i="9"/>
  <c r="R58" i="2"/>
  <c r="S58" i="2"/>
  <c r="R59" i="2"/>
  <c r="S59" i="2"/>
  <c r="R42" i="9" l="1"/>
  <c r="S42" i="9"/>
  <c r="R23" i="9"/>
  <c r="S23" i="9"/>
  <c r="R24" i="9"/>
  <c r="S24" i="9"/>
  <c r="R25" i="9"/>
  <c r="S25" i="9"/>
  <c r="R30" i="1"/>
  <c r="S30" i="1"/>
  <c r="R6" i="1"/>
  <c r="S6" i="1"/>
  <c r="R20" i="1"/>
  <c r="S20" i="1"/>
  <c r="R27" i="10"/>
  <c r="S27" i="10"/>
  <c r="R9" i="10"/>
  <c r="S9" i="10"/>
  <c r="R51" i="2"/>
  <c r="S51" i="2"/>
  <c r="R52" i="2"/>
  <c r="S52" i="2"/>
  <c r="R34" i="2"/>
  <c r="S34" i="2"/>
  <c r="R43" i="2"/>
  <c r="S43" i="2"/>
  <c r="R24" i="2"/>
  <c r="S24" i="2"/>
  <c r="R26" i="2"/>
  <c r="S26" i="2"/>
  <c r="R28" i="2"/>
  <c r="S28" i="2"/>
  <c r="R37" i="3"/>
  <c r="S37" i="3"/>
  <c r="R34" i="3"/>
  <c r="S34" i="3"/>
  <c r="R4" i="10" l="1"/>
  <c r="S4" i="10"/>
  <c r="R13" i="10"/>
  <c r="S13" i="10"/>
  <c r="R17" i="10"/>
  <c r="S17" i="10"/>
  <c r="R18" i="10"/>
  <c r="S18" i="10"/>
  <c r="R20" i="10"/>
  <c r="S20" i="10"/>
  <c r="R22" i="10"/>
  <c r="S22" i="10"/>
  <c r="R23" i="10"/>
  <c r="S23" i="10"/>
  <c r="R24" i="10"/>
  <c r="S24" i="10"/>
  <c r="R25" i="10"/>
  <c r="S25" i="10"/>
  <c r="R26" i="10"/>
  <c r="S26" i="10"/>
  <c r="R28" i="10"/>
  <c r="S28" i="10"/>
  <c r="R30" i="10"/>
  <c r="S30" i="10"/>
  <c r="R32" i="10"/>
  <c r="S32" i="10"/>
  <c r="R35" i="10"/>
  <c r="S35" i="10"/>
  <c r="R38" i="10"/>
  <c r="S38" i="10"/>
  <c r="R39" i="10"/>
  <c r="S39" i="10"/>
  <c r="R40" i="10"/>
  <c r="S40" i="10"/>
  <c r="R41" i="10"/>
  <c r="S41" i="10"/>
  <c r="C44" i="10"/>
  <c r="C46" i="10" s="1"/>
  <c r="D44" i="10"/>
  <c r="D46" i="10" s="1"/>
  <c r="E44" i="10"/>
  <c r="E46" i="10" s="1"/>
  <c r="F44" i="10"/>
  <c r="F46" i="10" s="1"/>
  <c r="G44" i="10"/>
  <c r="G46" i="10" s="1"/>
  <c r="H44" i="10"/>
  <c r="H46" i="10" s="1"/>
  <c r="I44" i="10"/>
  <c r="I46" i="10" s="1"/>
  <c r="J44" i="10"/>
  <c r="J46" i="10" s="1"/>
  <c r="K44" i="10"/>
  <c r="K46" i="10" s="1"/>
  <c r="L44" i="10"/>
  <c r="L46" i="10" s="1"/>
  <c r="M44" i="10"/>
  <c r="M46" i="10" s="1"/>
  <c r="N44" i="10"/>
  <c r="N46" i="10" s="1"/>
  <c r="O44" i="10"/>
  <c r="O46" i="10" s="1"/>
  <c r="P44" i="10"/>
  <c r="P46" i="10" s="1"/>
  <c r="Q44" i="10"/>
  <c r="Q46" i="10" s="1"/>
  <c r="Q49" i="9"/>
  <c r="Q51" i="9" s="1"/>
  <c r="P49" i="9"/>
  <c r="P51" i="9" s="1"/>
  <c r="O49" i="9"/>
  <c r="O51" i="9" s="1"/>
  <c r="N49" i="9"/>
  <c r="N51" i="9" s="1"/>
  <c r="M49" i="9"/>
  <c r="M51" i="9" s="1"/>
  <c r="L49" i="9"/>
  <c r="L51" i="9" s="1"/>
  <c r="K49" i="9"/>
  <c r="K51" i="9" s="1"/>
  <c r="J49" i="9"/>
  <c r="J51" i="9" s="1"/>
  <c r="I49" i="9"/>
  <c r="I51" i="9" s="1"/>
  <c r="H49" i="9"/>
  <c r="H51" i="9" s="1"/>
  <c r="G49" i="9"/>
  <c r="G51" i="9" s="1"/>
  <c r="F49" i="9"/>
  <c r="F51" i="9" s="1"/>
  <c r="E49" i="9"/>
  <c r="E51" i="9" s="1"/>
  <c r="D49" i="9"/>
  <c r="D51" i="9" s="1"/>
  <c r="C49" i="9"/>
  <c r="C51" i="9" s="1"/>
  <c r="S47" i="9"/>
  <c r="R47" i="9"/>
  <c r="S43" i="9"/>
  <c r="R43" i="9"/>
  <c r="S41" i="9"/>
  <c r="R41" i="9"/>
  <c r="S38" i="9"/>
  <c r="R38" i="9"/>
  <c r="S28" i="9"/>
  <c r="R28" i="9"/>
  <c r="S19" i="9"/>
  <c r="R19" i="9"/>
  <c r="S18" i="9"/>
  <c r="R18" i="9"/>
  <c r="S16" i="9"/>
  <c r="R16" i="9"/>
  <c r="S14" i="9"/>
  <c r="R14" i="9"/>
  <c r="S13" i="9"/>
  <c r="R13" i="9"/>
  <c r="S11" i="9"/>
  <c r="R11" i="9"/>
  <c r="S9" i="9"/>
  <c r="R9" i="9"/>
  <c r="S8" i="9"/>
  <c r="R8" i="9"/>
  <c r="S5" i="9"/>
  <c r="R5" i="9"/>
  <c r="R49" i="9" l="1"/>
  <c r="R44" i="10"/>
  <c r="Q10" i="7"/>
  <c r="I10" i="7"/>
  <c r="Q9" i="7"/>
  <c r="I9" i="7"/>
  <c r="Q8" i="7"/>
  <c r="I8" i="7"/>
  <c r="Q7" i="7"/>
  <c r="I7" i="7"/>
  <c r="Q6" i="7"/>
  <c r="I6" i="7"/>
  <c r="Q5" i="7"/>
  <c r="I5" i="7"/>
  <c r="Q4" i="7"/>
  <c r="I4" i="7"/>
  <c r="Q3" i="7"/>
  <c r="I3" i="7"/>
  <c r="Q49" i="6"/>
  <c r="Q51" i="6" s="1"/>
  <c r="P49" i="6"/>
  <c r="P51" i="6" s="1"/>
  <c r="O49" i="6"/>
  <c r="O51" i="6" s="1"/>
  <c r="N49" i="6"/>
  <c r="N51" i="6" s="1"/>
  <c r="M49" i="6"/>
  <c r="M51" i="6" s="1"/>
  <c r="L49" i="6"/>
  <c r="L51" i="6" s="1"/>
  <c r="K49" i="6"/>
  <c r="K51" i="6" s="1"/>
  <c r="J49" i="6"/>
  <c r="J51" i="6" s="1"/>
  <c r="I49" i="6"/>
  <c r="I51" i="6" s="1"/>
  <c r="H49" i="6"/>
  <c r="H51" i="6" s="1"/>
  <c r="G49" i="6"/>
  <c r="G51" i="6" s="1"/>
  <c r="F49" i="6"/>
  <c r="F51" i="6" s="1"/>
  <c r="E49" i="6"/>
  <c r="E51" i="6" s="1"/>
  <c r="D49" i="6"/>
  <c r="D51" i="6" s="1"/>
  <c r="C49" i="6"/>
  <c r="C51" i="6" s="1"/>
  <c r="S6" i="6"/>
  <c r="R6" i="6"/>
  <c r="S5" i="6"/>
  <c r="R5" i="6"/>
  <c r="S4" i="6"/>
  <c r="R4" i="6"/>
  <c r="Q38" i="5"/>
  <c r="Q40" i="5" s="1"/>
  <c r="P38" i="5"/>
  <c r="P40" i="5" s="1"/>
  <c r="O38" i="5"/>
  <c r="O40" i="5" s="1"/>
  <c r="N38" i="5"/>
  <c r="N40" i="5" s="1"/>
  <c r="M38" i="5"/>
  <c r="M40" i="5" s="1"/>
  <c r="L38" i="5"/>
  <c r="L40" i="5" s="1"/>
  <c r="K38" i="5"/>
  <c r="K40" i="5" s="1"/>
  <c r="J38" i="5"/>
  <c r="J40" i="5" s="1"/>
  <c r="I38" i="5"/>
  <c r="I40" i="5" s="1"/>
  <c r="H38" i="5"/>
  <c r="H40" i="5" s="1"/>
  <c r="G38" i="5"/>
  <c r="G40" i="5" s="1"/>
  <c r="F38" i="5"/>
  <c r="F40" i="5" s="1"/>
  <c r="E38" i="5"/>
  <c r="E40" i="5" s="1"/>
  <c r="D38" i="5"/>
  <c r="D40" i="5" s="1"/>
  <c r="C38" i="5"/>
  <c r="C40" i="5" s="1"/>
  <c r="S4" i="5"/>
  <c r="R4" i="5"/>
  <c r="Q26" i="4"/>
  <c r="Q28" i="4" s="1"/>
  <c r="P26" i="4"/>
  <c r="P28" i="4" s="1"/>
  <c r="O26" i="4"/>
  <c r="O28" i="4" s="1"/>
  <c r="N26" i="4"/>
  <c r="N28" i="4" s="1"/>
  <c r="M26" i="4"/>
  <c r="M28" i="4" s="1"/>
  <c r="L26" i="4"/>
  <c r="L28" i="4" s="1"/>
  <c r="K26" i="4"/>
  <c r="K28" i="4" s="1"/>
  <c r="J26" i="4"/>
  <c r="J28" i="4" s="1"/>
  <c r="I26" i="4"/>
  <c r="I28" i="4" s="1"/>
  <c r="H26" i="4"/>
  <c r="H28" i="4" s="1"/>
  <c r="G26" i="4"/>
  <c r="G28" i="4" s="1"/>
  <c r="F26" i="4"/>
  <c r="F28" i="4" s="1"/>
  <c r="E26" i="4"/>
  <c r="E28" i="4" s="1"/>
  <c r="D26" i="4"/>
  <c r="D28" i="4" s="1"/>
  <c r="C26" i="4"/>
  <c r="C28" i="4" s="1"/>
  <c r="Q42" i="3"/>
  <c r="Q44" i="3" s="1"/>
  <c r="P42" i="3"/>
  <c r="P44" i="3" s="1"/>
  <c r="O42" i="3"/>
  <c r="O44" i="3" s="1"/>
  <c r="N42" i="3"/>
  <c r="N44" i="3" s="1"/>
  <c r="M42" i="3"/>
  <c r="M44" i="3" s="1"/>
  <c r="L42" i="3"/>
  <c r="L44" i="3" s="1"/>
  <c r="K42" i="3"/>
  <c r="K44" i="3" s="1"/>
  <c r="J42" i="3"/>
  <c r="J44" i="3" s="1"/>
  <c r="I42" i="3"/>
  <c r="I44" i="3" s="1"/>
  <c r="H42" i="3"/>
  <c r="H44" i="3" s="1"/>
  <c r="G42" i="3"/>
  <c r="G44" i="3" s="1"/>
  <c r="F42" i="3"/>
  <c r="F44" i="3" s="1"/>
  <c r="E42" i="3"/>
  <c r="E44" i="3" s="1"/>
  <c r="D42" i="3"/>
  <c r="D44" i="3" s="1"/>
  <c r="C42" i="3"/>
  <c r="C44" i="3" s="1"/>
  <c r="S33" i="3"/>
  <c r="R33" i="3"/>
  <c r="S28" i="3"/>
  <c r="R28" i="3"/>
  <c r="S25" i="3"/>
  <c r="R25" i="3"/>
  <c r="S24" i="3"/>
  <c r="R24" i="3"/>
  <c r="S23" i="3"/>
  <c r="R23" i="3"/>
  <c r="S17" i="3"/>
  <c r="R17" i="3"/>
  <c r="S12" i="3"/>
  <c r="R12" i="3"/>
  <c r="S11" i="3"/>
  <c r="R11" i="3"/>
  <c r="S10" i="3"/>
  <c r="R10" i="3"/>
  <c r="Q65" i="2"/>
  <c r="Q67" i="2" s="1"/>
  <c r="P65" i="2"/>
  <c r="P67" i="2" s="1"/>
  <c r="O65" i="2"/>
  <c r="O67" i="2" s="1"/>
  <c r="N65" i="2"/>
  <c r="N67" i="2" s="1"/>
  <c r="M65" i="2"/>
  <c r="M67" i="2" s="1"/>
  <c r="L65" i="2"/>
  <c r="L67" i="2" s="1"/>
  <c r="K65" i="2"/>
  <c r="K67" i="2" s="1"/>
  <c r="J65" i="2"/>
  <c r="J67" i="2" s="1"/>
  <c r="I65" i="2"/>
  <c r="I67" i="2" s="1"/>
  <c r="H65" i="2"/>
  <c r="H67" i="2" s="1"/>
  <c r="G65" i="2"/>
  <c r="G67" i="2" s="1"/>
  <c r="F65" i="2"/>
  <c r="F67" i="2" s="1"/>
  <c r="E65" i="2"/>
  <c r="E67" i="2" s="1"/>
  <c r="D65" i="2"/>
  <c r="D67" i="2" s="1"/>
  <c r="C65" i="2"/>
  <c r="C67" i="2" s="1"/>
  <c r="S61" i="2"/>
  <c r="R61" i="2"/>
  <c r="S60" i="2"/>
  <c r="R60" i="2"/>
  <c r="S56" i="2"/>
  <c r="R56" i="2"/>
  <c r="S49" i="2"/>
  <c r="R49" i="2"/>
  <c r="S46" i="2"/>
  <c r="R46" i="2"/>
  <c r="S44" i="2"/>
  <c r="R44" i="2"/>
  <c r="S42" i="2"/>
  <c r="R42" i="2"/>
  <c r="S41" i="2"/>
  <c r="R41" i="2"/>
  <c r="S39" i="2"/>
  <c r="R39" i="2"/>
  <c r="S35" i="2"/>
  <c r="R35" i="2"/>
  <c r="S33" i="2"/>
  <c r="R33" i="2"/>
  <c r="S32" i="2"/>
  <c r="R32" i="2"/>
  <c r="S31" i="2"/>
  <c r="R31" i="2"/>
  <c r="S29" i="2"/>
  <c r="R29" i="2"/>
  <c r="S27" i="2"/>
  <c r="R27" i="2"/>
  <c r="S13" i="2"/>
  <c r="R13" i="2"/>
  <c r="S11" i="2"/>
  <c r="R11" i="2"/>
  <c r="S8" i="2"/>
  <c r="R8" i="2"/>
  <c r="S7" i="2"/>
  <c r="R7" i="2"/>
  <c r="Q32" i="1"/>
  <c r="Q34" i="1" s="1"/>
  <c r="P32" i="1"/>
  <c r="P34" i="1" s="1"/>
  <c r="O32" i="1"/>
  <c r="O34" i="1" s="1"/>
  <c r="N32" i="1"/>
  <c r="N34" i="1" s="1"/>
  <c r="M32" i="1"/>
  <c r="M34" i="1" s="1"/>
  <c r="L32" i="1"/>
  <c r="L34" i="1" s="1"/>
  <c r="K32" i="1"/>
  <c r="K34" i="1" s="1"/>
  <c r="J32" i="1"/>
  <c r="J34" i="1" s="1"/>
  <c r="I32" i="1"/>
  <c r="I34" i="1" s="1"/>
  <c r="H32" i="1"/>
  <c r="H34" i="1" s="1"/>
  <c r="G32" i="1"/>
  <c r="G34" i="1" s="1"/>
  <c r="F32" i="1"/>
  <c r="F34" i="1" s="1"/>
  <c r="E32" i="1"/>
  <c r="E34" i="1" s="1"/>
  <c r="D32" i="1"/>
  <c r="D34" i="1" s="1"/>
  <c r="C32" i="1"/>
  <c r="C34" i="1" s="1"/>
  <c r="S28" i="1"/>
  <c r="R28" i="1"/>
  <c r="S27" i="1"/>
  <c r="R27" i="1"/>
  <c r="S26" i="1"/>
  <c r="R26" i="1"/>
  <c r="S25" i="1"/>
  <c r="R25" i="1"/>
  <c r="S24" i="1"/>
  <c r="R24" i="1"/>
  <c r="S22" i="1"/>
  <c r="R22" i="1"/>
  <c r="S19" i="1"/>
  <c r="R19" i="1"/>
  <c r="S16" i="1"/>
  <c r="R16" i="1"/>
  <c r="S15" i="1"/>
  <c r="R15" i="1"/>
  <c r="S14" i="1"/>
  <c r="R14" i="1"/>
  <c r="S12" i="1"/>
  <c r="R12" i="1"/>
  <c r="R38" i="5" l="1"/>
  <c r="R49" i="6"/>
  <c r="R42" i="3"/>
  <c r="R32" i="1"/>
  <c r="R26" i="4"/>
  <c r="R65" i="2"/>
</calcChain>
</file>

<file path=xl/sharedStrings.xml><?xml version="1.0" encoding="utf-8"?>
<sst xmlns="http://schemas.openxmlformats.org/spreadsheetml/2006/main" count="1804" uniqueCount="478">
  <si>
    <t xml:space="preserve"> </t>
  </si>
  <si>
    <t>CAT.</t>
  </si>
  <si>
    <t># SHOOTS</t>
  </si>
  <si>
    <t>AVERAGE</t>
  </si>
  <si>
    <t>FIELD DAY</t>
  </si>
  <si>
    <t>LUNCH</t>
  </si>
  <si>
    <t># GUESTS @ $10</t>
  </si>
  <si>
    <t># MISSED SHOOTS</t>
  </si>
  <si>
    <t>$ OWED for Missed Shoots &amp; Guests</t>
  </si>
  <si>
    <t>PAID</t>
  </si>
  <si>
    <t>Home Team</t>
  </si>
  <si>
    <t>COR</t>
  </si>
  <si>
    <t>PG</t>
  </si>
  <si>
    <t>SHF</t>
  </si>
  <si>
    <t>SG2</t>
  </si>
  <si>
    <t>TID</t>
  </si>
  <si>
    <t>BKS</t>
  </si>
  <si>
    <t>SG1</t>
  </si>
  <si>
    <t>SHOOTER</t>
  </si>
  <si>
    <t>Anderson, Cara</t>
  </si>
  <si>
    <t>J</t>
  </si>
  <si>
    <t>K</t>
  </si>
  <si>
    <t>Anderson, Carter</t>
  </si>
  <si>
    <t>SJ</t>
  </si>
  <si>
    <t>Callahan, Fred</t>
  </si>
  <si>
    <t>SSV</t>
  </si>
  <si>
    <t>SV</t>
  </si>
  <si>
    <t>DeLong, Matt</t>
  </si>
  <si>
    <t>Gern, Chuck</t>
  </si>
  <si>
    <t>Gern, Tyler</t>
  </si>
  <si>
    <t>Gray, Doug</t>
  </si>
  <si>
    <t>Johnson, Leigh</t>
  </si>
  <si>
    <t>Landis, Pierce</t>
  </si>
  <si>
    <t>Linden, Jerry</t>
  </si>
  <si>
    <t>V</t>
  </si>
  <si>
    <t>Linden, Sunny</t>
  </si>
  <si>
    <t>L</t>
  </si>
  <si>
    <t>Loomis, Chuck</t>
  </si>
  <si>
    <t>Mackey, Mike</t>
  </si>
  <si>
    <t>McCullough, Ed</t>
  </si>
  <si>
    <t>Nelson, Colton</t>
  </si>
  <si>
    <t>Nowacki, Jim</t>
  </si>
  <si>
    <t>Prentice, Paul</t>
  </si>
  <si>
    <t>Sleeman, Marg</t>
  </si>
  <si>
    <t>Sleeman, Tom</t>
  </si>
  <si>
    <t>Slocum, Rex</t>
  </si>
  <si>
    <t>Stellato, Tony</t>
  </si>
  <si>
    <t>Tenney, Dave</t>
  </si>
  <si>
    <t>Travis, Chuck</t>
  </si>
  <si>
    <t>ATTENDANCE</t>
  </si>
  <si>
    <t>league fees paid?</t>
  </si>
  <si>
    <t>KAL</t>
  </si>
  <si>
    <t>BK</t>
  </si>
  <si>
    <t>SH</t>
  </si>
  <si>
    <t>Acklin, Ed</t>
  </si>
  <si>
    <t>Anderson, Dean</t>
  </si>
  <si>
    <t>Anderson, Zane</t>
  </si>
  <si>
    <t>Beltz, Addie</t>
  </si>
  <si>
    <t>Cable, Cindy</t>
  </si>
  <si>
    <t>Carter, Scott</t>
  </si>
  <si>
    <t>Congdon, Bill</t>
  </si>
  <si>
    <t>Congdon, Hayden</t>
  </si>
  <si>
    <t>Congdon, Jim</t>
  </si>
  <si>
    <t>Davies, Donovan</t>
  </si>
  <si>
    <t>Davies, Dutch</t>
  </si>
  <si>
    <t>Ecelberger, Brian</t>
  </si>
  <si>
    <t>Eckman, Lucas</t>
  </si>
  <si>
    <t>Eckman, Todd</t>
  </si>
  <si>
    <t>Foster, Rich</t>
  </si>
  <si>
    <t>Franklin, Fred</t>
  </si>
  <si>
    <t>Gens, Jeff</t>
  </si>
  <si>
    <t>Gray, Bob</t>
  </si>
  <si>
    <t>Gross, William</t>
  </si>
  <si>
    <t>Ishman, Heather</t>
  </si>
  <si>
    <t>Ishman, Josh</t>
  </si>
  <si>
    <t>Kingsley, Dave</t>
  </si>
  <si>
    <t>Knopp, Kenton</t>
  </si>
  <si>
    <t>Lee, Ray</t>
  </si>
  <si>
    <t>Lineman, Debbie</t>
  </si>
  <si>
    <t>Lineman, Randy</t>
  </si>
  <si>
    <t>Martin, Jerry</t>
  </si>
  <si>
    <t>Milford, Kim</t>
  </si>
  <si>
    <t>Mitchner, Collin</t>
  </si>
  <si>
    <t>Mitchner, Levi</t>
  </si>
  <si>
    <t>Morrison, John</t>
  </si>
  <si>
    <t>Nagurney, Greg</t>
  </si>
  <si>
    <t>Nicklas, Kevin</t>
  </si>
  <si>
    <t>Powley, George</t>
  </si>
  <si>
    <t>Simcick, Fran</t>
  </si>
  <si>
    <t>Simcick, Rob</t>
  </si>
  <si>
    <t xml:space="preserve">Spiridon, Dean </t>
  </si>
  <si>
    <t>Spiridon, Laura</t>
  </si>
  <si>
    <t>Spoon, Dennis</t>
  </si>
  <si>
    <t>Straight, Dave</t>
  </si>
  <si>
    <t>Sturzenbecker, Kevin</t>
  </si>
  <si>
    <t>Wilcox, Dude</t>
  </si>
  <si>
    <t>Willett, Jerry</t>
  </si>
  <si>
    <t>Wingard, Russ</t>
  </si>
  <si>
    <t>Young, Tim</t>
  </si>
  <si>
    <t>Buck, Mark</t>
  </si>
  <si>
    <t>S</t>
  </si>
  <si>
    <t>Challingsworth, Ralph</t>
  </si>
  <si>
    <t>Donato, Joey</t>
  </si>
  <si>
    <t>Donato, Mike</t>
  </si>
  <si>
    <t>Dixon, Bob</t>
  </si>
  <si>
    <t>Dunkle, Lee</t>
  </si>
  <si>
    <t>Grant, Chiyo</t>
  </si>
  <si>
    <t>Grove, Jacob</t>
  </si>
  <si>
    <t>Hunt, Jack</t>
  </si>
  <si>
    <t>Hvizdzak, Andrew</t>
  </si>
  <si>
    <t>Hvizdzak, Paul</t>
  </si>
  <si>
    <t>Leichtenberger, Emily</t>
  </si>
  <si>
    <t>Leichtenberger, Joe</t>
  </si>
  <si>
    <t>McElhaney, Tim</t>
  </si>
  <si>
    <t>McLaughlin, Gary</t>
  </si>
  <si>
    <t>McMillen, Ryan</t>
  </si>
  <si>
    <t>Pierson, Clarice</t>
  </si>
  <si>
    <t>Rubright, Kenny</t>
  </si>
  <si>
    <t>Uhl, Jeff</t>
  </si>
  <si>
    <t>SGI</t>
  </si>
  <si>
    <t>Bailey, Garrett</t>
  </si>
  <si>
    <t>Casler, Gary</t>
  </si>
  <si>
    <t>Chase, Dakota</t>
  </si>
  <si>
    <t>Currie, Scott</t>
  </si>
  <si>
    <t>Diethrick, Dawson</t>
  </si>
  <si>
    <t>Eastman, Scott</t>
  </si>
  <si>
    <t>Espin, Rick</t>
  </si>
  <si>
    <t>Hannon, Jim</t>
  </si>
  <si>
    <t>Kibbey, Chris</t>
  </si>
  <si>
    <t>LaBarte, Denny</t>
  </si>
  <si>
    <t>Labowski, Chloe</t>
  </si>
  <si>
    <t>Swanson, Paul</t>
  </si>
  <si>
    <t>Taylor, Jake</t>
  </si>
  <si>
    <t>Trawick, Hunter</t>
  </si>
  <si>
    <t>Trawick, Ron</t>
  </si>
  <si>
    <t>Anderson, Austin</t>
  </si>
  <si>
    <t>SGII</t>
  </si>
  <si>
    <t>Anderson, Herb</t>
  </si>
  <si>
    <t>Battle, Sheldon</t>
  </si>
  <si>
    <t>Beck, Steve</t>
  </si>
  <si>
    <t>Beck, Tom</t>
  </si>
  <si>
    <t>Brunecz, Colin</t>
  </si>
  <si>
    <t>Dallas, Bill</t>
  </si>
  <si>
    <t>Dallas, Tom</t>
  </si>
  <si>
    <t>Darling, Craig</t>
  </si>
  <si>
    <t>Darling, Curt</t>
  </si>
  <si>
    <t>Graham, Rob</t>
  </si>
  <si>
    <t>Harmon, Ron</t>
  </si>
  <si>
    <t>Holsinger, Jim</t>
  </si>
  <si>
    <t>Johnson, Don</t>
  </si>
  <si>
    <t>Johnson, Janice</t>
  </si>
  <si>
    <t>Johnson, Reed</t>
  </si>
  <si>
    <t>Larson, Rob</t>
  </si>
  <si>
    <t>Lindell, Jared</t>
  </si>
  <si>
    <t>Lindell, Tucker</t>
  </si>
  <si>
    <t>Miller, Jim</t>
  </si>
  <si>
    <t>Wolcott, Hunter</t>
  </si>
  <si>
    <t>Wonderling, Maysen</t>
  </si>
  <si>
    <t>Anderson, Guy</t>
  </si>
  <si>
    <t>T</t>
  </si>
  <si>
    <t>Anderson, Ken</t>
  </si>
  <si>
    <t>Anderson, Landon</t>
  </si>
  <si>
    <t>Case, Colby</t>
  </si>
  <si>
    <t>Case, Tim</t>
  </si>
  <si>
    <t>Courtwright, Clyde</t>
  </si>
  <si>
    <t>Dickson, Derek</t>
  </si>
  <si>
    <t>Egley, Jim</t>
  </si>
  <si>
    <t>Hanson, Allen</t>
  </si>
  <si>
    <t>Hanson, Taylor</t>
  </si>
  <si>
    <t>Kanyuck,John</t>
  </si>
  <si>
    <t>Kanyuck,Katie</t>
  </si>
  <si>
    <t>Kostkas, Jack</t>
  </si>
  <si>
    <t>Nuttall, Kelsey</t>
  </si>
  <si>
    <t>Pennington, Ed</t>
  </si>
  <si>
    <t>Price, Larry</t>
  </si>
  <si>
    <t>Proctor, Hunter</t>
  </si>
  <si>
    <t>Proctor, John</t>
  </si>
  <si>
    <t>Proctor, Shelby</t>
  </si>
  <si>
    <t>Sabella, Blake</t>
  </si>
  <si>
    <t>Sabella, Luke</t>
  </si>
  <si>
    <t>Sliker, Doug</t>
  </si>
  <si>
    <t>Stewart, Joel</t>
  </si>
  <si>
    <t>Ziegler, John</t>
  </si>
  <si>
    <t>Team</t>
  </si>
  <si>
    <t>2nd half total</t>
  </si>
  <si>
    <t>Brokenstraw</t>
  </si>
  <si>
    <t>Corry</t>
  </si>
  <si>
    <t>Kalbfus</t>
  </si>
  <si>
    <t>Pine Grove</t>
  </si>
  <si>
    <t>Sheffield</t>
  </si>
  <si>
    <t>Sugar Grove I</t>
  </si>
  <si>
    <t>Sugar Grove II</t>
  </si>
  <si>
    <t>Tidioute</t>
  </si>
  <si>
    <t xml:space="preserve"> TEAM</t>
  </si>
  <si>
    <t>First 25</t>
  </si>
  <si>
    <t>First 50</t>
  </si>
  <si>
    <t>Albers, Derrick</t>
  </si>
  <si>
    <t>C</t>
  </si>
  <si>
    <t>Albers, Kael</t>
  </si>
  <si>
    <t>Albers, Steve</t>
  </si>
  <si>
    <t>Bender, Tim</t>
  </si>
  <si>
    <t>Berkhous, Ken</t>
  </si>
  <si>
    <t>Bowser, Theresa</t>
  </si>
  <si>
    <t>Bretz, Steve</t>
  </si>
  <si>
    <t>Dietz, Gary</t>
  </si>
  <si>
    <t>Dietz, Mike</t>
  </si>
  <si>
    <t>Gray, Chad</t>
  </si>
  <si>
    <t>Gray, Jaxon</t>
  </si>
  <si>
    <t>Linden, Greg</t>
  </si>
  <si>
    <t>Linden, Harold</t>
  </si>
  <si>
    <t>Maker, Chris</t>
  </si>
  <si>
    <t>Maker, Jon</t>
  </si>
  <si>
    <t>Mitchell, Blake</t>
  </si>
  <si>
    <t>Mitchell, Derek</t>
  </si>
  <si>
    <t>Mitchell, McKenzie</t>
  </si>
  <si>
    <t>Mitchell, Shawn</t>
  </si>
  <si>
    <t>Mitchell, William</t>
  </si>
  <si>
    <t>Muir, Logan</t>
  </si>
  <si>
    <t>Peters, Jeff</t>
  </si>
  <si>
    <t>Rose, Don</t>
  </si>
  <si>
    <t>Utegg, Curt</t>
  </si>
  <si>
    <t>B</t>
  </si>
  <si>
    <t>Wurst, Ed</t>
  </si>
  <si>
    <t>Wurst, Darryl</t>
  </si>
  <si>
    <t>Woodcock, Rick</t>
  </si>
  <si>
    <t>Wilcox, Kris</t>
  </si>
  <si>
    <t>Weaver, Robbin</t>
  </si>
  <si>
    <t>Walker, Terry</t>
  </si>
  <si>
    <t>Smith, Tom</t>
  </si>
  <si>
    <t>Robinson, Jason</t>
  </si>
  <si>
    <t>McFate, Troy</t>
  </si>
  <si>
    <t>McCanna, John</t>
  </si>
  <si>
    <t>Luther, Gene</t>
  </si>
  <si>
    <t>Luther, Art</t>
  </si>
  <si>
    <t>Lawson, Sawyer</t>
  </si>
  <si>
    <t>Kendrick, Cleo</t>
  </si>
  <si>
    <t>Jones, CJ</t>
  </si>
  <si>
    <t>Johnson, Dale</t>
  </si>
  <si>
    <t>Johnson, Alex</t>
  </si>
  <si>
    <t>Hunter, Jarrett</t>
  </si>
  <si>
    <t>Hollabaugh, Curt</t>
  </si>
  <si>
    <t>Hodge, Al</t>
  </si>
  <si>
    <t>Henry, Allen</t>
  </si>
  <si>
    <t>Haregsin,Ed</t>
  </si>
  <si>
    <t>Gustafson, Ron</t>
  </si>
  <si>
    <t>Gustafson, Debbie</t>
  </si>
  <si>
    <t>Garris, Shawn</t>
  </si>
  <si>
    <t>Childs, Larry</t>
  </si>
  <si>
    <t>Childs, Derek</t>
  </si>
  <si>
    <t>Bulard, Hannah</t>
  </si>
  <si>
    <t>Bierbower, Rich</t>
  </si>
  <si>
    <t>Buccardo, Lane</t>
  </si>
  <si>
    <t>Hess, Ed</t>
  </si>
  <si>
    <t>Wurst, Don</t>
  </si>
  <si>
    <t>Pierson, Rich</t>
  </si>
  <si>
    <t>Pierson, Eric</t>
  </si>
  <si>
    <t>Challingsworth, Kayla</t>
  </si>
  <si>
    <t>Lobdell, Matthew</t>
  </si>
  <si>
    <t>Smith Jr.,Mike</t>
  </si>
  <si>
    <t>Smith Sr.,Mike</t>
  </si>
  <si>
    <t>Grove, Marty</t>
  </si>
  <si>
    <t>Childs, Samantha</t>
  </si>
  <si>
    <t>Franklin, Brandon</t>
  </si>
  <si>
    <t>Enlow, Reilly</t>
  </si>
  <si>
    <t>Caldwell, Terry</t>
  </si>
  <si>
    <t>Foster, John P.</t>
  </si>
  <si>
    <t>Bifaro, Don J.</t>
  </si>
  <si>
    <t>Raiter, Rex</t>
  </si>
  <si>
    <t>Miller, Robin</t>
  </si>
  <si>
    <t>Hulings, Scott</t>
  </si>
  <si>
    <t>Eckert, Harry</t>
  </si>
  <si>
    <t>Sturzenbecker, Diane</t>
  </si>
  <si>
    <t>Pearson, John</t>
  </si>
  <si>
    <t>Broberg, Craig</t>
  </si>
  <si>
    <t>Trawick, Elijah</t>
  </si>
  <si>
    <t>Litzinger, Mary</t>
  </si>
  <si>
    <t>Cressley, Jerry</t>
  </si>
  <si>
    <t>Luther, Rusty</t>
  </si>
  <si>
    <t>Stec, Tim</t>
  </si>
  <si>
    <t>Whyte, Chris</t>
  </si>
  <si>
    <t>Whyte, Trey</t>
  </si>
  <si>
    <t>Littlefield, Kenny</t>
  </si>
  <si>
    <t>Snodgrass, Blake</t>
  </si>
  <si>
    <t>Baughman, Guy</t>
  </si>
  <si>
    <t>Corey, Bill</t>
  </si>
  <si>
    <t>Nelson, Marty</t>
  </si>
  <si>
    <t>Auria, Dan</t>
  </si>
  <si>
    <t>Egger, Andrew</t>
  </si>
  <si>
    <t>Eckman, Ryan</t>
  </si>
  <si>
    <t>Rumbaugh, Randy</t>
  </si>
  <si>
    <t>Rosborough, Conner</t>
  </si>
  <si>
    <t>White, Steve</t>
  </si>
  <si>
    <t>Tomassoni, Gracie</t>
  </si>
  <si>
    <t>Darts, Justin</t>
  </si>
  <si>
    <t>McMillen, Caleb</t>
  </si>
  <si>
    <t>Shearer, Conrad</t>
  </si>
  <si>
    <t>Wurst,III, Donnie</t>
  </si>
  <si>
    <t>Linden, Carter</t>
  </si>
  <si>
    <t>Linden, Kalista</t>
  </si>
  <si>
    <t>Lupinski, Nick</t>
  </si>
  <si>
    <t>Rimdzius, Maxx</t>
  </si>
  <si>
    <t>Gurdak,Ashley</t>
  </si>
  <si>
    <t>Gurdak,Curtis</t>
  </si>
  <si>
    <t>Weaver, Tyler</t>
  </si>
  <si>
    <t>Bedow, Andrew</t>
  </si>
  <si>
    <t>Albers, Lamech</t>
  </si>
  <si>
    <t>Gahr, Craig</t>
  </si>
  <si>
    <t>Dunham, Roger</t>
  </si>
  <si>
    <t>Retzinger, Roger</t>
  </si>
  <si>
    <t>Peterson, Derek</t>
  </si>
  <si>
    <t>Lauffenberger, Lily</t>
  </si>
  <si>
    <t>Lauffenberger, Barry</t>
  </si>
  <si>
    <t>Leichtenberger, Tanner</t>
  </si>
  <si>
    <t>Sleeman, Ed</t>
  </si>
  <si>
    <t>Carl, Otto</t>
  </si>
  <si>
    <t>Carlson, Jeremy</t>
  </si>
  <si>
    <t>Ristau, Blake</t>
  </si>
  <si>
    <t>Cochran, Gary</t>
  </si>
  <si>
    <t>McMillen, Kenny</t>
  </si>
  <si>
    <t>Franklin, Jacob</t>
  </si>
  <si>
    <t>SJr</t>
  </si>
  <si>
    <t>Trawick, Tammy</t>
  </si>
  <si>
    <t>Bowen, Brady</t>
  </si>
  <si>
    <t>Berkhous, Charlie</t>
  </si>
  <si>
    <t>Matlak, Nikki</t>
  </si>
  <si>
    <t>Gourley, Ray</t>
  </si>
  <si>
    <t>Hobbs, Skeeter</t>
  </si>
  <si>
    <t>Dempsey, Russ</t>
  </si>
  <si>
    <t>Hanna, Bob</t>
  </si>
  <si>
    <t>Hanna, Jared</t>
  </si>
  <si>
    <t>Parker, Barb</t>
  </si>
  <si>
    <t>Gray, Luke</t>
  </si>
  <si>
    <t>Hampson, Ben</t>
  </si>
  <si>
    <t>Anderson, Dave</t>
  </si>
  <si>
    <t>Gustafson, Jeff</t>
  </si>
  <si>
    <t>Grove, Emily</t>
  </si>
  <si>
    <t>Griffith, Josh</t>
  </si>
  <si>
    <t>Ransom, Kaitlyn</t>
  </si>
  <si>
    <t xml:space="preserve">Bifaro, Don </t>
  </si>
  <si>
    <t>Gawron, Marty</t>
  </si>
  <si>
    <t>Manning, Rick</t>
  </si>
  <si>
    <t>Longborg, Jon</t>
  </si>
  <si>
    <t>Hollabaugh, Kassie</t>
  </si>
  <si>
    <t>Morningstar, Dean</t>
  </si>
  <si>
    <t>Papalia, Jake</t>
  </si>
  <si>
    <t>Ace, Caleb</t>
  </si>
  <si>
    <t>Timpano, Steve</t>
  </si>
  <si>
    <t>Mitchell, Garrett</t>
  </si>
  <si>
    <t>Vanderhoff, Austin</t>
  </si>
  <si>
    <t>Bush, Ryan</t>
  </si>
  <si>
    <t>Davidson, Roger</t>
  </si>
  <si>
    <t>Hoisington, Dave</t>
  </si>
  <si>
    <t>Turk, Lee</t>
  </si>
  <si>
    <t>Eckman, Ron</t>
  </si>
  <si>
    <t>Byham, Greg</t>
  </si>
  <si>
    <t>Stempka, Mike</t>
  </si>
  <si>
    <t>Davidson, Ian</t>
  </si>
  <si>
    <t>Edinger, Jake</t>
  </si>
  <si>
    <t>Nystrom, Cooper</t>
  </si>
  <si>
    <t>Nystrom, Shawn</t>
  </si>
  <si>
    <t>Dingfelder, Tagen</t>
  </si>
  <si>
    <t>Hasbrouk, Tyler</t>
  </si>
  <si>
    <t>Mitchell, Taylor</t>
  </si>
  <si>
    <t>Sandon, Dean</t>
  </si>
  <si>
    <t>Durlin, Mikkayla</t>
  </si>
  <si>
    <t>Darney, Bob</t>
  </si>
  <si>
    <t>Dubois, Derek</t>
  </si>
  <si>
    <t>Kittell, Laura</t>
  </si>
  <si>
    <t>Dunham, Garrett</t>
  </si>
  <si>
    <t>Ecker, Steve</t>
  </si>
  <si>
    <t>Perrett, Raydon</t>
  </si>
  <si>
    <t>Kibbey, Devon</t>
  </si>
  <si>
    <t>Kibbey, Kay</t>
  </si>
  <si>
    <t>Black, Colton</t>
  </si>
  <si>
    <t>Chase, Chris</t>
  </si>
  <si>
    <t>Chase, Stephen</t>
  </si>
  <si>
    <t>Nuttall, Brad</t>
  </si>
  <si>
    <t>Maille, Bryceton</t>
  </si>
  <si>
    <t>Dashner, Gavin</t>
  </si>
  <si>
    <t>Bailor, Ayden</t>
  </si>
  <si>
    <t>Drukenbrod, Lexi</t>
  </si>
  <si>
    <t>Mitchell, Brian</t>
  </si>
  <si>
    <t>Yarzabek, Tom</t>
  </si>
  <si>
    <t>Albaugh, Nolan</t>
  </si>
  <si>
    <t>Loomis, Matt</t>
  </si>
  <si>
    <t>Loomis, Connor</t>
  </si>
  <si>
    <t>Thomas, Ron</t>
  </si>
  <si>
    <t>Frailey, Jeff</t>
  </si>
  <si>
    <t>Finch, Rowdy</t>
  </si>
  <si>
    <t>Albers, Rick</t>
  </si>
  <si>
    <t>Munsee, Gavin</t>
  </si>
  <si>
    <t>Proctor, Bud</t>
  </si>
  <si>
    <t>Fultz, David</t>
  </si>
  <si>
    <t>Henry, Michael</t>
  </si>
  <si>
    <t>Cindrich, Dana</t>
  </si>
  <si>
    <t>Ecelberger, Levi</t>
  </si>
  <si>
    <t>Myler, Alex</t>
  </si>
  <si>
    <t>Wingarter, Brian</t>
  </si>
  <si>
    <t>Dutch Davies</t>
  </si>
  <si>
    <t>X</t>
  </si>
  <si>
    <t>DATE</t>
  </si>
  <si>
    <t>Anderson, Pat</t>
  </si>
  <si>
    <t>Sabella, Logan</t>
  </si>
  <si>
    <t>Spence,Emma</t>
  </si>
  <si>
    <t>Spence,Sean</t>
  </si>
  <si>
    <t>Bowman, Dan</t>
  </si>
  <si>
    <t>Tutmaher, Paul</t>
  </si>
  <si>
    <t>Barr, Caleb</t>
  </si>
  <si>
    <t>Cofer, Garrett</t>
  </si>
  <si>
    <t>Miller, Shawn</t>
  </si>
  <si>
    <t>Albaugh, Chris</t>
  </si>
  <si>
    <t>Albaugh, Mason</t>
  </si>
  <si>
    <t>Jeff Uhl</t>
  </si>
  <si>
    <t>Gavin Dashner</t>
  </si>
  <si>
    <t>Maille, Matt</t>
  </si>
  <si>
    <t>Smith, Glenn</t>
  </si>
  <si>
    <t>Darling, Scott</t>
  </si>
  <si>
    <t>Switas, Travis</t>
  </si>
  <si>
    <t>Shotts, Ian</t>
  </si>
  <si>
    <t>Shotts, Eric</t>
  </si>
  <si>
    <t>Holden, Kole</t>
  </si>
  <si>
    <t>Dunham, Matt</t>
  </si>
  <si>
    <t>Barr, Colby</t>
  </si>
  <si>
    <t>McMillen,Ryan</t>
  </si>
  <si>
    <t>Nystrom, Tucker</t>
  </si>
  <si>
    <t>Fisher, Rick</t>
  </si>
  <si>
    <t>Smith, Paul</t>
  </si>
  <si>
    <t>Buccardo,Lane</t>
  </si>
  <si>
    <t>Pearson, Selvi</t>
  </si>
  <si>
    <t>Lindsey, Greg</t>
  </si>
  <si>
    <t>Lindsey, Mike</t>
  </si>
  <si>
    <t>Turk, Gregg</t>
  </si>
  <si>
    <t>Congdon, Hatden</t>
  </si>
  <si>
    <t>Acklin, Nate</t>
  </si>
  <si>
    <t>Turfitt, William</t>
  </si>
  <si>
    <t>Lobdell, Ben</t>
  </si>
  <si>
    <t>Holden, Dana</t>
  </si>
  <si>
    <t>Rosborough, Connor</t>
  </si>
  <si>
    <t>Haenel, Jeff</t>
  </si>
  <si>
    <t>Berkhous, Scott</t>
  </si>
  <si>
    <t>Carrington, Mike</t>
  </si>
  <si>
    <t>Carrington, Ron Sr</t>
  </si>
  <si>
    <t>Miller, Adam</t>
  </si>
  <si>
    <t>Proctor, Ian</t>
  </si>
  <si>
    <t>Gern, Carter</t>
  </si>
  <si>
    <t>Gern, Kevin</t>
  </si>
  <si>
    <t>Nutt, Ben</t>
  </si>
  <si>
    <t>Derrick Albers</t>
  </si>
  <si>
    <t>Mike Smith Jr</t>
  </si>
  <si>
    <t>TID won the 1st half</t>
  </si>
  <si>
    <t>COR beat PG in shootoff for 2nd</t>
  </si>
  <si>
    <t>Hasbrouck, Tyler</t>
  </si>
  <si>
    <t>McFate, Rod</t>
  </si>
  <si>
    <t>Uhl, Eric</t>
  </si>
  <si>
    <t>1st half total</t>
  </si>
  <si>
    <t>Morris, Dale</t>
  </si>
  <si>
    <t>Romaniszyn, Mark</t>
  </si>
  <si>
    <t>Burdick, Jim</t>
  </si>
  <si>
    <t>Vanderhoof, Brad</t>
  </si>
  <si>
    <t>Mather, Logan</t>
  </si>
  <si>
    <t>DeLong, Jim</t>
  </si>
  <si>
    <t xml:space="preserve">McKenzie Mitchell </t>
  </si>
  <si>
    <t>Peters, Evan</t>
  </si>
  <si>
    <t xml:space="preserve">Logan Sabella </t>
  </si>
  <si>
    <t>Gurdak, Ashley</t>
  </si>
  <si>
    <t>Kittell, Wyatt</t>
  </si>
  <si>
    <t>Johnson, Herb</t>
  </si>
  <si>
    <t>Albaugh, Rick</t>
  </si>
  <si>
    <t>Albaugh, Jenny</t>
  </si>
  <si>
    <t>McClain,Bradon</t>
  </si>
  <si>
    <t>McClain,Todd</t>
  </si>
  <si>
    <t>Oakley, Terill</t>
  </si>
  <si>
    <t>Enlow, Stephen</t>
  </si>
  <si>
    <t>Terrill, Oakley</t>
  </si>
  <si>
    <t>Huson, Bob</t>
  </si>
  <si>
    <t>Farrell, Brian</t>
  </si>
  <si>
    <t>Farrell, Owen</t>
  </si>
  <si>
    <t>Warden, Jym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</si>
</sst>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"/>
    <numFmt numFmtId="165" formatCode="0.000"/>
  </numFmts>
  <fonts count="21">
    <font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name val="Arial"/>
      <family val="2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b/>
      <sz val="12"/>
      <color rgb="FF000000"/>
      <name val="Arial1"/>
    </font>
    <font>
      <sz val="12"/>
      <color rgb="FF000000"/>
      <name val="Arial1"/>
    </font>
    <font>
      <b/>
      <i/>
      <sz val="10"/>
      <color rgb="FF000000"/>
      <name val="Arial Black"/>
      <family val="2"/>
    </font>
    <font>
      <b/>
      <u/>
      <sz val="11"/>
      <color rgb="FF000000"/>
      <name val="Arial Black"/>
      <family val="2"/>
    </font>
    <font>
      <b/>
      <u/>
      <sz val="10"/>
      <color rgb="FF000000"/>
      <name val="Arial Black"/>
      <family val="2"/>
    </font>
    <font>
      <sz val="10"/>
      <color rgb="FF000000"/>
      <name val="Arial"/>
      <family val="2"/>
    </font>
    <font>
      <sz val="10"/>
      <color rgb="FF000000"/>
      <name val="Arial1"/>
    </font>
    <font>
      <sz val="8"/>
      <color rgb="FF000000"/>
      <name val="Arial"/>
      <family val="2"/>
    </font>
    <font>
      <b/>
      <i/>
      <sz val="12"/>
      <color rgb="FF000000"/>
      <name val="Arial"/>
      <family val="2"/>
    </font>
    <font>
      <u/>
      <sz val="11"/>
      <color rgb="FF000000"/>
      <name val="Arial Black"/>
      <family val="2"/>
    </font>
  </fonts>
  <fills count="1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theme="0"/>
        <bgColor rgb="FFFFCC00"/>
      </patternFill>
    </fill>
    <fill>
      <patternFill patternType="solid">
        <fgColor theme="7"/>
        <bgColor indexed="64"/>
      </patternFill>
    </fill>
    <fill>
      <patternFill patternType="solid">
        <fgColor theme="7"/>
        <bgColor rgb="FFFFCC00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6" fillId="0" borderId="0" applyNumberFormat="0" applyBorder="0" applyProtection="0"/>
    <xf numFmtId="0" fontId="16" fillId="0" borderId="0" applyNumberFormat="0" applyBorder="0" applyProtection="0"/>
  </cellStyleXfs>
  <cellXfs count="1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textRotation="90" wrapText="1" shrinkToFit="1"/>
    </xf>
    <xf numFmtId="0" fontId="5" fillId="2" borderId="2" xfId="0" applyFont="1" applyFill="1" applyBorder="1" applyAlignment="1">
      <alignment horizontal="center" vertical="center" textRotation="90" wrapText="1" shrinkToFit="1"/>
    </xf>
    <xf numFmtId="0" fontId="4" fillId="2" borderId="2" xfId="0" applyFont="1" applyFill="1" applyBorder="1" applyAlignment="1">
      <alignment horizontal="center" vertical="center" textRotation="90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3" borderId="1" xfId="0" applyFont="1" applyFill="1" applyBorder="1"/>
    <xf numFmtId="0" fontId="2" fillId="0" borderId="1" xfId="0" applyFont="1" applyBorder="1" applyAlignment="1">
      <alignment horizontal="center"/>
    </xf>
    <xf numFmtId="164" fontId="2" fillId="4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top"/>
    </xf>
    <xf numFmtId="164" fontId="2" fillId="6" borderId="1" xfId="0" applyNumberFormat="1" applyFont="1" applyFill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4" fontId="2" fillId="7" borderId="1" xfId="0" applyNumberFormat="1" applyFont="1" applyFill="1" applyBorder="1" applyAlignment="1">
      <alignment horizontal="center" vertical="top"/>
    </xf>
    <xf numFmtId="164" fontId="2" fillId="8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top"/>
    </xf>
    <xf numFmtId="164" fontId="2" fillId="9" borderId="1" xfId="0" applyNumberFormat="1" applyFont="1" applyFill="1" applyBorder="1" applyAlignment="1">
      <alignment horizontal="center" vertical="top"/>
    </xf>
    <xf numFmtId="164" fontId="2" fillId="10" borderId="1" xfId="0" applyNumberFormat="1" applyFont="1" applyFill="1" applyBorder="1" applyAlignment="1">
      <alignment horizontal="center" vertical="top"/>
    </xf>
    <xf numFmtId="0" fontId="1" fillId="0" borderId="1" xfId="0" applyFont="1" applyBorder="1"/>
    <xf numFmtId="0" fontId="6" fillId="0" borderId="1" xfId="0" applyFont="1" applyBorder="1"/>
    <xf numFmtId="0" fontId="1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/>
    <xf numFmtId="164" fontId="2" fillId="7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 vertical="top"/>
    </xf>
    <xf numFmtId="0" fontId="6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11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vertical="center"/>
    </xf>
    <xf numFmtId="1" fontId="1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2" fillId="0" borderId="4" xfId="0" applyFont="1" applyBorder="1"/>
    <xf numFmtId="0" fontId="11" fillId="0" borderId="0" xfId="0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7" fillId="0" borderId="0" xfId="0" applyFont="1"/>
    <xf numFmtId="0" fontId="1" fillId="0" borderId="1" xfId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18" fillId="0" borderId="0" xfId="0" applyFont="1"/>
    <xf numFmtId="0" fontId="1" fillId="0" borderId="5" xfId="0" applyFont="1" applyBorder="1"/>
    <xf numFmtId="164" fontId="3" fillId="0" borderId="1" xfId="0" applyNumberFormat="1" applyFont="1" applyBorder="1" applyAlignment="1">
      <alignment horizontal="center" vertical="top"/>
    </xf>
    <xf numFmtId="0" fontId="18" fillId="0" borderId="1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top"/>
    </xf>
    <xf numFmtId="164" fontId="2" fillId="0" borderId="7" xfId="0" applyNumberFormat="1" applyFont="1" applyBorder="1" applyAlignment="1">
      <alignment horizontal="center" vertical="top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165" fontId="1" fillId="0" borderId="8" xfId="0" applyNumberFormat="1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2" fontId="2" fillId="0" borderId="8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top"/>
    </xf>
    <xf numFmtId="0" fontId="2" fillId="0" borderId="8" xfId="0" applyFont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/>
    </xf>
    <xf numFmtId="0" fontId="1" fillId="0" borderId="8" xfId="0" applyFont="1" applyBorder="1"/>
    <xf numFmtId="0" fontId="0" fillId="0" borderId="3" xfId="0" applyBorder="1" applyAlignment="1">
      <alignment horizontal="center"/>
    </xf>
    <xf numFmtId="0" fontId="14" fillId="0" borderId="0" xfId="0" applyFont="1" applyAlignment="1">
      <alignment horizont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9" fillId="0" borderId="1" xfId="0" applyFont="1" applyBorder="1"/>
    <xf numFmtId="0" fontId="2" fillId="0" borderId="0" xfId="0" applyFont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8" fillId="0" borderId="3" xfId="0" applyFont="1" applyBorder="1"/>
    <xf numFmtId="0" fontId="1" fillId="0" borderId="3" xfId="0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15" fillId="0" borderId="0" xfId="0" applyFont="1" applyAlignment="1">
      <alignment horizontal="center" vertical="top"/>
    </xf>
    <xf numFmtId="16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20" fillId="0" borderId="0" xfId="0" applyFont="1" applyAlignment="1">
      <alignment horizontal="center" vertical="top"/>
    </xf>
    <xf numFmtId="0" fontId="1" fillId="12" borderId="1" xfId="0" applyFont="1" applyFill="1" applyBorder="1" applyAlignment="1">
      <alignment horizontal="center" vertical="top"/>
    </xf>
    <xf numFmtId="0" fontId="1" fillId="9" borderId="1" xfId="0" applyFont="1" applyFill="1" applyBorder="1" applyAlignment="1">
      <alignment horizontal="center" vertical="top"/>
    </xf>
  </cellXfs>
  <cellStyles count="3">
    <cellStyle name="Normal" xfId="0" builtinId="0"/>
    <cellStyle name="Normal 13" xfId="1" xr:uid="{34CC269C-EE27-4D7B-A123-67B929E599A2}"/>
    <cellStyle name="Normal 9" xfId="2" xr:uid="{5C02A2B7-ECB0-42C5-8CA5-B6C20F63852D}"/>
  </cellStyles>
  <dxfs count="37"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03C50-9BED-4486-A04D-BF9FAD26792B}">
  <sheetPr>
    <pageSetUpPr fitToPage="1"/>
  </sheetPr>
  <dimension ref="A1:IV86"/>
  <sheetViews>
    <sheetView tabSelected="1"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72" customWidth="1"/>
    <col min="2" max="2" width="6.25" style="70" customWidth="1"/>
    <col min="3" max="18" width="5.25" style="13" customWidth="1"/>
    <col min="19" max="19" width="9.625" style="13" customWidth="1"/>
    <col min="20" max="20" width="5.25" style="6" customWidth="1"/>
    <col min="21" max="21" width="6.875" style="70" hidden="1" customWidth="1"/>
    <col min="22" max="22" width="6.75" style="70" hidden="1" customWidth="1"/>
    <col min="23" max="23" width="6.875" style="70" hidden="1" customWidth="1"/>
    <col min="24" max="24" width="6.75" style="70" hidden="1" customWidth="1"/>
    <col min="25" max="25" width="8.375" style="71" hidden="1" customWidth="1"/>
    <col min="26" max="26" width="6.875" style="70" hidden="1" customWidth="1"/>
    <col min="27" max="28" width="8.375" customWidth="1"/>
    <col min="29" max="29" width="8.5" customWidth="1"/>
    <col min="30" max="256" width="8.5" style="41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44321</v>
      </c>
      <c r="D1" s="3">
        <v>44328</v>
      </c>
      <c r="E1" s="3">
        <v>44335</v>
      </c>
      <c r="F1" s="3">
        <v>44342</v>
      </c>
      <c r="G1" s="3">
        <v>44349</v>
      </c>
      <c r="H1" s="3">
        <v>44356</v>
      </c>
      <c r="I1" s="3">
        <v>44370</v>
      </c>
      <c r="J1" s="59"/>
      <c r="K1" s="3">
        <v>44377</v>
      </c>
      <c r="L1" s="3">
        <v>44384</v>
      </c>
      <c r="M1" s="3">
        <v>44391</v>
      </c>
      <c r="N1" s="3">
        <v>44398</v>
      </c>
      <c r="O1" s="3">
        <v>44405</v>
      </c>
      <c r="P1" s="3">
        <v>44412</v>
      </c>
      <c r="Q1" s="3">
        <v>44419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C1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s="27" customFormat="1" ht="18" customHeight="1">
      <c r="A2" s="14" t="s">
        <v>10</v>
      </c>
      <c r="B2" s="15"/>
      <c r="C2" s="23" t="s">
        <v>17</v>
      </c>
      <c r="D2" s="3" t="s">
        <v>11</v>
      </c>
      <c r="E2" s="3" t="s">
        <v>14</v>
      </c>
      <c r="F2" s="94" t="s">
        <v>53</v>
      </c>
      <c r="G2" s="3" t="s">
        <v>12</v>
      </c>
      <c r="H2" s="23" t="s">
        <v>51</v>
      </c>
      <c r="I2" s="3" t="s">
        <v>15</v>
      </c>
      <c r="K2" s="3" t="s">
        <v>17</v>
      </c>
      <c r="L2" s="23" t="s">
        <v>11</v>
      </c>
      <c r="M2" s="23" t="s">
        <v>14</v>
      </c>
      <c r="N2" s="3" t="s">
        <v>53</v>
      </c>
      <c r="O2" s="42" t="s">
        <v>12</v>
      </c>
      <c r="P2" s="3" t="s">
        <v>51</v>
      </c>
      <c r="Q2" s="42" t="s">
        <v>15</v>
      </c>
      <c r="R2" s="1"/>
      <c r="S2" s="93"/>
      <c r="T2" s="2"/>
      <c r="U2" s="19"/>
      <c r="V2" s="19"/>
      <c r="W2" s="19"/>
      <c r="X2" s="92"/>
      <c r="Y2" s="73"/>
      <c r="Z2" s="19"/>
      <c r="AA2"/>
      <c r="AB2"/>
      <c r="AC2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</row>
    <row r="3" spans="1:256" ht="18" customHeight="1">
      <c r="A3" s="28" t="s">
        <v>18</v>
      </c>
      <c r="B3" s="2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91"/>
      <c r="T3" s="2"/>
      <c r="U3" s="22"/>
      <c r="V3" s="22"/>
      <c r="W3" s="22"/>
      <c r="X3" s="55"/>
      <c r="Y3" s="74"/>
      <c r="Z3" s="22"/>
    </row>
    <row r="4" spans="1:256" s="78" customFormat="1" ht="18" customHeight="1">
      <c r="A4" s="46" t="s">
        <v>249</v>
      </c>
      <c r="B4" s="29" t="s">
        <v>36</v>
      </c>
      <c r="C4" s="1"/>
      <c r="D4" s="1">
        <v>34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33">
        <f t="shared" ref="R4:R18" si="0">COUNT(C4,D4,E4,F4,G4,H4,I4,K4,L4,M4,N4,O4,P4,Q4)</f>
        <v>1</v>
      </c>
      <c r="S4" s="87">
        <f t="shared" ref="S4:S18" si="1">AVERAGE(C4:Q4)*2</f>
        <v>68</v>
      </c>
      <c r="T4" s="2" t="s">
        <v>221</v>
      </c>
      <c r="U4" s="1"/>
      <c r="V4" s="1"/>
      <c r="W4" s="1"/>
      <c r="X4" s="33"/>
      <c r="Y4" s="83"/>
      <c r="Z4" s="1"/>
      <c r="AA4"/>
      <c r="AB4"/>
      <c r="AC4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W4" s="79"/>
      <c r="DX4" s="79"/>
      <c r="DY4" s="79"/>
      <c r="DZ4" s="79"/>
      <c r="EA4" s="79"/>
      <c r="EB4" s="79"/>
      <c r="EC4" s="79"/>
      <c r="ED4" s="79"/>
      <c r="EE4" s="79"/>
      <c r="EF4" s="79"/>
      <c r="EG4" s="79"/>
      <c r="EH4" s="79"/>
      <c r="EI4" s="79"/>
      <c r="EJ4" s="79"/>
      <c r="EK4" s="79"/>
      <c r="EL4" s="79"/>
      <c r="EM4" s="79"/>
      <c r="EN4" s="79"/>
      <c r="EO4" s="79"/>
      <c r="EP4" s="79"/>
      <c r="EQ4" s="79"/>
      <c r="ER4" s="79"/>
      <c r="ES4" s="79"/>
      <c r="ET4" s="79"/>
      <c r="EU4" s="79"/>
      <c r="EV4" s="79"/>
      <c r="EW4" s="79"/>
      <c r="EX4" s="79"/>
      <c r="EY4" s="79"/>
      <c r="EZ4" s="79"/>
      <c r="FA4" s="79"/>
      <c r="FB4" s="79"/>
      <c r="FC4" s="79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  <c r="HT4" s="79"/>
      <c r="HU4" s="79"/>
      <c r="HV4" s="79"/>
      <c r="HW4" s="79"/>
      <c r="HX4" s="79"/>
      <c r="HY4" s="79"/>
      <c r="HZ4" s="79"/>
      <c r="IA4" s="79"/>
      <c r="IB4" s="79"/>
      <c r="IC4" s="79"/>
      <c r="ID4" s="79"/>
      <c r="IE4" s="79"/>
      <c r="IF4" s="79"/>
      <c r="IG4" s="79"/>
      <c r="IH4" s="79"/>
      <c r="II4" s="79"/>
      <c r="IJ4" s="79"/>
      <c r="IK4" s="79"/>
      <c r="IL4" s="79"/>
      <c r="IM4" s="79"/>
      <c r="IN4" s="79"/>
      <c r="IO4" s="79"/>
      <c r="IP4" s="79"/>
      <c r="IQ4" s="79"/>
      <c r="IR4" s="79"/>
      <c r="IS4" s="79"/>
      <c r="IT4" s="79"/>
      <c r="IU4" s="79"/>
      <c r="IV4" s="79"/>
    </row>
    <row r="5" spans="1:256" s="78" customFormat="1" ht="18" customHeight="1">
      <c r="A5" s="46" t="s">
        <v>457</v>
      </c>
      <c r="B5" s="29" t="s">
        <v>34</v>
      </c>
      <c r="C5" s="1"/>
      <c r="D5" s="1"/>
      <c r="E5" s="1"/>
      <c r="F5" s="1"/>
      <c r="G5" s="1"/>
      <c r="H5" s="1"/>
      <c r="I5" s="1"/>
      <c r="J5" s="1"/>
      <c r="K5" s="1"/>
      <c r="L5" s="1">
        <v>48</v>
      </c>
      <c r="M5" s="1"/>
      <c r="N5" s="1"/>
      <c r="O5" s="1"/>
      <c r="P5" s="1"/>
      <c r="Q5" s="1"/>
      <c r="R5" s="33">
        <f t="shared" ref="R5" si="2">COUNT(C5,D5,E5,F5,G5,H5,I5,K5,L5,M5,N5,O5,P5,Q5)</f>
        <v>1</v>
      </c>
      <c r="S5" s="87">
        <f t="shared" ref="S5" si="3">AVERAGE(C5:Q5)*2</f>
        <v>96</v>
      </c>
      <c r="T5" s="2" t="s">
        <v>221</v>
      </c>
      <c r="U5" s="1"/>
      <c r="V5" s="1"/>
      <c r="W5" s="1"/>
      <c r="X5" s="33"/>
      <c r="Y5" s="83"/>
      <c r="Z5" s="1"/>
      <c r="AA5"/>
      <c r="AB5"/>
      <c r="AC5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79"/>
      <c r="BK5" s="79"/>
      <c r="BL5" s="79"/>
      <c r="BM5" s="79"/>
      <c r="BN5" s="79"/>
      <c r="BO5" s="79"/>
      <c r="BP5" s="79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79"/>
      <c r="CC5" s="79"/>
      <c r="CD5" s="79"/>
      <c r="CE5" s="79"/>
      <c r="CF5" s="79"/>
      <c r="CG5" s="79"/>
      <c r="CH5" s="79"/>
      <c r="CI5" s="79"/>
      <c r="CJ5" s="79"/>
      <c r="CK5" s="79"/>
      <c r="CL5" s="79"/>
      <c r="CM5" s="79"/>
      <c r="CN5" s="79"/>
      <c r="CO5" s="79"/>
      <c r="CP5" s="79"/>
      <c r="CQ5" s="79"/>
      <c r="CR5" s="79"/>
      <c r="CS5" s="79"/>
      <c r="CT5" s="79"/>
      <c r="CU5" s="79"/>
      <c r="CV5" s="79"/>
      <c r="CW5" s="79"/>
      <c r="CX5" s="79"/>
      <c r="CY5" s="79"/>
      <c r="CZ5" s="79"/>
      <c r="DA5" s="79"/>
      <c r="DB5" s="79"/>
      <c r="DC5" s="79"/>
      <c r="DD5" s="79"/>
      <c r="DE5" s="79"/>
      <c r="DF5" s="79"/>
      <c r="DG5" s="79"/>
      <c r="DH5" s="79"/>
      <c r="DI5" s="79"/>
      <c r="DJ5" s="79"/>
      <c r="DK5" s="79"/>
      <c r="DL5" s="79"/>
      <c r="DM5" s="79"/>
      <c r="DN5" s="79"/>
      <c r="DO5" s="79"/>
      <c r="DP5" s="79"/>
      <c r="DQ5" s="79"/>
      <c r="DR5" s="79"/>
      <c r="DS5" s="79"/>
      <c r="DT5" s="79"/>
      <c r="DU5" s="79"/>
      <c r="DV5" s="79"/>
      <c r="DW5" s="79"/>
      <c r="DX5" s="79"/>
      <c r="DY5" s="79"/>
      <c r="DZ5" s="79"/>
      <c r="EA5" s="79"/>
      <c r="EB5" s="79"/>
      <c r="EC5" s="79"/>
      <c r="ED5" s="79"/>
      <c r="EE5" s="79"/>
      <c r="EF5" s="79"/>
      <c r="EG5" s="79"/>
      <c r="EH5" s="79"/>
      <c r="EI5" s="79"/>
      <c r="EJ5" s="79"/>
      <c r="EK5" s="79"/>
      <c r="EL5" s="79"/>
      <c r="EM5" s="79"/>
      <c r="EN5" s="79"/>
      <c r="EO5" s="79"/>
      <c r="EP5" s="79"/>
      <c r="EQ5" s="79"/>
      <c r="ER5" s="79"/>
      <c r="ES5" s="79"/>
      <c r="ET5" s="79"/>
      <c r="EU5" s="79"/>
      <c r="EV5" s="79"/>
      <c r="EW5" s="79"/>
      <c r="EX5" s="79"/>
      <c r="EY5" s="79"/>
      <c r="EZ5" s="79"/>
      <c r="FA5" s="79"/>
      <c r="FB5" s="79"/>
      <c r="FC5" s="79"/>
      <c r="FD5" s="79"/>
      <c r="FE5" s="79"/>
      <c r="FF5" s="79"/>
      <c r="FG5" s="79"/>
      <c r="FH5" s="79"/>
      <c r="FI5" s="79"/>
      <c r="FJ5" s="79"/>
      <c r="FK5" s="79"/>
      <c r="FL5" s="79"/>
      <c r="FM5" s="79"/>
      <c r="FN5" s="79"/>
      <c r="FO5" s="79"/>
      <c r="FP5" s="79"/>
      <c r="FQ5" s="79"/>
      <c r="FR5" s="79"/>
      <c r="FS5" s="79"/>
      <c r="FT5" s="79"/>
      <c r="FU5" s="79"/>
      <c r="FV5" s="79"/>
      <c r="FW5" s="79"/>
      <c r="FX5" s="79"/>
      <c r="FY5" s="79"/>
      <c r="FZ5" s="79"/>
      <c r="GA5" s="79"/>
      <c r="GB5" s="79"/>
      <c r="GC5" s="79"/>
      <c r="GD5" s="79"/>
      <c r="GE5" s="79"/>
      <c r="GF5" s="79"/>
      <c r="GG5" s="79"/>
      <c r="GH5" s="79"/>
      <c r="GI5" s="79"/>
      <c r="GJ5" s="79"/>
      <c r="GK5" s="79"/>
      <c r="GL5" s="79"/>
      <c r="GM5" s="79"/>
      <c r="GN5" s="79"/>
      <c r="GO5" s="79"/>
      <c r="GP5" s="79"/>
      <c r="GQ5" s="79"/>
      <c r="GR5" s="79"/>
      <c r="GS5" s="79"/>
      <c r="GT5" s="79"/>
      <c r="GU5" s="79"/>
      <c r="GV5" s="79"/>
      <c r="GW5" s="79"/>
      <c r="GX5" s="79"/>
      <c r="GY5" s="79"/>
      <c r="GZ5" s="79"/>
      <c r="HA5" s="79"/>
      <c r="HB5" s="79"/>
      <c r="HC5" s="79"/>
      <c r="HD5" s="79"/>
      <c r="HE5" s="79"/>
      <c r="HF5" s="79"/>
      <c r="HG5" s="79"/>
      <c r="HH5" s="79"/>
      <c r="HI5" s="79"/>
      <c r="HJ5" s="79"/>
      <c r="HK5" s="79"/>
      <c r="HL5" s="79"/>
      <c r="HM5" s="79"/>
      <c r="HN5" s="79"/>
      <c r="HO5" s="79"/>
      <c r="HP5" s="79"/>
      <c r="HQ5" s="79"/>
      <c r="HR5" s="79"/>
      <c r="HS5" s="79"/>
      <c r="HT5" s="79"/>
      <c r="HU5" s="79"/>
      <c r="HV5" s="79"/>
      <c r="HW5" s="79"/>
      <c r="HX5" s="79"/>
      <c r="HY5" s="79"/>
      <c r="HZ5" s="79"/>
      <c r="IA5" s="79"/>
      <c r="IB5" s="79"/>
      <c r="IC5" s="79"/>
      <c r="ID5" s="79"/>
      <c r="IE5" s="79"/>
      <c r="IF5" s="79"/>
      <c r="IG5" s="79"/>
      <c r="IH5" s="79"/>
      <c r="II5" s="79"/>
      <c r="IJ5" s="79"/>
      <c r="IK5" s="79"/>
      <c r="IL5" s="79"/>
      <c r="IM5" s="79"/>
      <c r="IN5" s="79"/>
      <c r="IO5" s="79"/>
      <c r="IP5" s="79"/>
      <c r="IQ5" s="79"/>
      <c r="IR5" s="79"/>
      <c r="IS5" s="79"/>
      <c r="IT5" s="79"/>
      <c r="IU5" s="79"/>
      <c r="IV5" s="79"/>
    </row>
    <row r="6" spans="1:256" s="78" customFormat="1" ht="18" customHeight="1">
      <c r="A6" s="46" t="s">
        <v>440</v>
      </c>
      <c r="B6" s="29"/>
      <c r="C6" s="1"/>
      <c r="D6" s="1"/>
      <c r="E6" s="1"/>
      <c r="F6" s="1"/>
      <c r="G6" s="1"/>
      <c r="H6" s="1"/>
      <c r="I6" s="1">
        <v>47</v>
      </c>
      <c r="J6" s="1"/>
      <c r="K6" s="1"/>
      <c r="L6" s="1"/>
      <c r="M6" s="1"/>
      <c r="N6" s="1"/>
      <c r="O6" s="1"/>
      <c r="P6" s="1"/>
      <c r="Q6" s="1"/>
      <c r="R6" s="33">
        <f t="shared" ref="R6" si="4">COUNT(C6,D6,E6,F6,G6,H6,I6,K6,L6,M6,N6,O6,P6,Q6)</f>
        <v>1</v>
      </c>
      <c r="S6" s="87">
        <f t="shared" ref="S6" si="5">AVERAGE(C6:Q6)*2</f>
        <v>94</v>
      </c>
      <c r="T6" s="2" t="s">
        <v>221</v>
      </c>
      <c r="U6" s="1"/>
      <c r="V6" s="1"/>
      <c r="W6" s="1"/>
      <c r="X6" s="33"/>
      <c r="Y6" s="83"/>
      <c r="Z6" s="1"/>
      <c r="AA6"/>
      <c r="AB6"/>
      <c r="AC6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79"/>
      <c r="DL6" s="79"/>
      <c r="DM6" s="79"/>
      <c r="DN6" s="79"/>
      <c r="DO6" s="79"/>
      <c r="DP6" s="79"/>
      <c r="DQ6" s="79"/>
      <c r="DR6" s="79"/>
      <c r="DS6" s="79"/>
      <c r="DT6" s="79"/>
      <c r="DU6" s="79"/>
      <c r="DV6" s="79"/>
      <c r="DW6" s="79"/>
      <c r="DX6" s="79"/>
      <c r="DY6" s="79"/>
      <c r="DZ6" s="79"/>
      <c r="EA6" s="79"/>
      <c r="EB6" s="79"/>
      <c r="EC6" s="79"/>
      <c r="ED6" s="79"/>
      <c r="EE6" s="79"/>
      <c r="EF6" s="79"/>
      <c r="EG6" s="79"/>
      <c r="EH6" s="79"/>
      <c r="EI6" s="79"/>
      <c r="EJ6" s="79"/>
      <c r="EK6" s="79"/>
      <c r="EL6" s="79"/>
      <c r="EM6" s="79"/>
      <c r="EN6" s="79"/>
      <c r="EO6" s="79"/>
      <c r="EP6" s="79"/>
      <c r="EQ6" s="79"/>
      <c r="ER6" s="79"/>
      <c r="ES6" s="79"/>
      <c r="ET6" s="79"/>
      <c r="EU6" s="79"/>
      <c r="EV6" s="79"/>
      <c r="EW6" s="79"/>
      <c r="EX6" s="79"/>
      <c r="EY6" s="79"/>
      <c r="EZ6" s="79"/>
      <c r="FA6" s="79"/>
      <c r="FB6" s="79"/>
      <c r="FC6" s="79"/>
      <c r="FD6" s="79"/>
      <c r="FE6" s="79"/>
      <c r="FF6" s="79"/>
      <c r="FG6" s="79"/>
      <c r="FH6" s="79"/>
      <c r="FI6" s="79"/>
      <c r="FJ6" s="79"/>
      <c r="FK6" s="79"/>
      <c r="FL6" s="79"/>
      <c r="FM6" s="79"/>
      <c r="FN6" s="79"/>
      <c r="FO6" s="79"/>
      <c r="FP6" s="79"/>
      <c r="FQ6" s="79"/>
      <c r="FR6" s="79"/>
      <c r="FS6" s="79"/>
      <c r="FT6" s="79"/>
      <c r="FU6" s="79"/>
      <c r="FV6" s="79"/>
      <c r="FW6" s="79"/>
      <c r="FX6" s="79"/>
      <c r="FY6" s="79"/>
      <c r="FZ6" s="79"/>
      <c r="GA6" s="79"/>
      <c r="GB6" s="79"/>
      <c r="GC6" s="79"/>
      <c r="GD6" s="79"/>
      <c r="GE6" s="79"/>
      <c r="GF6" s="79"/>
      <c r="GG6" s="79"/>
      <c r="GH6" s="79"/>
      <c r="GI6" s="79"/>
      <c r="GJ6" s="79"/>
      <c r="GK6" s="79"/>
      <c r="GL6" s="79"/>
      <c r="GM6" s="79"/>
      <c r="GN6" s="79"/>
      <c r="GO6" s="79"/>
      <c r="GP6" s="79"/>
      <c r="GQ6" s="79"/>
      <c r="GR6" s="79"/>
      <c r="GS6" s="79"/>
      <c r="GT6" s="79"/>
      <c r="GU6" s="79"/>
      <c r="GV6" s="79"/>
      <c r="GW6" s="79"/>
      <c r="GX6" s="79"/>
      <c r="GY6" s="79"/>
      <c r="GZ6" s="79"/>
      <c r="HA6" s="79"/>
      <c r="HB6" s="79"/>
      <c r="HC6" s="79"/>
      <c r="HD6" s="79"/>
      <c r="HE6" s="79"/>
      <c r="HF6" s="79"/>
      <c r="HG6" s="79"/>
      <c r="HH6" s="79"/>
      <c r="HI6" s="79"/>
      <c r="HJ6" s="79"/>
      <c r="HK6" s="79"/>
      <c r="HL6" s="79"/>
      <c r="HM6" s="79"/>
      <c r="HN6" s="79"/>
      <c r="HO6" s="79"/>
      <c r="HP6" s="79"/>
      <c r="HQ6" s="79"/>
      <c r="HR6" s="79"/>
      <c r="HS6" s="79"/>
      <c r="HT6" s="79"/>
      <c r="HU6" s="79"/>
      <c r="HV6" s="79"/>
      <c r="HW6" s="79"/>
      <c r="HX6" s="79"/>
      <c r="HY6" s="79"/>
      <c r="HZ6" s="79"/>
      <c r="IA6" s="79"/>
      <c r="IB6" s="79"/>
      <c r="IC6" s="79"/>
      <c r="ID6" s="79"/>
      <c r="IE6" s="79"/>
      <c r="IF6" s="79"/>
      <c r="IG6" s="79"/>
      <c r="IH6" s="79"/>
      <c r="II6" s="79"/>
      <c r="IJ6" s="79"/>
      <c r="IK6" s="79"/>
      <c r="IL6" s="79"/>
      <c r="IM6" s="79"/>
      <c r="IN6" s="79"/>
      <c r="IO6" s="79"/>
      <c r="IP6" s="79"/>
      <c r="IQ6" s="79"/>
      <c r="IR6" s="79"/>
      <c r="IS6" s="79"/>
      <c r="IT6" s="79"/>
      <c r="IU6" s="79"/>
      <c r="IV6" s="79"/>
    </row>
    <row r="7" spans="1:256" s="78" customFormat="1" ht="18" customHeight="1">
      <c r="A7" s="46" t="s">
        <v>441</v>
      </c>
      <c r="B7" s="29"/>
      <c r="C7" s="1"/>
      <c r="D7" s="1"/>
      <c r="E7" s="1"/>
      <c r="F7" s="1"/>
      <c r="G7" s="1"/>
      <c r="H7" s="1"/>
      <c r="I7" s="1">
        <v>41</v>
      </c>
      <c r="J7" s="1"/>
      <c r="K7" s="1"/>
      <c r="L7" s="1"/>
      <c r="M7" s="1"/>
      <c r="N7" s="1"/>
      <c r="O7" s="1"/>
      <c r="P7" s="1"/>
      <c r="Q7" s="1"/>
      <c r="R7" s="33">
        <f t="shared" ref="R7" si="6">COUNT(C7,D7,E7,F7,G7,H7,I7,K7,L7,M7,N7,O7,P7,Q7)</f>
        <v>1</v>
      </c>
      <c r="S7" s="87">
        <f t="shared" ref="S7" si="7">AVERAGE(C7:Q7)*2</f>
        <v>82</v>
      </c>
      <c r="T7" s="2" t="s">
        <v>221</v>
      </c>
      <c r="U7" s="1"/>
      <c r="V7" s="1"/>
      <c r="W7" s="1"/>
      <c r="X7" s="33"/>
      <c r="Y7" s="83"/>
      <c r="Z7" s="1"/>
      <c r="AA7"/>
      <c r="AB7"/>
      <c r="AC7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9"/>
      <c r="DE7" s="79"/>
      <c r="DF7" s="79"/>
      <c r="DG7" s="79"/>
      <c r="DH7" s="79"/>
      <c r="DI7" s="79"/>
      <c r="DJ7" s="79"/>
      <c r="DK7" s="79"/>
      <c r="DL7" s="79"/>
      <c r="DM7" s="79"/>
      <c r="DN7" s="79"/>
      <c r="DO7" s="79"/>
      <c r="DP7" s="79"/>
      <c r="DQ7" s="79"/>
      <c r="DR7" s="79"/>
      <c r="DS7" s="79"/>
      <c r="DT7" s="79"/>
      <c r="DU7" s="79"/>
      <c r="DV7" s="79"/>
      <c r="DW7" s="79"/>
      <c r="DX7" s="79"/>
      <c r="DY7" s="79"/>
      <c r="DZ7" s="79"/>
      <c r="EA7" s="79"/>
      <c r="EB7" s="79"/>
      <c r="EC7" s="79"/>
      <c r="ED7" s="79"/>
      <c r="EE7" s="79"/>
      <c r="EF7" s="79"/>
      <c r="EG7" s="79"/>
      <c r="EH7" s="79"/>
      <c r="EI7" s="79"/>
      <c r="EJ7" s="79"/>
      <c r="EK7" s="79"/>
      <c r="EL7" s="79"/>
      <c r="EM7" s="79"/>
      <c r="EN7" s="79"/>
      <c r="EO7" s="79"/>
      <c r="EP7" s="79"/>
      <c r="EQ7" s="79"/>
      <c r="ER7" s="79"/>
      <c r="ES7" s="79"/>
      <c r="ET7" s="79"/>
      <c r="EU7" s="79"/>
      <c r="EV7" s="79"/>
      <c r="EW7" s="79"/>
      <c r="EX7" s="79"/>
      <c r="EY7" s="79"/>
      <c r="EZ7" s="79"/>
      <c r="FA7" s="79"/>
      <c r="FB7" s="79"/>
      <c r="FC7" s="79"/>
      <c r="FD7" s="79"/>
      <c r="FE7" s="79"/>
      <c r="FF7" s="79"/>
      <c r="FG7" s="79"/>
      <c r="FH7" s="79"/>
      <c r="FI7" s="79"/>
      <c r="FJ7" s="79"/>
      <c r="FK7" s="79"/>
      <c r="FL7" s="79"/>
      <c r="FM7" s="79"/>
      <c r="FN7" s="79"/>
      <c r="FO7" s="79"/>
      <c r="FP7" s="79"/>
      <c r="FQ7" s="79"/>
      <c r="FR7" s="79"/>
      <c r="FS7" s="79"/>
      <c r="FT7" s="79"/>
      <c r="FU7" s="79"/>
      <c r="FV7" s="79"/>
      <c r="FW7" s="79"/>
      <c r="FX7" s="79"/>
      <c r="FY7" s="79"/>
      <c r="FZ7" s="79"/>
      <c r="GA7" s="79"/>
      <c r="GB7" s="79"/>
      <c r="GC7" s="79"/>
      <c r="GD7" s="79"/>
      <c r="GE7" s="79"/>
      <c r="GF7" s="79"/>
      <c r="GG7" s="79"/>
      <c r="GH7" s="79"/>
      <c r="GI7" s="79"/>
      <c r="GJ7" s="79"/>
      <c r="GK7" s="79"/>
      <c r="GL7" s="79"/>
      <c r="GM7" s="79"/>
      <c r="GN7" s="79"/>
      <c r="GO7" s="79"/>
      <c r="GP7" s="79"/>
      <c r="GQ7" s="79"/>
      <c r="GR7" s="79"/>
      <c r="GS7" s="79"/>
      <c r="GT7" s="79"/>
      <c r="GU7" s="79"/>
      <c r="GV7" s="79"/>
      <c r="GW7" s="79"/>
      <c r="GX7" s="79"/>
      <c r="GY7" s="79"/>
      <c r="GZ7" s="79"/>
      <c r="HA7" s="79"/>
      <c r="HB7" s="79"/>
      <c r="HC7" s="79"/>
      <c r="HD7" s="79"/>
      <c r="HE7" s="79"/>
      <c r="HF7" s="79"/>
      <c r="HG7" s="79"/>
      <c r="HH7" s="79"/>
      <c r="HI7" s="79"/>
      <c r="HJ7" s="79"/>
      <c r="HK7" s="79"/>
      <c r="HL7" s="79"/>
      <c r="HM7" s="79"/>
      <c r="HN7" s="79"/>
      <c r="HO7" s="79"/>
      <c r="HP7" s="79"/>
      <c r="HQ7" s="79"/>
      <c r="HR7" s="79"/>
      <c r="HS7" s="79"/>
      <c r="HT7" s="79"/>
      <c r="HU7" s="79"/>
      <c r="HV7" s="79"/>
      <c r="HW7" s="79"/>
      <c r="HX7" s="79"/>
      <c r="HY7" s="79"/>
      <c r="HZ7" s="79"/>
      <c r="IA7" s="79"/>
      <c r="IB7" s="79"/>
      <c r="IC7" s="79"/>
      <c r="ID7" s="79"/>
      <c r="IE7" s="79"/>
      <c r="IF7" s="79"/>
      <c r="IG7" s="79"/>
      <c r="IH7" s="79"/>
      <c r="II7" s="79"/>
      <c r="IJ7" s="79"/>
      <c r="IK7" s="79"/>
      <c r="IL7" s="79"/>
      <c r="IM7" s="79"/>
      <c r="IN7" s="79"/>
      <c r="IO7" s="79"/>
      <c r="IP7" s="79"/>
      <c r="IQ7" s="79"/>
      <c r="IR7" s="79"/>
      <c r="IS7" s="79"/>
      <c r="IT7" s="79"/>
      <c r="IU7" s="79"/>
      <c r="IV7" s="79"/>
    </row>
    <row r="8" spans="1:256" s="78" customFormat="1" ht="18" customHeight="1">
      <c r="A8" s="46" t="s">
        <v>394</v>
      </c>
      <c r="B8" s="29"/>
      <c r="C8" s="1"/>
      <c r="D8" s="1">
        <v>37</v>
      </c>
      <c r="E8" s="1">
        <v>44</v>
      </c>
      <c r="F8" s="1">
        <v>42</v>
      </c>
      <c r="G8" s="1">
        <v>44</v>
      </c>
      <c r="H8" s="1">
        <v>42</v>
      </c>
      <c r="I8" s="1">
        <v>41</v>
      </c>
      <c r="J8" s="1"/>
      <c r="K8" s="1">
        <v>45</v>
      </c>
      <c r="L8" s="1">
        <v>48</v>
      </c>
      <c r="M8" s="1">
        <v>40</v>
      </c>
      <c r="N8" s="1">
        <v>40</v>
      </c>
      <c r="O8" s="1">
        <v>44</v>
      </c>
      <c r="P8" s="1"/>
      <c r="Q8" s="1">
        <v>44</v>
      </c>
      <c r="R8" s="33">
        <f t="shared" ref="R8" si="8">COUNT(C8,D8,E8,F8,G8,H8,I8,K8,L8,M8,N8,O8,P8,Q8)</f>
        <v>12</v>
      </c>
      <c r="S8" s="87">
        <f t="shared" ref="S8" si="9">AVERAGE(C8:Q8)*2</f>
        <v>85.166666666666671</v>
      </c>
      <c r="T8" s="2" t="s">
        <v>221</v>
      </c>
      <c r="U8" s="1"/>
      <c r="V8" s="1"/>
      <c r="W8" s="1"/>
      <c r="X8" s="33"/>
      <c r="Y8" s="83"/>
      <c r="Z8" s="1"/>
      <c r="AA8"/>
      <c r="AB8"/>
      <c r="AC8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9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9"/>
      <c r="EB8" s="79"/>
      <c r="EC8" s="79"/>
      <c r="ED8" s="79"/>
      <c r="EE8" s="79"/>
      <c r="EF8" s="79"/>
      <c r="EG8" s="79"/>
      <c r="EH8" s="79"/>
      <c r="EI8" s="79"/>
      <c r="EJ8" s="79"/>
      <c r="EK8" s="79"/>
      <c r="EL8" s="79"/>
      <c r="EM8" s="79"/>
      <c r="EN8" s="79"/>
      <c r="EO8" s="79"/>
      <c r="EP8" s="79"/>
      <c r="EQ8" s="79"/>
      <c r="ER8" s="79"/>
      <c r="ES8" s="79"/>
      <c r="ET8" s="79"/>
      <c r="EU8" s="79"/>
      <c r="EV8" s="79"/>
      <c r="EW8" s="79"/>
      <c r="EX8" s="79"/>
      <c r="EY8" s="79"/>
      <c r="EZ8" s="79"/>
      <c r="FA8" s="79"/>
      <c r="FB8" s="79"/>
      <c r="FC8" s="79"/>
      <c r="FD8" s="79"/>
      <c r="FE8" s="79"/>
      <c r="FF8" s="79"/>
      <c r="FG8" s="79"/>
      <c r="FH8" s="79"/>
      <c r="FI8" s="79"/>
      <c r="FJ8" s="79"/>
      <c r="FK8" s="79"/>
      <c r="FL8" s="79"/>
      <c r="FM8" s="79"/>
      <c r="FN8" s="79"/>
      <c r="FO8" s="79"/>
      <c r="FP8" s="79"/>
      <c r="FQ8" s="79"/>
      <c r="FR8" s="79"/>
      <c r="FS8" s="79"/>
      <c r="FT8" s="79"/>
      <c r="FU8" s="79"/>
      <c r="FV8" s="79"/>
      <c r="FW8" s="79"/>
      <c r="FX8" s="79"/>
      <c r="FY8" s="79"/>
      <c r="FZ8" s="79"/>
      <c r="GA8" s="79"/>
      <c r="GB8" s="79"/>
      <c r="GC8" s="79"/>
      <c r="GD8" s="79"/>
      <c r="GE8" s="79"/>
      <c r="GF8" s="79"/>
      <c r="GG8" s="79"/>
      <c r="GH8" s="79"/>
      <c r="GI8" s="79"/>
      <c r="GJ8" s="79"/>
      <c r="GK8" s="79"/>
      <c r="GL8" s="79"/>
      <c r="GM8" s="79"/>
      <c r="GN8" s="79"/>
      <c r="GO8" s="79"/>
      <c r="GP8" s="79"/>
      <c r="GQ8" s="79"/>
      <c r="GR8" s="79"/>
      <c r="GS8" s="79"/>
      <c r="GT8" s="79"/>
      <c r="GU8" s="79"/>
      <c r="GV8" s="79"/>
      <c r="GW8" s="79"/>
      <c r="GX8" s="79"/>
      <c r="GY8" s="79"/>
      <c r="GZ8" s="79"/>
      <c r="HA8" s="79"/>
      <c r="HB8" s="79"/>
      <c r="HC8" s="79"/>
      <c r="HD8" s="79"/>
      <c r="HE8" s="79"/>
      <c r="HF8" s="79"/>
      <c r="HG8" s="79"/>
      <c r="HH8" s="79"/>
      <c r="HI8" s="79"/>
      <c r="HJ8" s="79"/>
      <c r="HK8" s="79"/>
      <c r="HL8" s="79"/>
      <c r="HM8" s="79"/>
      <c r="HN8" s="79"/>
      <c r="HO8" s="79"/>
      <c r="HP8" s="79"/>
      <c r="HQ8" s="79"/>
      <c r="HR8" s="79"/>
      <c r="HS8" s="79"/>
      <c r="HT8" s="79"/>
      <c r="HU8" s="79"/>
      <c r="HV8" s="79"/>
      <c r="HW8" s="79"/>
      <c r="HX8" s="79"/>
      <c r="HY8" s="79"/>
      <c r="HZ8" s="79"/>
      <c r="IA8" s="79"/>
      <c r="IB8" s="79"/>
      <c r="IC8" s="79"/>
      <c r="ID8" s="79"/>
      <c r="IE8" s="79"/>
      <c r="IF8" s="79"/>
      <c r="IG8" s="79"/>
      <c r="IH8" s="79"/>
      <c r="II8" s="79"/>
      <c r="IJ8" s="79"/>
      <c r="IK8" s="79"/>
      <c r="IL8" s="79"/>
      <c r="IM8" s="79"/>
      <c r="IN8" s="79"/>
      <c r="IO8" s="79"/>
      <c r="IP8" s="79"/>
      <c r="IQ8" s="79"/>
      <c r="IR8" s="79"/>
      <c r="IS8" s="79"/>
      <c r="IT8" s="79"/>
      <c r="IU8" s="79"/>
      <c r="IV8" s="79"/>
    </row>
    <row r="9" spans="1:256" s="78" customFormat="1" ht="18" customHeight="1">
      <c r="A9" s="46" t="s">
        <v>276</v>
      </c>
      <c r="B9" s="29"/>
      <c r="C9" s="1"/>
      <c r="D9" s="1">
        <v>40</v>
      </c>
      <c r="E9" s="1">
        <v>39</v>
      </c>
      <c r="F9" s="1">
        <v>40</v>
      </c>
      <c r="G9" s="1"/>
      <c r="H9" s="1"/>
      <c r="I9" s="1">
        <v>47</v>
      </c>
      <c r="J9" s="1"/>
      <c r="K9" s="88">
        <v>43</v>
      </c>
      <c r="L9" s="1">
        <v>43</v>
      </c>
      <c r="M9" s="1">
        <v>46</v>
      </c>
      <c r="N9" s="1">
        <v>43</v>
      </c>
      <c r="O9" s="1">
        <v>44</v>
      </c>
      <c r="P9" s="1">
        <v>44</v>
      </c>
      <c r="Q9" s="1">
        <v>44</v>
      </c>
      <c r="R9" s="33">
        <f t="shared" ref="R9" si="10">COUNT(C9,D9,E9,F9,G9,H9,I9,K9,L9,M9,N9,O9,P9,Q9)</f>
        <v>11</v>
      </c>
      <c r="S9" s="87">
        <f t="shared" ref="S9" si="11">AVERAGE(C9:Q9)*2</f>
        <v>86</v>
      </c>
      <c r="T9" s="2" t="s">
        <v>221</v>
      </c>
      <c r="U9" s="3"/>
      <c r="V9" s="3"/>
      <c r="W9" s="3"/>
      <c r="X9" s="89"/>
      <c r="Y9" s="81"/>
      <c r="Z9" s="3"/>
      <c r="AA9"/>
      <c r="AB9"/>
      <c r="AC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  <c r="EZ9" s="79"/>
      <c r="FA9" s="79"/>
      <c r="FB9" s="79"/>
      <c r="FC9" s="79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  <c r="II9" s="79"/>
      <c r="IJ9" s="79"/>
      <c r="IK9" s="79"/>
      <c r="IL9" s="79"/>
      <c r="IM9" s="79"/>
      <c r="IN9" s="79"/>
      <c r="IO9" s="79"/>
      <c r="IP9" s="79"/>
      <c r="IQ9" s="79"/>
      <c r="IR9" s="79"/>
      <c r="IS9" s="79"/>
      <c r="IT9" s="79"/>
      <c r="IU9" s="79"/>
      <c r="IV9" s="79"/>
    </row>
    <row r="10" spans="1:256" s="78" customFormat="1" ht="18" customHeight="1">
      <c r="A10" s="46" t="s">
        <v>327</v>
      </c>
      <c r="B10" s="29"/>
      <c r="C10" s="1"/>
      <c r="D10" s="1"/>
      <c r="E10" s="1"/>
      <c r="F10" s="1"/>
      <c r="G10" s="1"/>
      <c r="H10" s="1"/>
      <c r="I10" s="1"/>
      <c r="J10" s="1"/>
      <c r="K10" s="88"/>
      <c r="L10" s="1">
        <v>45</v>
      </c>
      <c r="M10" s="1"/>
      <c r="N10" s="1"/>
      <c r="O10" s="1">
        <v>44</v>
      </c>
      <c r="P10" s="1"/>
      <c r="Q10" s="1">
        <v>46</v>
      </c>
      <c r="R10" s="33">
        <f t="shared" ref="R10" si="12">COUNT(C10,D10,E10,F10,G10,H10,I10,K10,L10,M10,N10,O10,P10,Q10)</f>
        <v>3</v>
      </c>
      <c r="S10" s="87">
        <f t="shared" ref="S10" si="13">AVERAGE(C10:Q10)*2</f>
        <v>90</v>
      </c>
      <c r="T10" s="2" t="s">
        <v>221</v>
      </c>
      <c r="U10" s="3"/>
      <c r="V10" s="3"/>
      <c r="W10" s="3"/>
      <c r="X10" s="89"/>
      <c r="Y10" s="81"/>
      <c r="Z10" s="3"/>
      <c r="AA10"/>
      <c r="AB10"/>
      <c r="AC10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/>
      <c r="EP10" s="79"/>
      <c r="EQ10" s="79"/>
      <c r="ER10" s="79"/>
      <c r="ES10" s="79"/>
      <c r="ET10" s="79"/>
      <c r="EU10" s="79"/>
      <c r="EV10" s="79"/>
      <c r="EW10" s="79"/>
      <c r="EX10" s="79"/>
      <c r="EY10" s="79"/>
      <c r="EZ10" s="79"/>
      <c r="FA10" s="79"/>
      <c r="FB10" s="79"/>
      <c r="FC10" s="79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  <c r="HT10" s="79"/>
      <c r="HU10" s="79"/>
      <c r="HV10" s="79"/>
      <c r="HW10" s="79"/>
      <c r="HX10" s="79"/>
      <c r="HY10" s="79"/>
      <c r="HZ10" s="79"/>
      <c r="IA10" s="79"/>
      <c r="IB10" s="79"/>
      <c r="IC10" s="79"/>
      <c r="ID10" s="79"/>
      <c r="IE10" s="79"/>
      <c r="IF10" s="79"/>
      <c r="IG10" s="79"/>
      <c r="IH10" s="79"/>
      <c r="II10" s="79"/>
      <c r="IJ10" s="79"/>
      <c r="IK10" s="79"/>
      <c r="IL10" s="79"/>
      <c r="IM10" s="79"/>
      <c r="IN10" s="79"/>
      <c r="IO10" s="79"/>
      <c r="IP10" s="79"/>
      <c r="IQ10" s="79"/>
      <c r="IR10" s="79"/>
      <c r="IS10" s="79"/>
      <c r="IT10" s="79"/>
      <c r="IU10" s="79"/>
      <c r="IV10" s="79"/>
    </row>
    <row r="11" spans="1:256" s="78" customFormat="1" ht="18" customHeight="1">
      <c r="A11" s="46" t="s">
        <v>392</v>
      </c>
      <c r="B11" s="29"/>
      <c r="C11" s="1"/>
      <c r="D11" s="1">
        <v>27</v>
      </c>
      <c r="E11" s="1">
        <v>24</v>
      </c>
      <c r="F11" s="1"/>
      <c r="G11" s="1">
        <v>30</v>
      </c>
      <c r="H11" s="1">
        <v>40</v>
      </c>
      <c r="I11" s="1">
        <v>37</v>
      </c>
      <c r="J11" s="1"/>
      <c r="K11" s="88">
        <v>44</v>
      </c>
      <c r="L11" s="1">
        <v>43</v>
      </c>
      <c r="M11" s="1">
        <v>46</v>
      </c>
      <c r="N11" s="1">
        <v>30</v>
      </c>
      <c r="O11" s="1"/>
      <c r="P11" s="1">
        <v>45</v>
      </c>
      <c r="Q11" s="1">
        <v>39</v>
      </c>
      <c r="R11" s="33">
        <f t="shared" ref="R11" si="14">COUNT(C11,D11,E11,F11,G11,H11,I11,K11,L11,M11,N11,O11,P11,Q11)</f>
        <v>11</v>
      </c>
      <c r="S11" s="87">
        <f t="shared" ref="S11" si="15">AVERAGE(C11:Q11)*2</f>
        <v>73.63636363636364</v>
      </c>
      <c r="T11" s="2" t="s">
        <v>221</v>
      </c>
      <c r="U11" s="3"/>
      <c r="V11" s="3"/>
      <c r="W11" s="3"/>
      <c r="X11" s="89"/>
      <c r="Y11" s="81"/>
      <c r="Z11" s="3"/>
      <c r="AA11"/>
      <c r="AB11"/>
      <c r="AC11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/>
      <c r="CU11" s="79"/>
      <c r="CV11" s="79"/>
      <c r="CW11" s="79"/>
      <c r="CX11" s="79"/>
      <c r="CY11" s="79"/>
      <c r="CZ11" s="79"/>
      <c r="DA11" s="79"/>
      <c r="DB11" s="79"/>
      <c r="DC11" s="79"/>
      <c r="DD11" s="79"/>
      <c r="DE11" s="79"/>
      <c r="DF11" s="79"/>
      <c r="DG11" s="79"/>
      <c r="DH11" s="79"/>
      <c r="DI11" s="79"/>
      <c r="DJ11" s="79"/>
      <c r="DK11" s="79"/>
      <c r="DL11" s="79"/>
      <c r="DM11" s="79"/>
      <c r="DN11" s="79"/>
      <c r="DO11" s="79"/>
      <c r="DP11" s="79"/>
      <c r="DQ11" s="79"/>
      <c r="DR11" s="79"/>
      <c r="DS11" s="79"/>
      <c r="DT11" s="79"/>
      <c r="DU11" s="79"/>
      <c r="DV11" s="79"/>
      <c r="DW11" s="79"/>
      <c r="DX11" s="79"/>
      <c r="DY11" s="79"/>
      <c r="DZ11" s="79"/>
      <c r="EA11" s="79"/>
      <c r="EB11" s="79"/>
      <c r="EC11" s="79"/>
      <c r="ED11" s="79"/>
      <c r="EE11" s="79"/>
      <c r="EF11" s="79"/>
      <c r="EG11" s="79"/>
      <c r="EH11" s="79"/>
      <c r="EI11" s="79"/>
      <c r="EJ11" s="79"/>
      <c r="EK11" s="79"/>
      <c r="EL11" s="79"/>
      <c r="EM11" s="79"/>
      <c r="EN11" s="79"/>
      <c r="EO11" s="79"/>
      <c r="EP11" s="79"/>
      <c r="EQ11" s="79"/>
      <c r="ER11" s="79"/>
      <c r="ES11" s="79"/>
      <c r="ET11" s="79"/>
      <c r="EU11" s="79"/>
      <c r="EV11" s="79"/>
      <c r="EW11" s="79"/>
      <c r="EX11" s="79"/>
      <c r="EY11" s="79"/>
      <c r="EZ11" s="79"/>
      <c r="FA11" s="79"/>
      <c r="FB11" s="79"/>
      <c r="FC11" s="79"/>
      <c r="FD11" s="79"/>
      <c r="FE11" s="79"/>
      <c r="FF11" s="79"/>
      <c r="FG11" s="79"/>
      <c r="FH11" s="79"/>
      <c r="FI11" s="79"/>
      <c r="FJ11" s="79"/>
      <c r="FK11" s="79"/>
      <c r="FL11" s="79"/>
      <c r="FM11" s="79"/>
      <c r="FN11" s="79"/>
      <c r="FO11" s="79"/>
      <c r="FP11" s="79"/>
      <c r="FQ11" s="79"/>
      <c r="FR11" s="79"/>
      <c r="FS11" s="79"/>
      <c r="FT11" s="79"/>
      <c r="FU11" s="79"/>
      <c r="FV11" s="79"/>
      <c r="FW11" s="79"/>
      <c r="FX11" s="79"/>
      <c r="FY11" s="79"/>
      <c r="FZ11" s="79"/>
      <c r="GA11" s="79"/>
      <c r="GB11" s="79"/>
      <c r="GC11" s="79"/>
      <c r="GD11" s="79"/>
      <c r="GE11" s="79"/>
      <c r="GF11" s="79"/>
      <c r="GG11" s="79"/>
      <c r="GH11" s="79"/>
      <c r="GI11" s="79"/>
      <c r="GJ11" s="79"/>
      <c r="GK11" s="79"/>
      <c r="GL11" s="79"/>
      <c r="GM11" s="79"/>
      <c r="GN11" s="79"/>
      <c r="GO11" s="79"/>
      <c r="GP11" s="79"/>
      <c r="GQ11" s="79"/>
      <c r="GR11" s="79"/>
      <c r="GS11" s="79"/>
      <c r="GT11" s="79"/>
      <c r="GU11" s="79"/>
      <c r="GV11" s="79"/>
      <c r="GW11" s="79"/>
      <c r="GX11" s="79"/>
      <c r="GY11" s="79"/>
      <c r="GZ11" s="79"/>
      <c r="HA11" s="79"/>
      <c r="HB11" s="79"/>
      <c r="HC11" s="79"/>
      <c r="HD11" s="79"/>
      <c r="HE11" s="79"/>
      <c r="HF11" s="79"/>
      <c r="HG11" s="79"/>
      <c r="HH11" s="79"/>
      <c r="HI11" s="79"/>
      <c r="HJ11" s="79"/>
      <c r="HK11" s="79"/>
      <c r="HL11" s="79"/>
      <c r="HM11" s="79"/>
      <c r="HN11" s="79"/>
      <c r="HO11" s="79"/>
      <c r="HP11" s="79"/>
      <c r="HQ11" s="79"/>
      <c r="HR11" s="79"/>
      <c r="HS11" s="79"/>
      <c r="HT11" s="79"/>
      <c r="HU11" s="79"/>
      <c r="HV11" s="79"/>
      <c r="HW11" s="79"/>
      <c r="HX11" s="79"/>
      <c r="HY11" s="79"/>
      <c r="HZ11" s="79"/>
      <c r="IA11" s="79"/>
      <c r="IB11" s="79"/>
      <c r="IC11" s="79"/>
      <c r="ID11" s="79"/>
      <c r="IE11" s="79"/>
      <c r="IF11" s="79"/>
      <c r="IG11" s="79"/>
      <c r="IH11" s="79"/>
      <c r="II11" s="79"/>
      <c r="IJ11" s="79"/>
      <c r="IK11" s="79"/>
      <c r="IL11" s="79"/>
      <c r="IM11" s="79"/>
      <c r="IN11" s="79"/>
      <c r="IO11" s="79"/>
      <c r="IP11" s="79"/>
      <c r="IQ11" s="79"/>
      <c r="IR11" s="79"/>
      <c r="IS11" s="79"/>
      <c r="IT11" s="79"/>
      <c r="IU11" s="79"/>
      <c r="IV11" s="79"/>
    </row>
    <row r="12" spans="1:256" s="78" customFormat="1" ht="18" customHeight="1">
      <c r="A12" s="46" t="s">
        <v>246</v>
      </c>
      <c r="B12" s="29"/>
      <c r="C12" s="1">
        <v>45</v>
      </c>
      <c r="D12" s="1">
        <v>47</v>
      </c>
      <c r="E12" s="1">
        <v>45</v>
      </c>
      <c r="F12" s="1">
        <v>43</v>
      </c>
      <c r="G12" s="1"/>
      <c r="H12" s="1">
        <v>43</v>
      </c>
      <c r="I12" s="1">
        <v>43</v>
      </c>
      <c r="J12" s="1"/>
      <c r="K12" s="88">
        <v>46</v>
      </c>
      <c r="L12" s="1">
        <v>46</v>
      </c>
      <c r="M12" s="1">
        <v>43</v>
      </c>
      <c r="N12" s="1">
        <v>43</v>
      </c>
      <c r="O12" s="1">
        <v>45</v>
      </c>
      <c r="P12" s="1">
        <v>46</v>
      </c>
      <c r="Q12" s="1">
        <v>45</v>
      </c>
      <c r="R12" s="33">
        <f t="shared" ref="R12" si="16">COUNT(C12,D12,E12,F12,G12,H12,I12,K12,L12,M12,N12,O12,P12,Q12)</f>
        <v>13</v>
      </c>
      <c r="S12" s="87">
        <f t="shared" ref="S12" si="17">AVERAGE(C12:Q12)*2</f>
        <v>89.230769230769226</v>
      </c>
      <c r="T12" s="2" t="s">
        <v>221</v>
      </c>
      <c r="U12" s="1"/>
      <c r="V12" s="1"/>
      <c r="W12" s="1"/>
      <c r="X12" s="33"/>
      <c r="Y12" s="83"/>
      <c r="Z12" s="1"/>
      <c r="AA12"/>
      <c r="AB12"/>
      <c r="AC12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  <c r="CZ12" s="79"/>
      <c r="DA12" s="79"/>
      <c r="DB12" s="79"/>
      <c r="DC12" s="79"/>
      <c r="DD12" s="79"/>
      <c r="DE12" s="79"/>
      <c r="DF12" s="79"/>
      <c r="DG12" s="79"/>
      <c r="DH12" s="79"/>
      <c r="DI12" s="79"/>
      <c r="DJ12" s="79"/>
      <c r="DK12" s="79"/>
      <c r="DL12" s="79"/>
      <c r="DM12" s="79"/>
      <c r="DN12" s="79"/>
      <c r="DO12" s="79"/>
      <c r="DP12" s="79"/>
      <c r="DQ12" s="79"/>
      <c r="DR12" s="79"/>
      <c r="DS12" s="79"/>
      <c r="DT12" s="79"/>
      <c r="DU12" s="79"/>
      <c r="DV12" s="79"/>
      <c r="DW12" s="79"/>
      <c r="DX12" s="79"/>
      <c r="DY12" s="79"/>
      <c r="DZ12" s="79"/>
      <c r="EA12" s="79"/>
      <c r="EB12" s="79"/>
      <c r="EC12" s="79"/>
      <c r="ED12" s="79"/>
      <c r="EE12" s="79"/>
      <c r="EF12" s="79"/>
      <c r="EG12" s="79"/>
      <c r="EH12" s="79"/>
      <c r="EI12" s="79"/>
      <c r="EJ12" s="79"/>
      <c r="EK12" s="79"/>
      <c r="EL12" s="79"/>
      <c r="EM12" s="79"/>
      <c r="EN12" s="79"/>
      <c r="EO12" s="79"/>
      <c r="EP12" s="79"/>
      <c r="EQ12" s="79"/>
      <c r="ER12" s="79"/>
      <c r="ES12" s="79"/>
      <c r="ET12" s="79"/>
      <c r="EU12" s="79"/>
      <c r="EV12" s="79"/>
      <c r="EW12" s="79"/>
      <c r="EX12" s="79"/>
      <c r="EY12" s="79"/>
      <c r="EZ12" s="79"/>
      <c r="FA12" s="79"/>
      <c r="FB12" s="79"/>
      <c r="FC12" s="79"/>
      <c r="FD12" s="79"/>
      <c r="FE12" s="79"/>
      <c r="FF12" s="79"/>
      <c r="FG12" s="79"/>
      <c r="FH12" s="79"/>
      <c r="FI12" s="79"/>
      <c r="FJ12" s="79"/>
      <c r="FK12" s="79"/>
      <c r="FL12" s="79"/>
      <c r="FM12" s="79"/>
      <c r="FN12" s="79"/>
      <c r="FO12" s="79"/>
      <c r="FP12" s="79"/>
      <c r="FQ12" s="79"/>
      <c r="FR12" s="79"/>
      <c r="FS12" s="79"/>
      <c r="FT12" s="79"/>
      <c r="FU12" s="79"/>
      <c r="FV12" s="79"/>
      <c r="FW12" s="79"/>
      <c r="FX12" s="79"/>
      <c r="FY12" s="79"/>
      <c r="FZ12" s="79"/>
      <c r="GA12" s="79"/>
      <c r="GB12" s="79"/>
      <c r="GC12" s="79"/>
      <c r="GD12" s="79"/>
      <c r="GE12" s="79"/>
      <c r="GF12" s="79"/>
      <c r="GG12" s="79"/>
      <c r="GH12" s="79"/>
      <c r="GI12" s="79"/>
      <c r="GJ12" s="79"/>
      <c r="GK12" s="79"/>
      <c r="GL12" s="79"/>
      <c r="GM12" s="79"/>
      <c r="GN12" s="79"/>
      <c r="GO12" s="79"/>
      <c r="GP12" s="79"/>
      <c r="GQ12" s="79"/>
      <c r="GR12" s="79"/>
      <c r="GS12" s="79"/>
      <c r="GT12" s="79"/>
      <c r="GU12" s="79"/>
      <c r="GV12" s="79"/>
      <c r="GW12" s="79"/>
      <c r="GX12" s="79"/>
      <c r="GY12" s="79"/>
      <c r="GZ12" s="79"/>
      <c r="HA12" s="79"/>
      <c r="HB12" s="79"/>
      <c r="HC12" s="79"/>
      <c r="HD12" s="79"/>
      <c r="HE12" s="79"/>
      <c r="HF12" s="79"/>
      <c r="HG12" s="79"/>
      <c r="HH12" s="79"/>
      <c r="HI12" s="79"/>
      <c r="HJ12" s="79"/>
      <c r="HK12" s="79"/>
      <c r="HL12" s="79"/>
      <c r="HM12" s="79"/>
      <c r="HN12" s="79"/>
      <c r="HO12" s="79"/>
      <c r="HP12" s="79"/>
      <c r="HQ12" s="79"/>
      <c r="HR12" s="79"/>
      <c r="HS12" s="79"/>
      <c r="HT12" s="79"/>
      <c r="HU12" s="79"/>
      <c r="HV12" s="79"/>
      <c r="HW12" s="79"/>
      <c r="HX12" s="79"/>
      <c r="HY12" s="79"/>
      <c r="HZ12" s="79"/>
      <c r="IA12" s="79"/>
      <c r="IB12" s="79"/>
      <c r="IC12" s="79"/>
      <c r="ID12" s="79"/>
      <c r="IE12" s="79"/>
      <c r="IF12" s="79"/>
      <c r="IG12" s="79"/>
      <c r="IH12" s="79"/>
      <c r="II12" s="79"/>
      <c r="IJ12" s="79"/>
      <c r="IK12" s="79"/>
      <c r="IL12" s="79"/>
      <c r="IM12" s="79"/>
      <c r="IN12" s="79"/>
      <c r="IO12" s="79"/>
      <c r="IP12" s="79"/>
      <c r="IQ12" s="79"/>
      <c r="IR12" s="79"/>
      <c r="IS12" s="79"/>
      <c r="IT12" s="79"/>
      <c r="IU12" s="79"/>
      <c r="IV12" s="79"/>
    </row>
    <row r="13" spans="1:256" s="46" customFormat="1" ht="18" customHeight="1">
      <c r="A13" s="46" t="s">
        <v>245</v>
      </c>
      <c r="B13" s="29" t="s">
        <v>36</v>
      </c>
      <c r="C13" s="1">
        <v>7</v>
      </c>
      <c r="D13" s="1">
        <v>39</v>
      </c>
      <c r="E13" s="1">
        <v>43</v>
      </c>
      <c r="F13" s="1"/>
      <c r="G13" s="1">
        <v>39</v>
      </c>
      <c r="H13" s="1"/>
      <c r="I13" s="1">
        <v>37</v>
      </c>
      <c r="J13" s="1"/>
      <c r="K13" s="88">
        <v>36</v>
      </c>
      <c r="L13" s="1"/>
      <c r="M13" s="1">
        <v>36</v>
      </c>
      <c r="N13" s="1"/>
      <c r="O13" s="1"/>
      <c r="P13" s="1">
        <v>41</v>
      </c>
      <c r="Q13" s="1"/>
      <c r="R13" s="33">
        <f t="shared" si="0"/>
        <v>8</v>
      </c>
      <c r="S13" s="87">
        <f t="shared" si="1"/>
        <v>69.5</v>
      </c>
      <c r="T13" s="2" t="s">
        <v>221</v>
      </c>
      <c r="U13" s="1"/>
      <c r="V13" s="1"/>
      <c r="W13" s="1"/>
      <c r="X13" s="33"/>
      <c r="Y13" s="83"/>
      <c r="Z13" s="1"/>
      <c r="AA13"/>
      <c r="AB13"/>
      <c r="AC13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</row>
    <row r="14" spans="1:256" s="46" customFormat="1" ht="18" customHeight="1">
      <c r="A14" s="46" t="s">
        <v>244</v>
      </c>
      <c r="B14" s="29" t="s">
        <v>34</v>
      </c>
      <c r="C14" s="1">
        <v>40</v>
      </c>
      <c r="D14" s="1">
        <v>39</v>
      </c>
      <c r="E14" s="1">
        <v>40</v>
      </c>
      <c r="F14" s="1">
        <v>36</v>
      </c>
      <c r="G14" s="1"/>
      <c r="H14" s="1"/>
      <c r="I14" s="1">
        <v>43</v>
      </c>
      <c r="J14" s="1"/>
      <c r="K14" s="88">
        <v>44</v>
      </c>
      <c r="L14" s="1">
        <v>45</v>
      </c>
      <c r="M14" s="1">
        <v>42</v>
      </c>
      <c r="N14" s="1">
        <v>45</v>
      </c>
      <c r="O14" s="1">
        <v>46</v>
      </c>
      <c r="P14" s="1">
        <v>47</v>
      </c>
      <c r="Q14" s="1">
        <v>38</v>
      </c>
      <c r="R14" s="33">
        <f t="shared" ref="R14" si="18">COUNT(C14,D14,E14,F14,G14,H14,I14,K14,L14,M14,N14,O14,P14,Q14)</f>
        <v>12</v>
      </c>
      <c r="S14" s="87">
        <f t="shared" ref="S14" si="19">AVERAGE(C14:Q14)*2</f>
        <v>84.166666666666671</v>
      </c>
      <c r="T14" s="2" t="s">
        <v>221</v>
      </c>
      <c r="U14" s="1"/>
      <c r="V14" s="1"/>
      <c r="W14" s="1"/>
      <c r="X14" s="33"/>
      <c r="Y14" s="83"/>
      <c r="Z14" s="1"/>
      <c r="AA14"/>
      <c r="AB14"/>
      <c r="AC14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</row>
    <row r="15" spans="1:256" s="46" customFormat="1" ht="18" customHeight="1">
      <c r="A15" s="46" t="s">
        <v>328</v>
      </c>
      <c r="B15" s="29"/>
      <c r="C15" s="1"/>
      <c r="D15" s="1">
        <v>44</v>
      </c>
      <c r="E15" s="1"/>
      <c r="F15" s="1"/>
      <c r="G15" s="1"/>
      <c r="H15" s="1"/>
      <c r="I15" s="1">
        <v>45</v>
      </c>
      <c r="J15" s="1"/>
      <c r="K15" s="88">
        <v>47</v>
      </c>
      <c r="L15" s="1"/>
      <c r="M15" s="1"/>
      <c r="N15" s="1">
        <v>46</v>
      </c>
      <c r="O15" s="1">
        <v>47</v>
      </c>
      <c r="P15" s="1"/>
      <c r="Q15" s="1"/>
      <c r="R15" s="33">
        <f t="shared" ref="R15" si="20">COUNT(C15,D15,E15,F15,G15,H15,I15,K15,L15,M15,N15,O15,P15,Q15)</f>
        <v>5</v>
      </c>
      <c r="S15" s="87">
        <f t="shared" ref="S15" si="21">AVERAGE(C15:Q15)*2</f>
        <v>91.6</v>
      </c>
      <c r="T15" s="2" t="s">
        <v>221</v>
      </c>
      <c r="U15" s="1"/>
      <c r="V15" s="1"/>
      <c r="W15" s="1"/>
      <c r="X15" s="33"/>
      <c r="Y15" s="83"/>
      <c r="Z15" s="1"/>
      <c r="AA15"/>
      <c r="AB15"/>
      <c r="AC15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</row>
    <row r="16" spans="1:256" s="46" customFormat="1" ht="18" customHeight="1">
      <c r="A16" s="46" t="s">
        <v>329</v>
      </c>
      <c r="B16" s="29"/>
      <c r="C16" s="1"/>
      <c r="D16" s="1">
        <v>48</v>
      </c>
      <c r="E16" s="1"/>
      <c r="F16" s="1"/>
      <c r="G16" s="1">
        <v>50</v>
      </c>
      <c r="H16" s="1">
        <v>49</v>
      </c>
      <c r="I16" s="1">
        <v>49</v>
      </c>
      <c r="J16" s="1"/>
      <c r="K16" s="88">
        <v>46</v>
      </c>
      <c r="L16" s="1">
        <v>50</v>
      </c>
      <c r="M16" s="1">
        <v>49</v>
      </c>
      <c r="N16" s="1">
        <v>50</v>
      </c>
      <c r="O16" s="1">
        <v>48</v>
      </c>
      <c r="P16" s="1">
        <v>47</v>
      </c>
      <c r="Q16" s="1"/>
      <c r="R16" s="33">
        <f t="shared" ref="R16" si="22">COUNT(C16,D16,E16,F16,G16,H16,I16,K16,L16,M16,N16,O16,P16,Q16)</f>
        <v>10</v>
      </c>
      <c r="S16" s="87">
        <f t="shared" ref="S16" si="23">AVERAGE(C16:Q16)*2</f>
        <v>97.2</v>
      </c>
      <c r="T16" s="2" t="s">
        <v>221</v>
      </c>
      <c r="U16" s="1"/>
      <c r="V16" s="1"/>
      <c r="W16" s="1"/>
      <c r="X16" s="33"/>
      <c r="Y16" s="83"/>
      <c r="Z16" s="1"/>
      <c r="AA16"/>
      <c r="AB16"/>
      <c r="AC16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</row>
    <row r="17" spans="1:256" s="46" customFormat="1" ht="18" customHeight="1">
      <c r="A17" s="46" t="s">
        <v>243</v>
      </c>
      <c r="B17" s="29"/>
      <c r="C17" s="1"/>
      <c r="D17" s="1">
        <v>41</v>
      </c>
      <c r="E17" s="1">
        <v>47</v>
      </c>
      <c r="F17" s="1"/>
      <c r="G17" s="1">
        <v>50</v>
      </c>
      <c r="H17" s="1">
        <v>47</v>
      </c>
      <c r="I17" s="1"/>
      <c r="J17" s="1"/>
      <c r="K17" s="88">
        <v>46</v>
      </c>
      <c r="L17" s="1">
        <v>49</v>
      </c>
      <c r="M17" s="1">
        <v>49</v>
      </c>
      <c r="N17" s="1">
        <v>49</v>
      </c>
      <c r="O17" s="1">
        <v>48</v>
      </c>
      <c r="P17" s="1">
        <v>46</v>
      </c>
      <c r="Q17" s="1">
        <v>48</v>
      </c>
      <c r="R17" s="33">
        <f t="shared" si="0"/>
        <v>11</v>
      </c>
      <c r="S17" s="87">
        <f t="shared" si="1"/>
        <v>94.545454545454547</v>
      </c>
      <c r="T17" s="2" t="s">
        <v>221</v>
      </c>
      <c r="U17" s="1"/>
      <c r="V17" s="1"/>
      <c r="W17" s="1"/>
      <c r="X17" s="33"/>
      <c r="Y17" s="83"/>
      <c r="Z17" s="1"/>
      <c r="AA17"/>
      <c r="AB17"/>
      <c r="AC17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</row>
    <row r="18" spans="1:256" s="46" customFormat="1" ht="18" customHeight="1">
      <c r="A18" s="46" t="s">
        <v>242</v>
      </c>
      <c r="B18" s="29" t="s">
        <v>34</v>
      </c>
      <c r="C18" s="1"/>
      <c r="D18" s="1"/>
      <c r="E18" s="1">
        <v>47</v>
      </c>
      <c r="F18" s="1">
        <v>45</v>
      </c>
      <c r="G18" s="1"/>
      <c r="H18" s="1"/>
      <c r="I18" s="1">
        <v>44</v>
      </c>
      <c r="J18" s="1"/>
      <c r="K18" s="88">
        <v>49</v>
      </c>
      <c r="L18" s="1">
        <v>49</v>
      </c>
      <c r="M18" s="1">
        <v>39</v>
      </c>
      <c r="N18" s="1">
        <v>46</v>
      </c>
      <c r="O18" s="1">
        <v>41</v>
      </c>
      <c r="P18" s="1">
        <v>46</v>
      </c>
      <c r="Q18" s="1">
        <v>44</v>
      </c>
      <c r="R18" s="33">
        <f t="shared" si="0"/>
        <v>10</v>
      </c>
      <c r="S18" s="87">
        <f t="shared" si="1"/>
        <v>90</v>
      </c>
      <c r="T18" s="2" t="s">
        <v>221</v>
      </c>
      <c r="U18" s="3"/>
      <c r="V18" s="3"/>
      <c r="W18" s="3"/>
      <c r="X18" s="1"/>
      <c r="Y18" s="81"/>
      <c r="Z18" s="3"/>
      <c r="AA18"/>
      <c r="AB18"/>
      <c r="AC18"/>
      <c r="AD18" s="79"/>
      <c r="AE18" s="79"/>
      <c r="AF18" s="79"/>
      <c r="AG18" s="79"/>
      <c r="AH18" s="79"/>
      <c r="AI18" s="79"/>
      <c r="AJ18" s="79"/>
      <c r="AK18" s="79"/>
      <c r="AL18" s="79"/>
      <c r="AM18" s="79"/>
      <c r="AN18" s="79"/>
      <c r="AO18" s="79"/>
      <c r="AP18" s="79"/>
      <c r="AQ18" s="79"/>
      <c r="AR18" s="79"/>
      <c r="AS18" s="79"/>
      <c r="AT18" s="79"/>
      <c r="AU18" s="79"/>
      <c r="AV18" s="79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  <c r="BL18" s="79"/>
    </row>
    <row r="19" spans="1:256" s="100" customFormat="1" ht="18" customHeight="1">
      <c r="A19" s="46" t="s">
        <v>393</v>
      </c>
      <c r="B19" s="29"/>
      <c r="C19" s="1"/>
      <c r="D19" s="1">
        <v>31</v>
      </c>
      <c r="E19" s="1">
        <v>42</v>
      </c>
      <c r="F19" s="1"/>
      <c r="G19" s="1">
        <v>36</v>
      </c>
      <c r="H19" s="1"/>
      <c r="I19" s="1"/>
      <c r="J19" s="1"/>
      <c r="K19" s="88"/>
      <c r="L19" s="1"/>
      <c r="M19" s="1"/>
      <c r="N19" s="1"/>
      <c r="O19" s="1"/>
      <c r="P19" s="1"/>
      <c r="Q19" s="1"/>
      <c r="R19" s="33">
        <f t="shared" ref="R19" si="24">COUNT(C19,D19,E19,F19,G19,H19,I19,K19,L19,M19,N19,O19,P19,Q19)</f>
        <v>3</v>
      </c>
      <c r="S19" s="87">
        <f t="shared" ref="S19" si="25">AVERAGE(C19:Q19)*2</f>
        <v>72.666666666666671</v>
      </c>
      <c r="T19" s="2" t="s">
        <v>221</v>
      </c>
      <c r="U19" s="3"/>
      <c r="V19" s="3"/>
      <c r="W19" s="3"/>
      <c r="X19" s="1"/>
      <c r="Y19" s="81"/>
      <c r="Z19" s="3"/>
      <c r="AA19"/>
      <c r="AB19"/>
      <c r="AC19"/>
      <c r="AD19" s="79"/>
      <c r="AE19" s="79"/>
      <c r="AF19" s="79"/>
      <c r="AG19" s="79"/>
      <c r="AH19" s="79"/>
      <c r="AI19" s="79"/>
      <c r="AJ19" s="79"/>
      <c r="AK19" s="79"/>
      <c r="AL19" s="79"/>
      <c r="AM19" s="79"/>
      <c r="AN19" s="79"/>
      <c r="AO19" s="79"/>
      <c r="AP19" s="79"/>
      <c r="AQ19" s="79"/>
      <c r="AR19" s="79"/>
      <c r="AS19" s="79"/>
      <c r="AT19" s="79"/>
      <c r="AU19" s="79"/>
      <c r="AV19" s="79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  <c r="BL19" s="79"/>
    </row>
    <row r="20" spans="1:256" s="78" customFormat="1" ht="18" customHeight="1">
      <c r="A20" s="46" t="s">
        <v>240</v>
      </c>
      <c r="B20" s="29"/>
      <c r="C20" s="1">
        <v>43</v>
      </c>
      <c r="D20" s="1">
        <v>45</v>
      </c>
      <c r="E20" s="1">
        <v>46</v>
      </c>
      <c r="F20" s="1">
        <v>50</v>
      </c>
      <c r="G20" s="1">
        <v>46</v>
      </c>
      <c r="H20" s="1">
        <v>48</v>
      </c>
      <c r="I20" s="1">
        <v>49</v>
      </c>
      <c r="J20" s="1"/>
      <c r="K20" s="88">
        <v>49</v>
      </c>
      <c r="L20" s="1">
        <v>50</v>
      </c>
      <c r="M20" s="1">
        <v>49</v>
      </c>
      <c r="N20" s="1"/>
      <c r="O20" s="1">
        <v>49</v>
      </c>
      <c r="P20" s="1">
        <v>48</v>
      </c>
      <c r="Q20" s="1">
        <v>49</v>
      </c>
      <c r="R20" s="33">
        <f t="shared" ref="R20:R35" si="26">COUNT(C20,D20,E20,F20,G20,H20,I20,K20,L20,M20,N20,O20,P20,Q20)</f>
        <v>13</v>
      </c>
      <c r="S20" s="87">
        <f t="shared" ref="S20:S41" si="27">AVERAGE(C20:Q20)*2</f>
        <v>95.538461538461533</v>
      </c>
      <c r="T20" s="2" t="s">
        <v>221</v>
      </c>
      <c r="U20" s="1"/>
      <c r="V20" s="1"/>
      <c r="W20" s="1"/>
      <c r="X20" s="1"/>
      <c r="Y20" s="83"/>
      <c r="Z20" s="1"/>
      <c r="AA20"/>
      <c r="AB20"/>
      <c r="AC20"/>
      <c r="AD20" s="79"/>
      <c r="AE20" s="79"/>
      <c r="AF20" s="79"/>
      <c r="AG20" s="79"/>
      <c r="AH20" s="79"/>
      <c r="AI20" s="79"/>
      <c r="AJ20" s="79"/>
      <c r="AK20" s="79"/>
      <c r="AL20" s="79"/>
      <c r="AM20" s="79"/>
      <c r="AN20" s="79"/>
      <c r="AO20" s="79"/>
      <c r="AP20" s="79"/>
      <c r="AQ20" s="79"/>
      <c r="AR20" s="79"/>
      <c r="AS20" s="79"/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/>
      <c r="CI20" s="79"/>
      <c r="CJ20" s="79"/>
      <c r="CK20" s="79"/>
      <c r="CL20" s="79"/>
      <c r="CM20" s="79"/>
      <c r="CN20" s="79"/>
      <c r="CO20" s="79"/>
      <c r="CP20" s="79"/>
      <c r="CQ20" s="79"/>
      <c r="CR20" s="79"/>
      <c r="CS20" s="79"/>
      <c r="CT20" s="79"/>
      <c r="CU20" s="79"/>
      <c r="CV20" s="79"/>
      <c r="CW20" s="79"/>
      <c r="CX20" s="79"/>
      <c r="CY20" s="79"/>
      <c r="CZ20" s="79"/>
      <c r="DA20" s="79"/>
      <c r="DB20" s="79"/>
      <c r="DC20" s="79"/>
      <c r="DD20" s="79"/>
      <c r="DE20" s="79"/>
      <c r="DF20" s="79"/>
      <c r="DG20" s="79"/>
      <c r="DH20" s="79"/>
      <c r="DI20" s="79"/>
      <c r="DJ20" s="79"/>
      <c r="DK20" s="79"/>
      <c r="DL20" s="79"/>
      <c r="DM20" s="79"/>
      <c r="DN20" s="79"/>
      <c r="DO20" s="79"/>
      <c r="DP20" s="79"/>
      <c r="DQ20" s="79"/>
      <c r="DR20" s="79"/>
      <c r="DS20" s="79"/>
      <c r="DT20" s="79"/>
      <c r="DU20" s="79"/>
      <c r="DV20" s="79"/>
      <c r="DW20" s="79"/>
      <c r="DX20" s="79"/>
      <c r="DY20" s="79"/>
      <c r="DZ20" s="79"/>
      <c r="EA20" s="79"/>
      <c r="EB20" s="79"/>
      <c r="EC20" s="79"/>
      <c r="ED20" s="79"/>
      <c r="EE20" s="79"/>
      <c r="EF20" s="79"/>
      <c r="EG20" s="79"/>
      <c r="EH20" s="79"/>
      <c r="EI20" s="79"/>
      <c r="EJ20" s="79"/>
      <c r="EK20" s="79"/>
      <c r="EL20" s="79"/>
      <c r="EM20" s="79"/>
      <c r="EN20" s="79"/>
      <c r="EO20" s="79"/>
      <c r="EP20" s="79"/>
      <c r="EQ20" s="79"/>
      <c r="ER20" s="79"/>
      <c r="ES20" s="79"/>
      <c r="ET20" s="79"/>
      <c r="EU20" s="79"/>
      <c r="EV20" s="79"/>
      <c r="EW20" s="79"/>
      <c r="EX20" s="79"/>
      <c r="EY20" s="79"/>
      <c r="EZ20" s="79"/>
      <c r="FA20" s="79"/>
      <c r="FB20" s="79"/>
      <c r="FC20" s="79"/>
      <c r="FD20" s="79"/>
      <c r="FE20" s="79"/>
      <c r="FF20" s="79"/>
      <c r="FG20" s="79"/>
      <c r="FH20" s="79"/>
      <c r="FI20" s="79"/>
      <c r="FJ20" s="79"/>
      <c r="FK20" s="79"/>
      <c r="FL20" s="79"/>
      <c r="FM20" s="79"/>
      <c r="FN20" s="79"/>
      <c r="FO20" s="79"/>
      <c r="FP20" s="79"/>
      <c r="FQ20" s="79"/>
      <c r="FR20" s="79"/>
      <c r="FS20" s="79"/>
      <c r="FT20" s="79"/>
      <c r="FU20" s="79"/>
      <c r="FV20" s="79"/>
      <c r="FW20" s="79"/>
      <c r="FX20" s="79"/>
      <c r="FY20" s="79"/>
      <c r="FZ20" s="79"/>
      <c r="GA20" s="79"/>
      <c r="GB20" s="79"/>
      <c r="GC20" s="79"/>
      <c r="GD20" s="79"/>
      <c r="GE20" s="79"/>
      <c r="GF20" s="79"/>
      <c r="GG20" s="79"/>
      <c r="GH20" s="79"/>
      <c r="GI20" s="79"/>
      <c r="GJ20" s="79"/>
      <c r="GK20" s="79"/>
      <c r="GL20" s="79"/>
      <c r="GM20" s="79"/>
      <c r="GN20" s="79"/>
      <c r="GO20" s="79"/>
      <c r="GP20" s="79"/>
      <c r="GQ20" s="79"/>
      <c r="GR20" s="79"/>
      <c r="GS20" s="79"/>
      <c r="GT20" s="79"/>
      <c r="GU20" s="79"/>
      <c r="GV20" s="79"/>
      <c r="GW20" s="79"/>
      <c r="GX20" s="79"/>
      <c r="GY20" s="79"/>
      <c r="GZ20" s="79"/>
      <c r="HA20" s="79"/>
      <c r="HB20" s="79"/>
      <c r="HC20" s="79"/>
      <c r="HD20" s="79"/>
      <c r="HE20" s="79"/>
      <c r="HF20" s="79"/>
      <c r="HG20" s="79"/>
      <c r="HH20" s="79"/>
      <c r="HI20" s="79"/>
      <c r="HJ20" s="79"/>
      <c r="HK20" s="79"/>
      <c r="HL20" s="79"/>
      <c r="HM20" s="79"/>
      <c r="HN20" s="79"/>
      <c r="HO20" s="79"/>
      <c r="HP20" s="79"/>
      <c r="HQ20" s="79"/>
      <c r="HR20" s="79"/>
      <c r="HS20" s="79"/>
      <c r="HT20" s="79"/>
      <c r="HU20" s="79"/>
      <c r="HV20" s="79"/>
      <c r="HW20" s="79"/>
      <c r="HX20" s="79"/>
      <c r="HY20" s="79"/>
      <c r="HZ20" s="79"/>
      <c r="IA20" s="79"/>
      <c r="IB20" s="79"/>
      <c r="IC20" s="79"/>
      <c r="ID20" s="79"/>
      <c r="IE20" s="79"/>
      <c r="IF20" s="79"/>
      <c r="IG20" s="79"/>
      <c r="IH20" s="79"/>
      <c r="II20" s="79"/>
      <c r="IJ20" s="79"/>
      <c r="IK20" s="79"/>
      <c r="IL20" s="79"/>
      <c r="IM20" s="79"/>
      <c r="IN20" s="79"/>
      <c r="IO20" s="79"/>
      <c r="IP20" s="79"/>
      <c r="IQ20" s="79"/>
      <c r="IR20" s="79"/>
      <c r="IS20" s="79"/>
      <c r="IT20" s="79"/>
      <c r="IU20" s="79"/>
      <c r="IV20" s="79"/>
    </row>
    <row r="21" spans="1:256" s="78" customFormat="1" ht="18" customHeight="1">
      <c r="A21" s="46" t="s">
        <v>342</v>
      </c>
      <c r="B21" s="29" t="s">
        <v>36</v>
      </c>
      <c r="C21" s="1"/>
      <c r="D21" s="1"/>
      <c r="E21" s="1"/>
      <c r="F21" s="1"/>
      <c r="G21" s="1"/>
      <c r="H21" s="1"/>
      <c r="I21" s="1"/>
      <c r="J21" s="1"/>
      <c r="K21" s="88">
        <v>39</v>
      </c>
      <c r="L21" s="1"/>
      <c r="M21" s="1"/>
      <c r="N21" s="1"/>
      <c r="O21" s="1"/>
      <c r="P21" s="1"/>
      <c r="Q21" s="1"/>
      <c r="R21" s="33">
        <f t="shared" ref="R21" si="28">COUNT(C21,D21,E21,F21,G21,H21,I21,K21,L21,M21,N21,O21,P21,Q21)</f>
        <v>1</v>
      </c>
      <c r="S21" s="87">
        <f t="shared" ref="S21" si="29">AVERAGE(C21:Q21)*2</f>
        <v>78</v>
      </c>
      <c r="T21" s="2" t="s">
        <v>221</v>
      </c>
      <c r="U21" s="1"/>
      <c r="V21" s="1"/>
      <c r="W21" s="1"/>
      <c r="X21" s="1"/>
      <c r="Y21" s="83"/>
      <c r="Z21" s="1"/>
      <c r="AA21"/>
      <c r="AB21"/>
      <c r="AC21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79"/>
      <c r="AO21" s="79"/>
      <c r="AP21" s="79"/>
      <c r="AQ21" s="79"/>
      <c r="AR21" s="79"/>
      <c r="AS21" s="79"/>
      <c r="AT21" s="79"/>
      <c r="AU21" s="79"/>
      <c r="AV21" s="79"/>
      <c r="AW21" s="79"/>
      <c r="AX21" s="79"/>
      <c r="AY21" s="79"/>
      <c r="AZ21" s="79"/>
      <c r="BA21" s="79"/>
      <c r="BB21" s="79"/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9"/>
      <c r="CH21" s="79"/>
      <c r="CI21" s="79"/>
      <c r="CJ21" s="79"/>
      <c r="CK21" s="79"/>
      <c r="CL21" s="79"/>
      <c r="CM21" s="79"/>
      <c r="CN21" s="79"/>
      <c r="CO21" s="79"/>
      <c r="CP21" s="79"/>
      <c r="CQ21" s="79"/>
      <c r="CR21" s="79"/>
      <c r="CS21" s="79"/>
      <c r="CT21" s="79"/>
      <c r="CU21" s="79"/>
      <c r="CV21" s="79"/>
      <c r="CW21" s="79"/>
      <c r="CX21" s="79"/>
      <c r="CY21" s="79"/>
      <c r="CZ21" s="79"/>
      <c r="DA21" s="79"/>
      <c r="DB21" s="79"/>
      <c r="DC21" s="79"/>
      <c r="DD21" s="79"/>
      <c r="DE21" s="79"/>
      <c r="DF21" s="79"/>
      <c r="DG21" s="79"/>
      <c r="DH21" s="79"/>
      <c r="DI21" s="79"/>
      <c r="DJ21" s="79"/>
      <c r="DK21" s="79"/>
      <c r="DL21" s="79"/>
      <c r="DM21" s="79"/>
      <c r="DN21" s="79"/>
      <c r="DO21" s="79"/>
      <c r="DP21" s="79"/>
      <c r="DQ21" s="79"/>
      <c r="DR21" s="79"/>
      <c r="DS21" s="79"/>
      <c r="DT21" s="79"/>
      <c r="DU21" s="79"/>
      <c r="DV21" s="79"/>
      <c r="DW21" s="79"/>
      <c r="DX21" s="79"/>
      <c r="DY21" s="79"/>
      <c r="DZ21" s="79"/>
      <c r="EA21" s="79"/>
      <c r="EB21" s="79"/>
      <c r="EC21" s="79"/>
      <c r="ED21" s="79"/>
      <c r="EE21" s="79"/>
      <c r="EF21" s="79"/>
      <c r="EG21" s="79"/>
      <c r="EH21" s="79"/>
      <c r="EI21" s="79"/>
      <c r="EJ21" s="79"/>
      <c r="EK21" s="79"/>
      <c r="EL21" s="79"/>
      <c r="EM21" s="79"/>
      <c r="EN21" s="79"/>
      <c r="EO21" s="79"/>
      <c r="EP21" s="79"/>
      <c r="EQ21" s="79"/>
      <c r="ER21" s="79"/>
      <c r="ES21" s="79"/>
      <c r="ET21" s="79"/>
      <c r="EU21" s="79"/>
      <c r="EV21" s="79"/>
      <c r="EW21" s="79"/>
      <c r="EX21" s="79"/>
      <c r="EY21" s="79"/>
      <c r="EZ21" s="79"/>
      <c r="FA21" s="79"/>
      <c r="FB21" s="79"/>
      <c r="FC21" s="79"/>
      <c r="FD21" s="79"/>
      <c r="FE21" s="79"/>
      <c r="FF21" s="79"/>
      <c r="FG21" s="79"/>
      <c r="FH21" s="79"/>
      <c r="FI21" s="79"/>
      <c r="FJ21" s="79"/>
      <c r="FK21" s="79"/>
      <c r="FL21" s="79"/>
      <c r="FM21" s="79"/>
      <c r="FN21" s="79"/>
      <c r="FO21" s="79"/>
      <c r="FP21" s="79"/>
      <c r="FQ21" s="79"/>
      <c r="FR21" s="79"/>
      <c r="FS21" s="79"/>
      <c r="FT21" s="79"/>
      <c r="FU21" s="79"/>
      <c r="FV21" s="79"/>
      <c r="FW21" s="79"/>
      <c r="FX21" s="79"/>
      <c r="FY21" s="79"/>
      <c r="FZ21" s="79"/>
      <c r="GA21" s="79"/>
      <c r="GB21" s="79"/>
      <c r="GC21" s="79"/>
      <c r="GD21" s="79"/>
      <c r="GE21" s="79"/>
      <c r="GF21" s="79"/>
      <c r="GG21" s="79"/>
      <c r="GH21" s="79"/>
      <c r="GI21" s="79"/>
      <c r="GJ21" s="79"/>
      <c r="GK21" s="79"/>
      <c r="GL21" s="79"/>
      <c r="GM21" s="79"/>
      <c r="GN21" s="79"/>
      <c r="GO21" s="79"/>
      <c r="GP21" s="79"/>
      <c r="GQ21" s="79"/>
      <c r="GR21" s="79"/>
      <c r="GS21" s="79"/>
      <c r="GT21" s="79"/>
      <c r="GU21" s="79"/>
      <c r="GV21" s="79"/>
      <c r="GW21" s="79"/>
      <c r="GX21" s="79"/>
      <c r="GY21" s="79"/>
      <c r="GZ21" s="79"/>
      <c r="HA21" s="79"/>
      <c r="HB21" s="79"/>
      <c r="HC21" s="79"/>
      <c r="HD21" s="79"/>
      <c r="HE21" s="79"/>
      <c r="HF21" s="79"/>
      <c r="HG21" s="79"/>
      <c r="HH21" s="79"/>
      <c r="HI21" s="79"/>
      <c r="HJ21" s="79"/>
      <c r="HK21" s="79"/>
      <c r="HL21" s="79"/>
      <c r="HM21" s="79"/>
      <c r="HN21" s="79"/>
      <c r="HO21" s="79"/>
      <c r="HP21" s="79"/>
      <c r="HQ21" s="79"/>
      <c r="HR21" s="79"/>
      <c r="HS21" s="79"/>
      <c r="HT21" s="79"/>
      <c r="HU21" s="79"/>
      <c r="HV21" s="79"/>
      <c r="HW21" s="79"/>
      <c r="HX21" s="79"/>
      <c r="HY21" s="79"/>
      <c r="HZ21" s="79"/>
      <c r="IA21" s="79"/>
      <c r="IB21" s="79"/>
      <c r="IC21" s="79"/>
      <c r="ID21" s="79"/>
      <c r="IE21" s="79"/>
      <c r="IF21" s="79"/>
      <c r="IG21" s="79"/>
      <c r="IH21" s="79"/>
      <c r="II21" s="79"/>
      <c r="IJ21" s="79"/>
      <c r="IK21" s="79"/>
      <c r="IL21" s="79"/>
      <c r="IM21" s="79"/>
      <c r="IN21" s="79"/>
      <c r="IO21" s="79"/>
      <c r="IP21" s="79"/>
      <c r="IQ21" s="79"/>
      <c r="IR21" s="79"/>
      <c r="IS21" s="79"/>
      <c r="IT21" s="79"/>
      <c r="IU21" s="79"/>
      <c r="IV21" s="79"/>
    </row>
    <row r="22" spans="1:256" s="78" customFormat="1" ht="18" customHeight="1">
      <c r="A22" s="46" t="s">
        <v>239</v>
      </c>
      <c r="B22" s="29"/>
      <c r="C22" s="1">
        <v>44</v>
      </c>
      <c r="D22" s="1">
        <v>40</v>
      </c>
      <c r="E22" s="1">
        <v>44</v>
      </c>
      <c r="F22" s="1">
        <v>44</v>
      </c>
      <c r="G22" s="1">
        <v>42</v>
      </c>
      <c r="H22" s="1">
        <v>45</v>
      </c>
      <c r="I22" s="1">
        <v>46</v>
      </c>
      <c r="J22" s="1"/>
      <c r="K22" s="88"/>
      <c r="L22" s="1">
        <v>46</v>
      </c>
      <c r="M22" s="1"/>
      <c r="N22" s="1">
        <v>45</v>
      </c>
      <c r="O22" s="1">
        <v>48</v>
      </c>
      <c r="P22" s="1">
        <v>49</v>
      </c>
      <c r="Q22" s="1"/>
      <c r="R22" s="33">
        <f t="shared" si="26"/>
        <v>11</v>
      </c>
      <c r="S22" s="87">
        <f t="shared" si="27"/>
        <v>89.63636363636364</v>
      </c>
      <c r="T22" s="2" t="s">
        <v>221</v>
      </c>
      <c r="U22" s="3"/>
      <c r="V22" s="3"/>
      <c r="W22" s="3"/>
      <c r="X22" s="1"/>
      <c r="Y22" s="81"/>
      <c r="Z22" s="3"/>
      <c r="AA22"/>
      <c r="AB22"/>
      <c r="AC22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79"/>
      <c r="AO22" s="79"/>
      <c r="AP22" s="79"/>
      <c r="AQ22" s="79"/>
      <c r="AR22" s="79"/>
      <c r="AS22" s="79"/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/>
      <c r="CU22" s="79"/>
      <c r="CV22" s="79"/>
      <c r="CW22" s="79"/>
      <c r="CX22" s="79"/>
      <c r="CY22" s="79"/>
      <c r="CZ22" s="79"/>
      <c r="DA22" s="79"/>
      <c r="DB22" s="79"/>
      <c r="DC22" s="79"/>
      <c r="DD22" s="79"/>
      <c r="DE22" s="79"/>
      <c r="DF22" s="79"/>
      <c r="DG22" s="79"/>
      <c r="DH22" s="79"/>
      <c r="DI22" s="79"/>
      <c r="DJ22" s="79"/>
      <c r="DK22" s="79"/>
      <c r="DL22" s="79"/>
      <c r="DM22" s="79"/>
      <c r="DN22" s="79"/>
      <c r="DO22" s="79"/>
      <c r="DP22" s="79"/>
      <c r="DQ22" s="79"/>
      <c r="DR22" s="79"/>
      <c r="DS22" s="79"/>
      <c r="DT22" s="79"/>
      <c r="DU22" s="79"/>
      <c r="DV22" s="79"/>
      <c r="DW22" s="79"/>
      <c r="DX22" s="79"/>
      <c r="DY22" s="79"/>
      <c r="DZ22" s="79"/>
      <c r="EA22" s="79"/>
      <c r="EB22" s="79"/>
      <c r="EC22" s="79"/>
      <c r="ED22" s="79"/>
      <c r="EE22" s="79"/>
      <c r="EF22" s="79"/>
      <c r="EG22" s="79"/>
      <c r="EH22" s="79"/>
      <c r="EI22" s="79"/>
      <c r="EJ22" s="79"/>
      <c r="EK22" s="79"/>
      <c r="EL22" s="79"/>
      <c r="EM22" s="79"/>
      <c r="EN22" s="79"/>
      <c r="EO22" s="79"/>
      <c r="EP22" s="79"/>
      <c r="EQ22" s="79"/>
      <c r="ER22" s="79"/>
      <c r="ES22" s="79"/>
      <c r="ET22" s="79"/>
      <c r="EU22" s="79"/>
      <c r="EV22" s="79"/>
      <c r="EW22" s="79"/>
      <c r="EX22" s="79"/>
      <c r="EY22" s="79"/>
      <c r="EZ22" s="79"/>
      <c r="FA22" s="79"/>
      <c r="FB22" s="79"/>
      <c r="FC22" s="79"/>
      <c r="FD22" s="79"/>
      <c r="FE22" s="79"/>
      <c r="FF22" s="79"/>
      <c r="FG22" s="79"/>
      <c r="FH22" s="79"/>
      <c r="FI22" s="79"/>
      <c r="FJ22" s="79"/>
      <c r="FK22" s="79"/>
      <c r="FL22" s="79"/>
      <c r="FM22" s="79"/>
      <c r="FN22" s="79"/>
      <c r="FO22" s="79"/>
      <c r="FP22" s="79"/>
      <c r="FQ22" s="79"/>
      <c r="FR22" s="79"/>
      <c r="FS22" s="79"/>
      <c r="FT22" s="79"/>
      <c r="FU22" s="79"/>
      <c r="FV22" s="79"/>
      <c r="FW22" s="79"/>
      <c r="FX22" s="79"/>
      <c r="FY22" s="79"/>
      <c r="FZ22" s="79"/>
      <c r="GA22" s="79"/>
      <c r="GB22" s="79"/>
      <c r="GC22" s="79"/>
      <c r="GD22" s="79"/>
      <c r="GE22" s="79"/>
      <c r="GF22" s="79"/>
      <c r="GG22" s="79"/>
      <c r="GH22" s="79"/>
      <c r="GI22" s="79"/>
      <c r="GJ22" s="79"/>
      <c r="GK22" s="79"/>
      <c r="GL22" s="79"/>
      <c r="GM22" s="79"/>
      <c r="GN22" s="79"/>
      <c r="GO22" s="79"/>
      <c r="GP22" s="79"/>
      <c r="GQ22" s="79"/>
      <c r="GR22" s="79"/>
      <c r="GS22" s="79"/>
      <c r="GT22" s="79"/>
      <c r="GU22" s="79"/>
      <c r="GV22" s="79"/>
      <c r="GW22" s="79"/>
      <c r="GX22" s="79"/>
      <c r="GY22" s="79"/>
      <c r="GZ22" s="79"/>
      <c r="HA22" s="79"/>
      <c r="HB22" s="79"/>
      <c r="HC22" s="79"/>
      <c r="HD22" s="79"/>
      <c r="HE22" s="79"/>
      <c r="HF22" s="79"/>
      <c r="HG22" s="79"/>
      <c r="HH22" s="79"/>
      <c r="HI22" s="79"/>
      <c r="HJ22" s="79"/>
      <c r="HK22" s="79"/>
      <c r="HL22" s="79"/>
      <c r="HM22" s="79"/>
      <c r="HN22" s="79"/>
      <c r="HO22" s="79"/>
      <c r="HP22" s="79"/>
      <c r="HQ22" s="79"/>
      <c r="HR22" s="79"/>
      <c r="HS22" s="79"/>
      <c r="HT22" s="79"/>
      <c r="HU22" s="79"/>
      <c r="HV22" s="79"/>
      <c r="HW22" s="79"/>
      <c r="HX22" s="79"/>
      <c r="HY22" s="79"/>
      <c r="HZ22" s="79"/>
      <c r="IA22" s="79"/>
      <c r="IB22" s="79"/>
      <c r="IC22" s="79"/>
      <c r="ID22" s="79"/>
      <c r="IE22" s="79"/>
      <c r="IF22" s="79"/>
      <c r="IG22" s="79"/>
      <c r="IH22" s="79"/>
      <c r="II22" s="79"/>
      <c r="IJ22" s="79"/>
      <c r="IK22" s="79"/>
      <c r="IL22" s="79"/>
      <c r="IM22" s="79"/>
      <c r="IN22" s="79"/>
      <c r="IO22" s="79"/>
      <c r="IP22" s="79"/>
      <c r="IQ22" s="79"/>
      <c r="IR22" s="79"/>
      <c r="IS22" s="79"/>
      <c r="IT22" s="79"/>
      <c r="IU22" s="79"/>
      <c r="IV22" s="79"/>
    </row>
    <row r="23" spans="1:256" s="78" customFormat="1" ht="18" customHeight="1">
      <c r="A23" s="46" t="s">
        <v>238</v>
      </c>
      <c r="B23" s="29"/>
      <c r="C23" s="1"/>
      <c r="D23" s="1">
        <v>43</v>
      </c>
      <c r="E23" s="1">
        <v>46</v>
      </c>
      <c r="F23" s="1">
        <v>44</v>
      </c>
      <c r="G23" s="1"/>
      <c r="H23" s="1"/>
      <c r="I23" s="1">
        <v>48</v>
      </c>
      <c r="J23" s="1"/>
      <c r="K23" s="88">
        <v>47</v>
      </c>
      <c r="L23" s="1">
        <v>47</v>
      </c>
      <c r="M23" s="1">
        <v>46</v>
      </c>
      <c r="N23" s="1">
        <v>45</v>
      </c>
      <c r="O23" s="1">
        <v>41</v>
      </c>
      <c r="P23" s="1">
        <v>47</v>
      </c>
      <c r="Q23" s="1">
        <v>49</v>
      </c>
      <c r="R23" s="33">
        <f t="shared" si="26"/>
        <v>11</v>
      </c>
      <c r="S23" s="87">
        <f t="shared" si="27"/>
        <v>91.454545454545453</v>
      </c>
      <c r="T23" s="2" t="s">
        <v>221</v>
      </c>
      <c r="U23" s="3"/>
      <c r="V23" s="3"/>
      <c r="W23" s="3"/>
      <c r="X23" s="1"/>
      <c r="Y23" s="81"/>
      <c r="Z23" s="3"/>
      <c r="AA23"/>
      <c r="AB23"/>
      <c r="AC23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79"/>
      <c r="AO23" s="79"/>
      <c r="AP23" s="79"/>
      <c r="AQ23" s="79"/>
      <c r="AR23" s="79"/>
      <c r="AS23" s="79"/>
      <c r="AT23" s="79"/>
      <c r="AU23" s="79"/>
      <c r="AV23" s="79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/>
      <c r="CU23" s="79"/>
      <c r="CV23" s="79"/>
      <c r="CW23" s="79"/>
      <c r="CX23" s="79"/>
      <c r="CY23" s="79"/>
      <c r="CZ23" s="79"/>
      <c r="DA23" s="79"/>
      <c r="DB23" s="79"/>
      <c r="DC23" s="79"/>
      <c r="DD23" s="79"/>
      <c r="DE23" s="79"/>
      <c r="DF23" s="79"/>
      <c r="DG23" s="79"/>
      <c r="DH23" s="79"/>
      <c r="DI23" s="79"/>
      <c r="DJ23" s="79"/>
      <c r="DK23" s="79"/>
      <c r="DL23" s="79"/>
      <c r="DM23" s="79"/>
      <c r="DN23" s="79"/>
      <c r="DO23" s="79"/>
      <c r="DP23" s="79"/>
      <c r="DQ23" s="79"/>
      <c r="DR23" s="79"/>
      <c r="DS23" s="79"/>
      <c r="DT23" s="79"/>
      <c r="DU23" s="79"/>
      <c r="DV23" s="79"/>
      <c r="DW23" s="79"/>
      <c r="DX23" s="79"/>
      <c r="DY23" s="79"/>
      <c r="DZ23" s="79"/>
      <c r="EA23" s="79"/>
      <c r="EB23" s="79"/>
      <c r="EC23" s="79"/>
      <c r="ED23" s="79"/>
      <c r="EE23" s="79"/>
      <c r="EF23" s="79"/>
      <c r="EG23" s="79"/>
      <c r="EH23" s="79"/>
      <c r="EI23" s="79"/>
      <c r="EJ23" s="79"/>
      <c r="EK23" s="79"/>
      <c r="EL23" s="79"/>
      <c r="EM23" s="79"/>
      <c r="EN23" s="79"/>
      <c r="EO23" s="79"/>
      <c r="EP23" s="79"/>
      <c r="EQ23" s="79"/>
      <c r="ER23" s="79"/>
      <c r="ES23" s="79"/>
      <c r="ET23" s="79"/>
      <c r="EU23" s="79"/>
      <c r="EV23" s="79"/>
      <c r="EW23" s="79"/>
      <c r="EX23" s="79"/>
      <c r="EY23" s="79"/>
      <c r="EZ23" s="79"/>
      <c r="FA23" s="79"/>
      <c r="FB23" s="79"/>
      <c r="FC23" s="79"/>
      <c r="FD23" s="79"/>
      <c r="FE23" s="79"/>
      <c r="FF23" s="79"/>
      <c r="FG23" s="79"/>
      <c r="FH23" s="79"/>
      <c r="FI23" s="79"/>
      <c r="FJ23" s="79"/>
      <c r="FK23" s="79"/>
      <c r="FL23" s="79"/>
      <c r="FM23" s="79"/>
      <c r="FN23" s="79"/>
      <c r="FO23" s="79"/>
      <c r="FP23" s="79"/>
      <c r="FQ23" s="79"/>
      <c r="FR23" s="79"/>
      <c r="FS23" s="79"/>
      <c r="FT23" s="79"/>
      <c r="FU23" s="79"/>
      <c r="FV23" s="79"/>
      <c r="FW23" s="79"/>
      <c r="FX23" s="79"/>
      <c r="FY23" s="79"/>
      <c r="FZ23" s="79"/>
      <c r="GA23" s="79"/>
      <c r="GB23" s="79"/>
      <c r="GC23" s="79"/>
      <c r="GD23" s="79"/>
      <c r="GE23" s="79"/>
      <c r="GF23" s="79"/>
      <c r="GG23" s="79"/>
      <c r="GH23" s="79"/>
      <c r="GI23" s="79"/>
      <c r="GJ23" s="79"/>
      <c r="GK23" s="79"/>
      <c r="GL23" s="79"/>
      <c r="GM23" s="79"/>
      <c r="GN23" s="79"/>
      <c r="GO23" s="79"/>
      <c r="GP23" s="79"/>
      <c r="GQ23" s="79"/>
      <c r="GR23" s="79"/>
      <c r="GS23" s="79"/>
      <c r="GT23" s="79"/>
      <c r="GU23" s="79"/>
      <c r="GV23" s="79"/>
      <c r="GW23" s="79"/>
      <c r="GX23" s="79"/>
      <c r="GY23" s="79"/>
      <c r="GZ23" s="79"/>
      <c r="HA23" s="79"/>
      <c r="HB23" s="79"/>
      <c r="HC23" s="79"/>
      <c r="HD23" s="79"/>
      <c r="HE23" s="79"/>
      <c r="HF23" s="79"/>
      <c r="HG23" s="79"/>
      <c r="HH23" s="79"/>
      <c r="HI23" s="79"/>
      <c r="HJ23" s="79"/>
      <c r="HK23" s="79"/>
      <c r="HL23" s="79"/>
      <c r="HM23" s="79"/>
      <c r="HN23" s="79"/>
      <c r="HO23" s="79"/>
      <c r="HP23" s="79"/>
      <c r="HQ23" s="79"/>
      <c r="HR23" s="79"/>
      <c r="HS23" s="79"/>
      <c r="HT23" s="79"/>
      <c r="HU23" s="79"/>
      <c r="HV23" s="79"/>
      <c r="HW23" s="79"/>
      <c r="HX23" s="79"/>
      <c r="HY23" s="79"/>
      <c r="HZ23" s="79"/>
      <c r="IA23" s="79"/>
      <c r="IB23" s="79"/>
      <c r="IC23" s="79"/>
      <c r="ID23" s="79"/>
      <c r="IE23" s="79"/>
      <c r="IF23" s="79"/>
      <c r="IG23" s="79"/>
      <c r="IH23" s="79"/>
      <c r="II23" s="79"/>
      <c r="IJ23" s="79"/>
      <c r="IK23" s="79"/>
      <c r="IL23" s="79"/>
      <c r="IM23" s="79"/>
      <c r="IN23" s="79"/>
      <c r="IO23" s="79"/>
      <c r="IP23" s="79"/>
      <c r="IQ23" s="79"/>
      <c r="IR23" s="79"/>
      <c r="IS23" s="79"/>
      <c r="IT23" s="79"/>
      <c r="IU23" s="79"/>
      <c r="IV23" s="79"/>
    </row>
    <row r="24" spans="1:256" s="78" customFormat="1" ht="18" customHeight="1">
      <c r="A24" s="46" t="s">
        <v>237</v>
      </c>
      <c r="B24" s="29"/>
      <c r="C24" s="1"/>
      <c r="D24" s="1">
        <v>47</v>
      </c>
      <c r="E24" s="1">
        <v>50</v>
      </c>
      <c r="F24" s="1">
        <v>48</v>
      </c>
      <c r="G24" s="1">
        <v>48</v>
      </c>
      <c r="H24" s="1">
        <v>49</v>
      </c>
      <c r="I24" s="1">
        <v>48</v>
      </c>
      <c r="J24" s="1"/>
      <c r="K24" s="88">
        <v>44</v>
      </c>
      <c r="L24" s="1">
        <v>44</v>
      </c>
      <c r="M24" s="1">
        <v>46</v>
      </c>
      <c r="N24" s="1">
        <v>48</v>
      </c>
      <c r="O24" s="1">
        <v>49</v>
      </c>
      <c r="P24" s="1">
        <v>49</v>
      </c>
      <c r="Q24" s="1">
        <v>48</v>
      </c>
      <c r="R24" s="33">
        <f t="shared" si="26"/>
        <v>13</v>
      </c>
      <c r="S24" s="87">
        <f t="shared" si="27"/>
        <v>95.07692307692308</v>
      </c>
      <c r="T24" s="2" t="s">
        <v>221</v>
      </c>
      <c r="U24" s="3"/>
      <c r="V24" s="3"/>
      <c r="W24" s="3"/>
      <c r="X24" s="1"/>
      <c r="Y24" s="81"/>
      <c r="Z24" s="3"/>
      <c r="AA24"/>
      <c r="AB24"/>
      <c r="AC24"/>
      <c r="AD24" s="79"/>
      <c r="AE24" s="79"/>
      <c r="AF24" s="79"/>
      <c r="AG24" s="79"/>
      <c r="AH24" s="79"/>
      <c r="AI24" s="79"/>
      <c r="AJ24" s="79"/>
      <c r="AK24" s="79"/>
      <c r="AL24" s="79"/>
      <c r="AM24" s="79"/>
      <c r="AN24" s="79"/>
      <c r="AO24" s="79"/>
      <c r="AP24" s="79"/>
      <c r="AQ24" s="79"/>
      <c r="AR24" s="79"/>
      <c r="AS24" s="79"/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9"/>
      <c r="CS24" s="79"/>
      <c r="CT24" s="79"/>
      <c r="CU24" s="79"/>
      <c r="CV24" s="79"/>
      <c r="CW24" s="79"/>
      <c r="CX24" s="79"/>
      <c r="CY24" s="79"/>
      <c r="CZ24" s="79"/>
      <c r="DA24" s="79"/>
      <c r="DB24" s="79"/>
      <c r="DC24" s="79"/>
      <c r="DD24" s="79"/>
      <c r="DE24" s="79"/>
      <c r="DF24" s="79"/>
      <c r="DG24" s="79"/>
      <c r="DH24" s="79"/>
      <c r="DI24" s="79"/>
      <c r="DJ24" s="79"/>
      <c r="DK24" s="79"/>
      <c r="DL24" s="79"/>
      <c r="DM24" s="79"/>
      <c r="DN24" s="79"/>
      <c r="DO24" s="79"/>
      <c r="DP24" s="79"/>
      <c r="DQ24" s="79"/>
      <c r="DR24" s="79"/>
      <c r="DS24" s="79"/>
      <c r="DT24" s="79"/>
      <c r="DU24" s="79"/>
      <c r="DV24" s="79"/>
      <c r="DW24" s="79"/>
      <c r="DX24" s="79"/>
      <c r="DY24" s="79"/>
      <c r="DZ24" s="79"/>
      <c r="EA24" s="79"/>
      <c r="EB24" s="79"/>
      <c r="EC24" s="79"/>
      <c r="ED24" s="79"/>
      <c r="EE24" s="79"/>
      <c r="EF24" s="79"/>
      <c r="EG24" s="79"/>
      <c r="EH24" s="79"/>
      <c r="EI24" s="79"/>
      <c r="EJ24" s="79"/>
      <c r="EK24" s="79"/>
      <c r="EL24" s="79"/>
      <c r="EM24" s="79"/>
      <c r="EN24" s="79"/>
      <c r="EO24" s="79"/>
      <c r="EP24" s="79"/>
      <c r="EQ24" s="79"/>
      <c r="ER24" s="79"/>
      <c r="ES24" s="79"/>
      <c r="ET24" s="79"/>
      <c r="EU24" s="79"/>
      <c r="EV24" s="79"/>
      <c r="EW24" s="79"/>
      <c r="EX24" s="79"/>
      <c r="EY24" s="79"/>
      <c r="EZ24" s="79"/>
      <c r="FA24" s="79"/>
      <c r="FB24" s="79"/>
      <c r="FC24" s="79"/>
      <c r="FD24" s="79"/>
      <c r="FE24" s="79"/>
      <c r="FF24" s="79"/>
      <c r="FG24" s="79"/>
      <c r="FH24" s="79"/>
      <c r="FI24" s="79"/>
      <c r="FJ24" s="79"/>
      <c r="FK24" s="79"/>
      <c r="FL24" s="79"/>
      <c r="FM24" s="79"/>
      <c r="FN24" s="79"/>
      <c r="FO24" s="79"/>
      <c r="FP24" s="79"/>
      <c r="FQ24" s="79"/>
      <c r="FR24" s="79"/>
      <c r="FS24" s="79"/>
      <c r="FT24" s="79"/>
      <c r="FU24" s="79"/>
      <c r="FV24" s="79"/>
      <c r="FW24" s="79"/>
      <c r="FX24" s="79"/>
      <c r="FY24" s="79"/>
      <c r="FZ24" s="79"/>
      <c r="GA24" s="79"/>
      <c r="GB24" s="79"/>
      <c r="GC24" s="79"/>
      <c r="GD24" s="79"/>
      <c r="GE24" s="79"/>
      <c r="GF24" s="79"/>
      <c r="GG24" s="79"/>
      <c r="GH24" s="79"/>
      <c r="GI24" s="79"/>
      <c r="GJ24" s="79"/>
      <c r="GK24" s="79"/>
      <c r="GL24" s="79"/>
      <c r="GM24" s="79"/>
      <c r="GN24" s="79"/>
      <c r="GO24" s="79"/>
      <c r="GP24" s="79"/>
      <c r="GQ24" s="79"/>
      <c r="GR24" s="79"/>
      <c r="GS24" s="79"/>
      <c r="GT24" s="79"/>
      <c r="GU24" s="79"/>
      <c r="GV24" s="79"/>
      <c r="GW24" s="79"/>
      <c r="GX24" s="79"/>
      <c r="GY24" s="79"/>
      <c r="GZ24" s="79"/>
      <c r="HA24" s="79"/>
      <c r="HB24" s="79"/>
      <c r="HC24" s="79"/>
      <c r="HD24" s="79"/>
      <c r="HE24" s="79"/>
      <c r="HF24" s="79"/>
      <c r="HG24" s="79"/>
      <c r="HH24" s="79"/>
      <c r="HI24" s="79"/>
      <c r="HJ24" s="79"/>
      <c r="HK24" s="79"/>
      <c r="HL24" s="79"/>
      <c r="HM24" s="79"/>
      <c r="HN24" s="79"/>
      <c r="HO24" s="79"/>
      <c r="HP24" s="79"/>
      <c r="HQ24" s="79"/>
      <c r="HR24" s="79"/>
      <c r="HS24" s="79"/>
      <c r="HT24" s="79"/>
      <c r="HU24" s="79"/>
      <c r="HV24" s="79"/>
      <c r="HW24" s="79"/>
      <c r="HX24" s="79"/>
      <c r="HY24" s="79"/>
      <c r="HZ24" s="79"/>
      <c r="IA24" s="79"/>
      <c r="IB24" s="79"/>
      <c r="IC24" s="79"/>
      <c r="ID24" s="79"/>
      <c r="IE24" s="79"/>
      <c r="IF24" s="79"/>
      <c r="IG24" s="79"/>
      <c r="IH24" s="79"/>
      <c r="II24" s="79"/>
      <c r="IJ24" s="79"/>
      <c r="IK24" s="79"/>
      <c r="IL24" s="79"/>
      <c r="IM24" s="79"/>
      <c r="IN24" s="79"/>
      <c r="IO24" s="79"/>
      <c r="IP24" s="79"/>
      <c r="IQ24" s="79"/>
      <c r="IR24" s="79"/>
      <c r="IS24" s="79"/>
      <c r="IT24" s="79"/>
      <c r="IU24" s="79"/>
      <c r="IV24" s="79"/>
    </row>
    <row r="25" spans="1:256" s="78" customFormat="1" ht="18" customHeight="1">
      <c r="A25" s="46" t="s">
        <v>236</v>
      </c>
      <c r="B25" s="29"/>
      <c r="C25" s="1">
        <v>47</v>
      </c>
      <c r="D25" s="1">
        <v>42</v>
      </c>
      <c r="E25" s="1">
        <v>49</v>
      </c>
      <c r="F25" s="1">
        <v>47</v>
      </c>
      <c r="G25" s="1">
        <v>42</v>
      </c>
      <c r="H25" s="1"/>
      <c r="I25" s="1"/>
      <c r="J25" s="1"/>
      <c r="K25" s="88">
        <v>46</v>
      </c>
      <c r="L25" s="1">
        <v>49</v>
      </c>
      <c r="M25" s="1">
        <v>47</v>
      </c>
      <c r="N25" s="1">
        <v>44</v>
      </c>
      <c r="O25" s="1">
        <v>48</v>
      </c>
      <c r="P25" s="1">
        <v>47</v>
      </c>
      <c r="Q25" s="1">
        <v>47</v>
      </c>
      <c r="R25" s="33">
        <f t="shared" si="26"/>
        <v>12</v>
      </c>
      <c r="S25" s="87">
        <f t="shared" si="27"/>
        <v>92.5</v>
      </c>
      <c r="T25" s="2" t="s">
        <v>221</v>
      </c>
      <c r="U25" s="1"/>
      <c r="V25" s="1"/>
      <c r="W25" s="1"/>
      <c r="X25" s="1"/>
      <c r="Y25" s="83"/>
      <c r="Z25" s="1"/>
      <c r="AA25"/>
      <c r="AB25"/>
      <c r="AC25"/>
      <c r="AD25" s="79"/>
      <c r="AE25" s="79"/>
      <c r="AF25" s="79"/>
      <c r="AG25" s="79"/>
      <c r="AH25" s="79"/>
      <c r="AI25" s="79"/>
      <c r="AJ25" s="79"/>
      <c r="AK25" s="79"/>
      <c r="AL25" s="79"/>
      <c r="AM25" s="79"/>
      <c r="AN25" s="79"/>
      <c r="AO25" s="79"/>
      <c r="AP25" s="79"/>
      <c r="AQ25" s="79"/>
      <c r="AR25" s="79"/>
      <c r="AS25" s="79"/>
      <c r="AT25" s="79"/>
      <c r="AU25" s="79"/>
      <c r="AV25" s="79"/>
      <c r="AW25" s="79"/>
      <c r="AX25" s="79"/>
      <c r="AY25" s="79"/>
      <c r="AZ25" s="79"/>
      <c r="BA25" s="79"/>
      <c r="BB25" s="79"/>
      <c r="BC25" s="79"/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9"/>
      <c r="CH25" s="79"/>
      <c r="CI25" s="79"/>
      <c r="CJ25" s="79"/>
      <c r="CK25" s="79"/>
      <c r="CL25" s="79"/>
      <c r="CM25" s="79"/>
      <c r="CN25" s="79"/>
      <c r="CO25" s="79"/>
      <c r="CP25" s="79"/>
      <c r="CQ25" s="79"/>
      <c r="CR25" s="79"/>
      <c r="CS25" s="79"/>
      <c r="CT25" s="79"/>
      <c r="CU25" s="79"/>
      <c r="CV25" s="79"/>
      <c r="CW25" s="79"/>
      <c r="CX25" s="79"/>
      <c r="CY25" s="79"/>
      <c r="CZ25" s="79"/>
      <c r="DA25" s="79"/>
      <c r="DB25" s="79"/>
      <c r="DC25" s="79"/>
      <c r="DD25" s="79"/>
      <c r="DE25" s="79"/>
      <c r="DF25" s="79"/>
      <c r="DG25" s="79"/>
      <c r="DH25" s="79"/>
      <c r="DI25" s="79"/>
      <c r="DJ25" s="79"/>
      <c r="DK25" s="79"/>
      <c r="DL25" s="79"/>
      <c r="DM25" s="79"/>
      <c r="DN25" s="79"/>
      <c r="DO25" s="79"/>
      <c r="DP25" s="79"/>
      <c r="DQ25" s="79"/>
      <c r="DR25" s="79"/>
      <c r="DS25" s="79"/>
      <c r="DT25" s="79"/>
      <c r="DU25" s="79"/>
      <c r="DV25" s="79"/>
      <c r="DW25" s="79"/>
      <c r="DX25" s="79"/>
      <c r="DY25" s="79"/>
      <c r="DZ25" s="79"/>
      <c r="EA25" s="79"/>
      <c r="EB25" s="79"/>
      <c r="EC25" s="79"/>
      <c r="ED25" s="79"/>
      <c r="EE25" s="79"/>
      <c r="EF25" s="79"/>
      <c r="EG25" s="79"/>
      <c r="EH25" s="79"/>
      <c r="EI25" s="79"/>
      <c r="EJ25" s="79"/>
      <c r="EK25" s="79"/>
      <c r="EL25" s="79"/>
      <c r="EM25" s="79"/>
      <c r="EN25" s="79"/>
      <c r="EO25" s="79"/>
      <c r="EP25" s="79"/>
      <c r="EQ25" s="79"/>
      <c r="ER25" s="79"/>
      <c r="ES25" s="79"/>
      <c r="ET25" s="79"/>
      <c r="EU25" s="79"/>
      <c r="EV25" s="79"/>
      <c r="EW25" s="79"/>
      <c r="EX25" s="79"/>
      <c r="EY25" s="79"/>
      <c r="EZ25" s="79"/>
      <c r="FA25" s="79"/>
      <c r="FB25" s="79"/>
      <c r="FC25" s="79"/>
      <c r="FD25" s="79"/>
      <c r="FE25" s="79"/>
      <c r="FF25" s="79"/>
      <c r="FG25" s="79"/>
      <c r="FH25" s="79"/>
      <c r="FI25" s="79"/>
      <c r="FJ25" s="79"/>
      <c r="FK25" s="79"/>
      <c r="FL25" s="79"/>
      <c r="FM25" s="79"/>
      <c r="FN25" s="79"/>
      <c r="FO25" s="79"/>
      <c r="FP25" s="79"/>
      <c r="FQ25" s="79"/>
      <c r="FR25" s="79"/>
      <c r="FS25" s="79"/>
      <c r="FT25" s="79"/>
      <c r="FU25" s="79"/>
      <c r="FV25" s="79"/>
      <c r="FW25" s="79"/>
      <c r="FX25" s="79"/>
      <c r="FY25" s="79"/>
      <c r="FZ25" s="79"/>
      <c r="GA25" s="79"/>
      <c r="GB25" s="79"/>
      <c r="GC25" s="79"/>
      <c r="GD25" s="79"/>
      <c r="GE25" s="79"/>
      <c r="GF25" s="79"/>
      <c r="GG25" s="79"/>
      <c r="GH25" s="79"/>
      <c r="GI25" s="79"/>
      <c r="GJ25" s="79"/>
      <c r="GK25" s="79"/>
      <c r="GL25" s="79"/>
      <c r="GM25" s="79"/>
      <c r="GN25" s="79"/>
      <c r="GO25" s="79"/>
      <c r="GP25" s="79"/>
      <c r="GQ25" s="79"/>
      <c r="GR25" s="79"/>
      <c r="GS25" s="79"/>
      <c r="GT25" s="79"/>
      <c r="GU25" s="79"/>
      <c r="GV25" s="79"/>
      <c r="GW25" s="79"/>
      <c r="GX25" s="79"/>
      <c r="GY25" s="79"/>
      <c r="GZ25" s="79"/>
      <c r="HA25" s="79"/>
      <c r="HB25" s="79"/>
      <c r="HC25" s="79"/>
      <c r="HD25" s="79"/>
      <c r="HE25" s="79"/>
      <c r="HF25" s="79"/>
      <c r="HG25" s="79"/>
      <c r="HH25" s="79"/>
      <c r="HI25" s="79"/>
      <c r="HJ25" s="79"/>
      <c r="HK25" s="79"/>
      <c r="HL25" s="79"/>
      <c r="HM25" s="79"/>
      <c r="HN25" s="79"/>
      <c r="HO25" s="79"/>
      <c r="HP25" s="79"/>
      <c r="HQ25" s="79"/>
      <c r="HR25" s="79"/>
      <c r="HS25" s="79"/>
      <c r="HT25" s="79"/>
      <c r="HU25" s="79"/>
      <c r="HV25" s="79"/>
      <c r="HW25" s="79"/>
      <c r="HX25" s="79"/>
      <c r="HY25" s="79"/>
      <c r="HZ25" s="79"/>
      <c r="IA25" s="79"/>
      <c r="IB25" s="79"/>
      <c r="IC25" s="79"/>
      <c r="ID25" s="79"/>
      <c r="IE25" s="79"/>
      <c r="IF25" s="79"/>
      <c r="IG25" s="79"/>
      <c r="IH25" s="79"/>
      <c r="II25" s="79"/>
      <c r="IJ25" s="79"/>
      <c r="IK25" s="79"/>
      <c r="IL25" s="79"/>
      <c r="IM25" s="79"/>
      <c r="IN25" s="79"/>
      <c r="IO25" s="79"/>
      <c r="IP25" s="79"/>
      <c r="IQ25" s="79"/>
      <c r="IR25" s="79"/>
      <c r="IS25" s="79"/>
      <c r="IT25" s="79"/>
      <c r="IU25" s="79"/>
      <c r="IV25" s="79"/>
    </row>
    <row r="26" spans="1:256" s="46" customFormat="1" ht="18" customHeight="1">
      <c r="A26" s="46" t="s">
        <v>233</v>
      </c>
      <c r="B26" s="29" t="s">
        <v>34</v>
      </c>
      <c r="C26" s="1">
        <v>33</v>
      </c>
      <c r="D26" s="53">
        <v>38</v>
      </c>
      <c r="E26" s="1">
        <v>41</v>
      </c>
      <c r="F26" s="1">
        <v>31</v>
      </c>
      <c r="G26" s="1">
        <v>42</v>
      </c>
      <c r="H26" s="1"/>
      <c r="I26" s="1">
        <v>40</v>
      </c>
      <c r="J26" s="1"/>
      <c r="K26" s="88">
        <v>41</v>
      </c>
      <c r="L26" s="1">
        <v>43</v>
      </c>
      <c r="M26" s="1">
        <v>38</v>
      </c>
      <c r="N26" s="1">
        <v>42</v>
      </c>
      <c r="O26" s="1">
        <v>40</v>
      </c>
      <c r="P26" s="1">
        <v>43</v>
      </c>
      <c r="Q26" s="1">
        <v>43</v>
      </c>
      <c r="R26" s="33">
        <f t="shared" si="26"/>
        <v>13</v>
      </c>
      <c r="S26" s="87">
        <f t="shared" si="27"/>
        <v>79.230769230769226</v>
      </c>
      <c r="T26" s="2" t="s">
        <v>221</v>
      </c>
      <c r="U26" s="3"/>
      <c r="V26" s="3"/>
      <c r="W26" s="3"/>
      <c r="X26" s="1"/>
      <c r="Y26" s="81"/>
      <c r="Z26" s="3"/>
      <c r="AA26"/>
      <c r="AB26"/>
      <c r="AC26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79"/>
      <c r="AO26" s="79"/>
      <c r="AP26" s="79"/>
      <c r="AQ26" s="79"/>
      <c r="AR26" s="79"/>
      <c r="AS26" s="79"/>
      <c r="AT26" s="79"/>
      <c r="AU26" s="79"/>
      <c r="AV26" s="79"/>
      <c r="AW26" s="79"/>
      <c r="AX26" s="79"/>
      <c r="AY26" s="79"/>
      <c r="AZ26" s="79"/>
      <c r="BA26" s="79"/>
      <c r="BB26" s="79"/>
      <c r="BC26" s="79"/>
      <c r="BD26" s="79"/>
      <c r="BE26" s="79"/>
      <c r="BF26" s="79"/>
      <c r="BG26" s="79"/>
      <c r="BH26" s="79"/>
      <c r="BI26" s="79"/>
      <c r="BJ26" s="79"/>
      <c r="BK26" s="79"/>
      <c r="BL26" s="79"/>
    </row>
    <row r="27" spans="1:256" s="46" customFormat="1" ht="18" customHeight="1">
      <c r="A27" s="46" t="s">
        <v>277</v>
      </c>
      <c r="B27" s="29"/>
      <c r="C27" s="1">
        <v>42</v>
      </c>
      <c r="D27" s="53">
        <v>45</v>
      </c>
      <c r="E27" s="1">
        <v>45</v>
      </c>
      <c r="F27" s="1">
        <v>44</v>
      </c>
      <c r="G27" s="1">
        <v>48</v>
      </c>
      <c r="H27" s="1"/>
      <c r="I27" s="1">
        <v>48</v>
      </c>
      <c r="J27" s="1"/>
      <c r="K27" s="88">
        <v>45</v>
      </c>
      <c r="L27" s="1">
        <v>48</v>
      </c>
      <c r="M27" s="1">
        <v>42</v>
      </c>
      <c r="N27" s="1">
        <v>43</v>
      </c>
      <c r="O27" s="1">
        <v>40</v>
      </c>
      <c r="P27" s="1">
        <v>42</v>
      </c>
      <c r="Q27" s="1">
        <v>45</v>
      </c>
      <c r="R27" s="33">
        <f t="shared" ref="R27" si="30">COUNT(C27,D27,E27,F27,G27,H27,I27,K27,L27,M27,N27,O27,P27,Q27)</f>
        <v>13</v>
      </c>
      <c r="S27" s="87">
        <f t="shared" ref="S27" si="31">AVERAGE(C27:Q27)*2</f>
        <v>88.769230769230774</v>
      </c>
      <c r="T27" s="2" t="s">
        <v>221</v>
      </c>
      <c r="U27" s="3"/>
      <c r="V27" s="3"/>
      <c r="W27" s="3"/>
      <c r="X27" s="1"/>
      <c r="Y27" s="81"/>
      <c r="Z27" s="3"/>
      <c r="AA27"/>
      <c r="AB27"/>
      <c r="AC27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/>
    </row>
    <row r="28" spans="1:256" s="46" customFormat="1" ht="18" customHeight="1">
      <c r="A28" s="46" t="s">
        <v>231</v>
      </c>
      <c r="B28" s="29" t="s">
        <v>25</v>
      </c>
      <c r="C28" s="1"/>
      <c r="D28" s="53">
        <v>26</v>
      </c>
      <c r="E28" s="1"/>
      <c r="F28" s="1"/>
      <c r="G28" s="1"/>
      <c r="H28" s="1"/>
      <c r="I28" s="1">
        <v>45</v>
      </c>
      <c r="J28" s="1"/>
      <c r="K28" s="88"/>
      <c r="L28" s="1"/>
      <c r="M28" s="1">
        <v>44</v>
      </c>
      <c r="N28" s="1">
        <v>46</v>
      </c>
      <c r="O28" s="1">
        <v>45</v>
      </c>
      <c r="P28" s="1">
        <v>46</v>
      </c>
      <c r="Q28" s="1"/>
      <c r="R28" s="33">
        <f t="shared" si="26"/>
        <v>6</v>
      </c>
      <c r="S28" s="87">
        <f t="shared" si="27"/>
        <v>84</v>
      </c>
      <c r="T28" s="2" t="s">
        <v>221</v>
      </c>
      <c r="U28" s="3"/>
      <c r="V28" s="3"/>
      <c r="W28" s="3"/>
      <c r="X28" s="1"/>
      <c r="Y28" s="81"/>
      <c r="Z28" s="3"/>
      <c r="AA28"/>
      <c r="AB28"/>
      <c r="AC28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  <c r="AO28" s="79"/>
      <c r="AP28" s="79"/>
      <c r="AQ28" s="79"/>
      <c r="AR28" s="79"/>
      <c r="AS28" s="79"/>
      <c r="AT28" s="79"/>
      <c r="AU28" s="79"/>
      <c r="AV28" s="79"/>
      <c r="AW28" s="79"/>
      <c r="AX28" s="79"/>
      <c r="AY28" s="79"/>
      <c r="AZ28" s="79"/>
      <c r="BA28" s="79"/>
      <c r="BB28" s="79"/>
      <c r="BC28" s="79"/>
      <c r="BD28" s="79"/>
      <c r="BE28" s="79"/>
      <c r="BF28" s="79"/>
      <c r="BG28" s="79"/>
      <c r="BH28" s="79"/>
      <c r="BI28" s="79"/>
      <c r="BJ28" s="79"/>
      <c r="BK28" s="79"/>
      <c r="BL28" s="79"/>
    </row>
    <row r="29" spans="1:256" s="46" customFormat="1" ht="18" customHeight="1">
      <c r="A29" s="46" t="s">
        <v>452</v>
      </c>
      <c r="B29" s="29"/>
      <c r="C29" s="1"/>
      <c r="D29" s="53"/>
      <c r="E29" s="1"/>
      <c r="F29" s="1"/>
      <c r="G29" s="1"/>
      <c r="H29" s="1"/>
      <c r="I29" s="1"/>
      <c r="J29" s="1"/>
      <c r="K29" s="88">
        <v>25</v>
      </c>
      <c r="L29" s="1"/>
      <c r="M29" s="1"/>
      <c r="N29" s="1"/>
      <c r="O29" s="1"/>
      <c r="P29" s="1"/>
      <c r="Q29" s="1"/>
      <c r="R29" s="33">
        <f t="shared" ref="R29" si="32">COUNT(C29,D29,E29,F29,G29,H29,I29,K29,L29,M29,N29,O29,P29,Q29)</f>
        <v>1</v>
      </c>
      <c r="S29" s="87">
        <f t="shared" ref="S29" si="33">AVERAGE(C29:Q29)*2</f>
        <v>50</v>
      </c>
      <c r="T29" s="2" t="s">
        <v>221</v>
      </c>
      <c r="U29" s="3"/>
      <c r="V29" s="3"/>
      <c r="W29" s="3"/>
      <c r="X29" s="1"/>
      <c r="Y29" s="81"/>
      <c r="Z29" s="3"/>
      <c r="AA29"/>
      <c r="AB29"/>
      <c r="AC2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/>
    </row>
    <row r="30" spans="1:256" s="46" customFormat="1" ht="18" customHeight="1">
      <c r="A30" s="46" t="s">
        <v>230</v>
      </c>
      <c r="B30" s="29"/>
      <c r="C30" s="1">
        <v>33</v>
      </c>
      <c r="D30" s="53">
        <v>31</v>
      </c>
      <c r="E30" s="1">
        <v>37</v>
      </c>
      <c r="F30" s="1">
        <v>40</v>
      </c>
      <c r="G30" s="1">
        <v>31</v>
      </c>
      <c r="H30" s="1"/>
      <c r="I30" s="1"/>
      <c r="J30" s="1"/>
      <c r="K30" s="88">
        <v>37</v>
      </c>
      <c r="L30" s="1">
        <v>43</v>
      </c>
      <c r="M30" s="1">
        <v>33</v>
      </c>
      <c r="N30" s="1">
        <v>33</v>
      </c>
      <c r="O30" s="1">
        <v>34</v>
      </c>
      <c r="P30" s="1">
        <v>30</v>
      </c>
      <c r="Q30" s="1">
        <v>28</v>
      </c>
      <c r="R30" s="33">
        <f t="shared" si="26"/>
        <v>12</v>
      </c>
      <c r="S30" s="87">
        <f t="shared" si="27"/>
        <v>68.333333333333329</v>
      </c>
      <c r="T30" s="2" t="s">
        <v>221</v>
      </c>
      <c r="U30" s="3"/>
      <c r="V30" s="3"/>
      <c r="W30" s="3"/>
      <c r="X30" s="1"/>
      <c r="Y30" s="81"/>
      <c r="Z30" s="3"/>
      <c r="AA30"/>
      <c r="AB30"/>
      <c r="AC30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79"/>
      <c r="AO30" s="79"/>
      <c r="AP30" s="79"/>
      <c r="AQ30" s="79"/>
      <c r="AR30" s="79"/>
      <c r="AS30" s="79"/>
      <c r="AT30" s="79"/>
      <c r="AU30" s="79"/>
      <c r="AV30" s="79"/>
      <c r="AW30" s="79"/>
      <c r="AX30" s="79"/>
      <c r="AY30" s="79"/>
      <c r="AZ30" s="79"/>
      <c r="BA30" s="79"/>
      <c r="BB30" s="79"/>
      <c r="BC30" s="79"/>
      <c r="BD30" s="79"/>
      <c r="BE30" s="79"/>
      <c r="BF30" s="79"/>
      <c r="BG30" s="79"/>
      <c r="BH30" s="79"/>
      <c r="BI30" s="79"/>
      <c r="BJ30" s="79"/>
      <c r="BK30" s="79"/>
      <c r="BL30" s="79"/>
    </row>
    <row r="31" spans="1:256" s="46" customFormat="1" ht="18" customHeight="1">
      <c r="A31" s="46" t="s">
        <v>455</v>
      </c>
      <c r="B31" s="29" t="s">
        <v>34</v>
      </c>
      <c r="C31" s="1"/>
      <c r="D31" s="53"/>
      <c r="E31" s="1"/>
      <c r="F31" s="1"/>
      <c r="G31" s="1"/>
      <c r="H31" s="1"/>
      <c r="I31" s="1"/>
      <c r="J31" s="1"/>
      <c r="K31" s="88"/>
      <c r="L31" s="1">
        <v>47</v>
      </c>
      <c r="M31" s="1"/>
      <c r="N31" s="1"/>
      <c r="O31" s="1"/>
      <c r="P31" s="1"/>
      <c r="Q31" s="1"/>
      <c r="R31" s="33">
        <f t="shared" ref="R31" si="34">COUNT(C31,D31,E31,F31,G31,H31,I31,K31,L31,M31,N31,O31,P31,Q31)</f>
        <v>1</v>
      </c>
      <c r="S31" s="87">
        <f t="shared" ref="S31" si="35">AVERAGE(C31:Q31)*2</f>
        <v>94</v>
      </c>
      <c r="T31" s="2" t="s">
        <v>221</v>
      </c>
      <c r="U31" s="3"/>
      <c r="V31" s="3"/>
      <c r="W31" s="3"/>
      <c r="X31" s="1"/>
      <c r="Y31" s="81"/>
      <c r="Z31" s="3"/>
      <c r="AA31"/>
      <c r="AB31"/>
      <c r="AC31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/>
    </row>
    <row r="32" spans="1:256" s="46" customFormat="1" ht="18" customHeight="1">
      <c r="A32" s="46" t="s">
        <v>229</v>
      </c>
      <c r="B32" s="29"/>
      <c r="C32" s="1">
        <v>37</v>
      </c>
      <c r="D32" s="53">
        <v>43</v>
      </c>
      <c r="E32" s="1"/>
      <c r="F32" s="1">
        <v>46</v>
      </c>
      <c r="G32" s="1">
        <v>43</v>
      </c>
      <c r="H32" s="1">
        <v>48</v>
      </c>
      <c r="I32" s="1">
        <v>39</v>
      </c>
      <c r="J32" s="1"/>
      <c r="K32" s="88">
        <v>47</v>
      </c>
      <c r="L32" s="1">
        <v>44</v>
      </c>
      <c r="M32" s="1">
        <v>45</v>
      </c>
      <c r="N32" s="1">
        <v>42</v>
      </c>
      <c r="O32" s="1">
        <v>45</v>
      </c>
      <c r="P32" s="1">
        <v>38</v>
      </c>
      <c r="Q32" s="1"/>
      <c r="R32" s="33">
        <f t="shared" si="26"/>
        <v>12</v>
      </c>
      <c r="S32" s="87">
        <f t="shared" si="27"/>
        <v>86.166666666666671</v>
      </c>
      <c r="T32" s="2" t="s">
        <v>221</v>
      </c>
      <c r="U32" s="3"/>
      <c r="V32" s="3"/>
      <c r="W32" s="3"/>
      <c r="X32" s="1"/>
      <c r="Y32" s="81"/>
      <c r="Z32" s="3"/>
      <c r="AA32"/>
      <c r="AB32"/>
      <c r="AC32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/>
    </row>
    <row r="33" spans="1:256" s="46" customFormat="1" ht="18" customHeight="1">
      <c r="A33" s="46" t="s">
        <v>456</v>
      </c>
      <c r="B33" s="29"/>
      <c r="C33" s="1"/>
      <c r="D33" s="53"/>
      <c r="E33" s="1"/>
      <c r="F33" s="1"/>
      <c r="G33" s="1"/>
      <c r="H33" s="1"/>
      <c r="I33" s="1"/>
      <c r="J33" s="1"/>
      <c r="K33" s="88"/>
      <c r="L33" s="1">
        <v>45</v>
      </c>
      <c r="M33" s="1"/>
      <c r="N33" s="1"/>
      <c r="O33" s="1"/>
      <c r="P33" s="1"/>
      <c r="Q33" s="1"/>
      <c r="R33" s="33">
        <f t="shared" ref="R33" si="36">COUNT(C33,D33,E33,F33,G33,H33,I33,K33,L33,M33,N33,O33,P33,Q33)</f>
        <v>1</v>
      </c>
      <c r="S33" s="87">
        <f t="shared" ref="S33" si="37">AVERAGE(C33:Q33)*2</f>
        <v>90</v>
      </c>
      <c r="T33" s="2" t="s">
        <v>221</v>
      </c>
      <c r="U33" s="3"/>
      <c r="V33" s="3"/>
      <c r="W33" s="3"/>
      <c r="X33" s="1"/>
      <c r="Y33" s="81"/>
      <c r="Z33" s="3"/>
      <c r="AA33"/>
      <c r="AB33"/>
      <c r="AC33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/>
    </row>
    <row r="34" spans="1:256" s="46" customFormat="1" ht="18" customHeight="1">
      <c r="A34" s="46" t="s">
        <v>426</v>
      </c>
      <c r="B34" s="29"/>
      <c r="C34" s="1"/>
      <c r="D34" s="53"/>
      <c r="E34" s="1"/>
      <c r="F34" s="1">
        <v>27</v>
      </c>
      <c r="G34" s="1"/>
      <c r="H34" s="1"/>
      <c r="I34" s="1"/>
      <c r="J34" s="1"/>
      <c r="K34" s="88"/>
      <c r="L34" s="1"/>
      <c r="M34" s="1"/>
      <c r="N34" s="1"/>
      <c r="O34" s="1"/>
      <c r="P34" s="1"/>
      <c r="Q34" s="1"/>
      <c r="R34" s="33">
        <f t="shared" ref="R34" si="38">COUNT(C34,D34,E34,F34,G34,H34,I34,K34,L34,M34,N34,O34,P34,Q34)</f>
        <v>1</v>
      </c>
      <c r="S34" s="87">
        <f t="shared" ref="S34" si="39">AVERAGE(C34:Q34)*2</f>
        <v>54</v>
      </c>
      <c r="T34" s="2" t="s">
        <v>221</v>
      </c>
      <c r="U34" s="3"/>
      <c r="V34" s="3"/>
      <c r="W34" s="3"/>
      <c r="X34" s="1"/>
      <c r="Y34" s="81"/>
      <c r="Z34" s="3"/>
      <c r="AA34"/>
      <c r="AB34"/>
      <c r="AC34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/>
    </row>
    <row r="35" spans="1:256" s="46" customFormat="1" ht="18" customHeight="1">
      <c r="A35" s="46" t="s">
        <v>228</v>
      </c>
      <c r="B35" s="29" t="s">
        <v>25</v>
      </c>
      <c r="C35" s="1">
        <v>47</v>
      </c>
      <c r="D35" s="1">
        <v>44</v>
      </c>
      <c r="E35" s="1">
        <v>41</v>
      </c>
      <c r="F35" s="1">
        <v>36</v>
      </c>
      <c r="G35" s="1">
        <v>41</v>
      </c>
      <c r="H35" s="1">
        <v>42</v>
      </c>
      <c r="I35" s="1">
        <v>41</v>
      </c>
      <c r="J35" s="1"/>
      <c r="K35" s="88">
        <v>34</v>
      </c>
      <c r="L35" s="1">
        <v>44</v>
      </c>
      <c r="M35" s="1">
        <v>37</v>
      </c>
      <c r="N35" s="1">
        <v>41</v>
      </c>
      <c r="O35" s="1">
        <v>39</v>
      </c>
      <c r="P35" s="1">
        <v>44</v>
      </c>
      <c r="Q35" s="1">
        <v>42</v>
      </c>
      <c r="R35" s="33">
        <f t="shared" si="26"/>
        <v>14</v>
      </c>
      <c r="S35" s="87">
        <f t="shared" si="27"/>
        <v>81.857142857142861</v>
      </c>
      <c r="T35" s="2" t="s">
        <v>221</v>
      </c>
      <c r="U35" s="3"/>
      <c r="V35" s="3"/>
      <c r="W35" s="3"/>
      <c r="X35" s="1"/>
      <c r="Y35" s="81"/>
      <c r="Z35" s="3"/>
      <c r="AA35"/>
      <c r="AB35"/>
      <c r="AC35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/>
    </row>
    <row r="36" spans="1:256" s="100" customFormat="1" ht="18" customHeight="1">
      <c r="A36" s="46" t="s">
        <v>458</v>
      </c>
      <c r="B36" s="29"/>
      <c r="C36" s="1"/>
      <c r="D36" s="1"/>
      <c r="E36" s="1"/>
      <c r="F36" s="1"/>
      <c r="G36" s="1"/>
      <c r="H36" s="1"/>
      <c r="I36" s="1"/>
      <c r="J36" s="1"/>
      <c r="K36" s="88"/>
      <c r="L36" s="1">
        <v>46</v>
      </c>
      <c r="M36" s="1">
        <v>48</v>
      </c>
      <c r="N36" s="1"/>
      <c r="O36" s="1"/>
      <c r="P36" s="1">
        <v>47</v>
      </c>
      <c r="Q36" s="1">
        <v>46</v>
      </c>
      <c r="R36" s="33">
        <f t="shared" ref="R36:R37" si="40">COUNT(C36,D36,E36,F36,G36,H36,I36,K36,L36,M36,N36,O36,P36,Q36)</f>
        <v>4</v>
      </c>
      <c r="S36" s="87">
        <f t="shared" ref="S36:S37" si="41">AVERAGE(C36:Q36)*2</f>
        <v>93.5</v>
      </c>
      <c r="T36" s="2" t="s">
        <v>221</v>
      </c>
      <c r="U36" s="3"/>
      <c r="V36" s="3"/>
      <c r="W36" s="3"/>
      <c r="X36" s="1"/>
      <c r="Y36" s="81"/>
      <c r="Z36" s="3"/>
      <c r="AA36"/>
      <c r="AB36"/>
      <c r="AC36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/>
      <c r="AO36" s="79"/>
      <c r="AP36" s="79"/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/>
    </row>
    <row r="37" spans="1:256" s="79" customFormat="1" ht="17.850000000000001" customHeight="1">
      <c r="A37" s="46" t="s">
        <v>227</v>
      </c>
      <c r="B37" s="29" t="s">
        <v>26</v>
      </c>
      <c r="C37" s="1">
        <v>35</v>
      </c>
      <c r="D37" s="1">
        <v>39</v>
      </c>
      <c r="E37" s="1">
        <v>38</v>
      </c>
      <c r="F37" s="1">
        <v>41</v>
      </c>
      <c r="G37" s="1">
        <v>41</v>
      </c>
      <c r="H37" s="1"/>
      <c r="I37" s="1">
        <v>41</v>
      </c>
      <c r="J37" s="1"/>
      <c r="K37" s="88">
        <v>42</v>
      </c>
      <c r="L37" s="1">
        <v>47</v>
      </c>
      <c r="M37" s="1">
        <v>42</v>
      </c>
      <c r="N37" s="1">
        <v>48</v>
      </c>
      <c r="O37" s="1"/>
      <c r="P37" s="1">
        <v>47</v>
      </c>
      <c r="Q37" s="1">
        <v>48</v>
      </c>
      <c r="R37" s="33">
        <f t="shared" si="40"/>
        <v>12</v>
      </c>
      <c r="S37" s="87">
        <f t="shared" si="41"/>
        <v>84.833333333333329</v>
      </c>
      <c r="T37" s="2" t="s">
        <v>221</v>
      </c>
      <c r="U37" s="3"/>
      <c r="V37" s="3"/>
      <c r="W37" s="3"/>
      <c r="X37" s="1"/>
      <c r="Y37" s="81"/>
      <c r="Z37" s="3"/>
      <c r="AA37"/>
      <c r="AB37"/>
      <c r="AC37"/>
    </row>
    <row r="38" spans="1:256" s="79" customFormat="1" ht="17.850000000000001" customHeight="1">
      <c r="A38" s="46" t="s">
        <v>226</v>
      </c>
      <c r="B38" s="29"/>
      <c r="C38" s="1">
        <v>48</v>
      </c>
      <c r="D38" s="1">
        <v>47</v>
      </c>
      <c r="E38" s="1">
        <v>48</v>
      </c>
      <c r="F38" s="1">
        <v>48</v>
      </c>
      <c r="G38" s="1">
        <v>47</v>
      </c>
      <c r="H38" s="1">
        <v>43</v>
      </c>
      <c r="I38" s="1">
        <v>49</v>
      </c>
      <c r="J38" s="1"/>
      <c r="K38" s="88">
        <v>46</v>
      </c>
      <c r="L38" s="1">
        <v>46</v>
      </c>
      <c r="M38" s="1">
        <v>48</v>
      </c>
      <c r="N38" s="1">
        <v>47</v>
      </c>
      <c r="O38" s="1">
        <v>48</v>
      </c>
      <c r="P38" s="1">
        <v>48</v>
      </c>
      <c r="Q38" s="1">
        <v>49</v>
      </c>
      <c r="R38" s="33">
        <f t="shared" ref="R38:R41" si="42">COUNT(C38,D38,E38,F38,G38,H38,I38,K38,L38,M38,N38,O38,P38,Q38)</f>
        <v>14</v>
      </c>
      <c r="S38" s="87">
        <f t="shared" si="27"/>
        <v>94.571428571428569</v>
      </c>
      <c r="T38" s="2" t="s">
        <v>221</v>
      </c>
      <c r="U38" s="3"/>
      <c r="V38" s="3"/>
      <c r="W38" s="3"/>
      <c r="X38" s="1"/>
      <c r="Y38" s="81"/>
      <c r="Z38" s="3"/>
      <c r="AA38"/>
      <c r="AB38"/>
      <c r="AC38"/>
    </row>
    <row r="39" spans="1:256" s="79" customFormat="1" ht="17.850000000000001" customHeight="1">
      <c r="A39" s="46" t="s">
        <v>224</v>
      </c>
      <c r="B39" s="29"/>
      <c r="C39" s="1">
        <v>42</v>
      </c>
      <c r="D39" s="1">
        <v>42</v>
      </c>
      <c r="E39" s="1">
        <v>47</v>
      </c>
      <c r="F39" s="1">
        <v>47</v>
      </c>
      <c r="G39" s="1"/>
      <c r="H39" s="1">
        <v>49</v>
      </c>
      <c r="I39" s="1">
        <v>49</v>
      </c>
      <c r="J39" s="1"/>
      <c r="K39" s="88">
        <v>47</v>
      </c>
      <c r="L39" s="1">
        <v>46</v>
      </c>
      <c r="M39" s="1">
        <v>49</v>
      </c>
      <c r="N39" s="1">
        <v>44</v>
      </c>
      <c r="O39" s="1">
        <v>45</v>
      </c>
      <c r="P39" s="1">
        <v>41</v>
      </c>
      <c r="Q39" s="1">
        <v>48</v>
      </c>
      <c r="R39" s="33">
        <f t="shared" si="42"/>
        <v>13</v>
      </c>
      <c r="S39" s="87">
        <f t="shared" si="27"/>
        <v>91.692307692307693</v>
      </c>
      <c r="T39" s="2" t="s">
        <v>221</v>
      </c>
      <c r="U39" s="3"/>
      <c r="V39" s="3"/>
      <c r="W39" s="3"/>
      <c r="X39" s="1"/>
      <c r="Y39" s="81"/>
      <c r="Z39" s="3"/>
      <c r="AA39"/>
      <c r="AB39"/>
      <c r="AC39"/>
    </row>
    <row r="40" spans="1:256" s="79" customFormat="1" ht="17.850000000000001" customHeight="1">
      <c r="A40" s="46" t="s">
        <v>223</v>
      </c>
      <c r="B40" s="29"/>
      <c r="C40" s="1">
        <v>30</v>
      </c>
      <c r="D40" s="1">
        <v>40</v>
      </c>
      <c r="E40" s="1"/>
      <c r="F40" s="1">
        <v>38</v>
      </c>
      <c r="G40" s="1">
        <v>36</v>
      </c>
      <c r="H40" s="1">
        <v>36</v>
      </c>
      <c r="I40" s="1">
        <v>40</v>
      </c>
      <c r="J40" s="1"/>
      <c r="K40" s="88">
        <v>37</v>
      </c>
      <c r="L40" s="1">
        <v>34</v>
      </c>
      <c r="M40" s="1"/>
      <c r="N40" s="1"/>
      <c r="O40" s="1"/>
      <c r="P40" s="1"/>
      <c r="Q40" s="1"/>
      <c r="R40" s="33">
        <f t="shared" si="42"/>
        <v>8</v>
      </c>
      <c r="S40" s="87">
        <f t="shared" si="27"/>
        <v>72.75</v>
      </c>
      <c r="T40" s="2" t="s">
        <v>221</v>
      </c>
      <c r="U40" s="3"/>
      <c r="V40" s="3"/>
      <c r="W40" s="3"/>
      <c r="X40" s="1"/>
      <c r="Y40" s="81"/>
      <c r="Z40" s="3"/>
      <c r="AA40"/>
      <c r="AB40"/>
      <c r="AC40"/>
    </row>
    <row r="41" spans="1:256" s="79" customFormat="1" ht="17.850000000000001" customHeight="1">
      <c r="A41" s="46" t="s">
        <v>222</v>
      </c>
      <c r="B41" s="29" t="s">
        <v>25</v>
      </c>
      <c r="C41" s="1">
        <v>35</v>
      </c>
      <c r="D41" s="1">
        <v>43</v>
      </c>
      <c r="E41" s="1">
        <v>42</v>
      </c>
      <c r="F41" s="1">
        <v>45</v>
      </c>
      <c r="G41" s="1">
        <v>47</v>
      </c>
      <c r="H41" s="1">
        <v>45</v>
      </c>
      <c r="I41" s="1">
        <v>46</v>
      </c>
      <c r="J41" s="1"/>
      <c r="K41" s="88">
        <v>45</v>
      </c>
      <c r="L41" s="1">
        <v>45</v>
      </c>
      <c r="M41" s="1">
        <v>40</v>
      </c>
      <c r="N41" s="1"/>
      <c r="O41" s="1">
        <v>47</v>
      </c>
      <c r="P41" s="1">
        <v>46</v>
      </c>
      <c r="Q41" s="1">
        <v>44</v>
      </c>
      <c r="R41" s="33">
        <f t="shared" si="42"/>
        <v>13</v>
      </c>
      <c r="S41" s="87">
        <f t="shared" si="27"/>
        <v>87.692307692307693</v>
      </c>
      <c r="T41" s="2" t="s">
        <v>221</v>
      </c>
      <c r="U41" s="3"/>
      <c r="V41" s="3"/>
      <c r="W41" s="3"/>
      <c r="X41" s="1"/>
      <c r="Y41" s="81"/>
      <c r="Z41" s="3"/>
      <c r="AA41"/>
      <c r="AB41"/>
      <c r="AC41"/>
    </row>
    <row r="42" spans="1:256" s="79" customFormat="1" ht="17.850000000000001" customHeight="1">
      <c r="A42" s="46"/>
      <c r="B42" s="29"/>
      <c r="C42" s="1"/>
      <c r="D42" s="1"/>
      <c r="E42" s="1"/>
      <c r="F42" s="1"/>
      <c r="G42" s="1"/>
      <c r="H42" s="1"/>
      <c r="I42" s="1"/>
      <c r="J42" s="1"/>
      <c r="K42" s="88"/>
      <c r="L42" s="1"/>
      <c r="M42" s="1"/>
      <c r="N42" s="1"/>
      <c r="O42" s="1"/>
      <c r="P42" s="1"/>
      <c r="Q42" s="1"/>
      <c r="R42" s="33"/>
      <c r="S42" s="87"/>
      <c r="T42" s="2"/>
      <c r="U42" s="62"/>
      <c r="V42" s="62"/>
      <c r="W42" s="62"/>
      <c r="X42" s="13"/>
      <c r="Y42" s="86"/>
      <c r="Z42" s="62"/>
      <c r="AA42"/>
      <c r="AB42"/>
      <c r="AC42"/>
    </row>
    <row r="43" spans="1:256" s="78" customFormat="1" ht="18" customHeight="1">
      <c r="A43" s="46"/>
      <c r="B43" s="29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 t="s">
        <v>0</v>
      </c>
      <c r="O43" s="1"/>
      <c r="P43" s="1"/>
      <c r="Q43" s="1"/>
      <c r="R43" s="1"/>
      <c r="S43" s="1"/>
      <c r="T43" s="2"/>
      <c r="U43" s="13"/>
      <c r="V43" s="13"/>
      <c r="W43" s="13"/>
      <c r="X43" s="13"/>
      <c r="Y43" s="85"/>
      <c r="Z43" s="13"/>
      <c r="AA43"/>
      <c r="AB43"/>
      <c r="AC43"/>
      <c r="AD43" s="79"/>
      <c r="AE43" s="79"/>
      <c r="AF43" s="79"/>
      <c r="AG43" s="79"/>
      <c r="AH43" s="79"/>
      <c r="AI43" s="79"/>
      <c r="AJ43" s="79"/>
      <c r="AK43" s="79"/>
      <c r="AL43" s="79"/>
      <c r="AM43" s="79"/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9"/>
      <c r="BK43" s="79"/>
      <c r="BL43" s="79"/>
      <c r="BM43" s="79"/>
      <c r="BN43" s="79"/>
      <c r="BO43" s="79"/>
      <c r="BP43" s="79"/>
      <c r="BQ43" s="79"/>
      <c r="BR43" s="79"/>
      <c r="BS43" s="79"/>
      <c r="BT43" s="79"/>
      <c r="BU43" s="79"/>
      <c r="BV43" s="79"/>
      <c r="BW43" s="79"/>
      <c r="BX43" s="79"/>
      <c r="BY43" s="79"/>
      <c r="BZ43" s="79"/>
      <c r="CA43" s="79"/>
      <c r="CB43" s="79"/>
      <c r="CC43" s="79"/>
      <c r="CD43" s="79"/>
      <c r="CE43" s="79"/>
      <c r="CF43" s="79"/>
      <c r="CG43" s="79"/>
      <c r="CH43" s="79"/>
      <c r="CI43" s="79"/>
      <c r="CJ43" s="79"/>
      <c r="CK43" s="79"/>
      <c r="CL43" s="79"/>
      <c r="CM43" s="79"/>
      <c r="CN43" s="79"/>
      <c r="CO43" s="79"/>
      <c r="CP43" s="79"/>
      <c r="CQ43" s="79"/>
      <c r="CR43" s="79"/>
      <c r="CS43" s="79"/>
      <c r="CT43" s="79"/>
      <c r="CU43" s="79"/>
      <c r="CV43" s="79"/>
      <c r="CW43" s="79"/>
      <c r="CX43" s="79"/>
      <c r="CY43" s="79"/>
      <c r="CZ43" s="79"/>
      <c r="DA43" s="79"/>
      <c r="DB43" s="79"/>
      <c r="DC43" s="79"/>
      <c r="DD43" s="79"/>
      <c r="DE43" s="79"/>
      <c r="DF43" s="79"/>
      <c r="DG43" s="79"/>
      <c r="DH43" s="79"/>
      <c r="DI43" s="79"/>
      <c r="DJ43" s="79"/>
      <c r="DK43" s="79"/>
      <c r="DL43" s="79"/>
      <c r="DM43" s="79"/>
      <c r="DN43" s="79"/>
      <c r="DO43" s="79"/>
      <c r="DP43" s="79"/>
      <c r="DQ43" s="79"/>
      <c r="DR43" s="79"/>
      <c r="DS43" s="79"/>
      <c r="DT43" s="79"/>
      <c r="DU43" s="79"/>
      <c r="DV43" s="79"/>
      <c r="DW43" s="79"/>
      <c r="DX43" s="79"/>
      <c r="DY43" s="79"/>
      <c r="DZ43" s="79"/>
      <c r="EA43" s="79"/>
      <c r="EB43" s="79"/>
      <c r="EC43" s="79"/>
      <c r="ED43" s="79"/>
      <c r="EE43" s="79"/>
      <c r="EF43" s="79"/>
      <c r="EG43" s="79"/>
      <c r="EH43" s="79"/>
      <c r="EI43" s="79"/>
      <c r="EJ43" s="79"/>
      <c r="EK43" s="79"/>
      <c r="EL43" s="79"/>
      <c r="EM43" s="79"/>
      <c r="EN43" s="79"/>
      <c r="EO43" s="79"/>
      <c r="EP43" s="79"/>
      <c r="EQ43" s="79"/>
      <c r="ER43" s="79"/>
      <c r="ES43" s="79"/>
      <c r="ET43" s="79"/>
      <c r="EU43" s="79"/>
      <c r="EV43" s="79"/>
      <c r="EW43" s="79"/>
      <c r="EX43" s="79"/>
      <c r="EY43" s="79"/>
      <c r="EZ43" s="79"/>
      <c r="FA43" s="79"/>
      <c r="FB43" s="79"/>
      <c r="FC43" s="79"/>
      <c r="FD43" s="79"/>
      <c r="FE43" s="79"/>
      <c r="FF43" s="79"/>
      <c r="FG43" s="79"/>
      <c r="FH43" s="79"/>
      <c r="FI43" s="79"/>
      <c r="FJ43" s="79"/>
      <c r="FK43" s="79"/>
      <c r="FL43" s="79"/>
      <c r="FM43" s="79"/>
      <c r="FN43" s="79"/>
      <c r="FO43" s="79"/>
      <c r="FP43" s="79"/>
      <c r="FQ43" s="79"/>
      <c r="FR43" s="79"/>
      <c r="FS43" s="79"/>
      <c r="FT43" s="79"/>
      <c r="FU43" s="79"/>
      <c r="FV43" s="79"/>
      <c r="FW43" s="79"/>
      <c r="FX43" s="79"/>
      <c r="FY43" s="79"/>
      <c r="FZ43" s="79"/>
      <c r="GA43" s="79"/>
      <c r="GB43" s="79"/>
      <c r="GC43" s="79"/>
      <c r="GD43" s="79"/>
      <c r="GE43" s="79"/>
      <c r="GF43" s="79"/>
      <c r="GG43" s="79"/>
      <c r="GH43" s="79"/>
      <c r="GI43" s="79"/>
      <c r="GJ43" s="79"/>
      <c r="GK43" s="79"/>
      <c r="GL43" s="79"/>
      <c r="GM43" s="79"/>
      <c r="GN43" s="79"/>
      <c r="GO43" s="79"/>
      <c r="GP43" s="79"/>
      <c r="GQ43" s="79"/>
      <c r="GR43" s="79"/>
      <c r="GS43" s="79"/>
      <c r="GT43" s="79"/>
      <c r="GU43" s="79"/>
      <c r="GV43" s="79"/>
      <c r="GW43" s="79"/>
      <c r="GX43" s="79"/>
      <c r="GY43" s="79"/>
      <c r="GZ43" s="79"/>
      <c r="HA43" s="79"/>
      <c r="HB43" s="79"/>
      <c r="HC43" s="79"/>
      <c r="HD43" s="79"/>
      <c r="HE43" s="79"/>
      <c r="HF43" s="79"/>
      <c r="HG43" s="79"/>
      <c r="HH43" s="79"/>
      <c r="HI43" s="79"/>
      <c r="HJ43" s="79"/>
      <c r="HK43" s="79"/>
      <c r="HL43" s="79"/>
      <c r="HM43" s="79"/>
      <c r="HN43" s="79"/>
      <c r="HO43" s="79"/>
      <c r="HP43" s="79"/>
      <c r="HQ43" s="79"/>
      <c r="HR43" s="79"/>
      <c r="HS43" s="79"/>
      <c r="HT43" s="79"/>
      <c r="HU43" s="79"/>
      <c r="HV43" s="79"/>
      <c r="HW43" s="79"/>
      <c r="HX43" s="79"/>
      <c r="HY43" s="79"/>
      <c r="HZ43" s="79"/>
      <c r="IA43" s="79"/>
      <c r="IB43" s="79"/>
      <c r="IC43" s="79"/>
      <c r="ID43" s="79"/>
      <c r="IE43" s="79"/>
      <c r="IF43" s="79"/>
      <c r="IG43" s="79"/>
      <c r="IH43" s="79"/>
      <c r="II43" s="79"/>
      <c r="IJ43" s="79"/>
      <c r="IK43" s="79"/>
      <c r="IL43" s="79"/>
      <c r="IM43" s="79"/>
      <c r="IN43" s="79"/>
      <c r="IO43" s="79"/>
      <c r="IP43" s="79"/>
      <c r="IQ43" s="79"/>
      <c r="IR43" s="79"/>
      <c r="IS43" s="79"/>
      <c r="IT43" s="79"/>
      <c r="IU43" s="79"/>
      <c r="IV43" s="79"/>
    </row>
    <row r="44" spans="1:256" s="78" customFormat="1" ht="18" customHeight="1">
      <c r="A44" s="46" t="s">
        <v>49</v>
      </c>
      <c r="B44" s="29"/>
      <c r="C44" s="1">
        <f t="shared" ref="C44:R44" si="43">COUNT(C4:C41)</f>
        <v>16</v>
      </c>
      <c r="D44" s="1">
        <f t="shared" si="43"/>
        <v>27</v>
      </c>
      <c r="E44" s="1">
        <f t="shared" si="43"/>
        <v>22</v>
      </c>
      <c r="F44" s="1">
        <f t="shared" si="43"/>
        <v>21</v>
      </c>
      <c r="G44" s="1">
        <f t="shared" si="43"/>
        <v>19</v>
      </c>
      <c r="H44" s="1">
        <f t="shared" si="43"/>
        <v>14</v>
      </c>
      <c r="I44" s="1">
        <f t="shared" si="43"/>
        <v>25</v>
      </c>
      <c r="J44" s="1">
        <f t="shared" si="43"/>
        <v>0</v>
      </c>
      <c r="K44" s="1">
        <f t="shared" si="43"/>
        <v>26</v>
      </c>
      <c r="L44" s="1">
        <f t="shared" si="43"/>
        <v>28</v>
      </c>
      <c r="M44" s="1">
        <f t="shared" si="43"/>
        <v>24</v>
      </c>
      <c r="N44" s="1">
        <f t="shared" si="43"/>
        <v>22</v>
      </c>
      <c r="O44" s="1">
        <f t="shared" si="43"/>
        <v>23</v>
      </c>
      <c r="P44" s="1">
        <f t="shared" si="43"/>
        <v>24</v>
      </c>
      <c r="Q44" s="1">
        <f t="shared" si="43"/>
        <v>21</v>
      </c>
      <c r="R44" s="1">
        <f t="shared" si="43"/>
        <v>38</v>
      </c>
      <c r="S44" s="1"/>
      <c r="T44" s="2"/>
      <c r="U44" s="84"/>
      <c r="V44" s="1"/>
      <c r="W44" s="1"/>
      <c r="X44" s="1"/>
      <c r="Y44" s="83"/>
      <c r="Z44" s="1"/>
      <c r="AA44"/>
      <c r="AB44"/>
      <c r="AC44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79"/>
      <c r="BE44" s="79"/>
      <c r="BF44" s="79"/>
      <c r="BG44" s="79"/>
      <c r="BH44" s="79"/>
      <c r="BI44" s="79"/>
      <c r="BJ44" s="79"/>
      <c r="BK44" s="79"/>
      <c r="BL44" s="79"/>
      <c r="BM44" s="79"/>
      <c r="BN44" s="79"/>
      <c r="BO44" s="79"/>
      <c r="BP44" s="79"/>
      <c r="BQ44" s="79"/>
      <c r="BR44" s="79"/>
      <c r="BS44" s="79"/>
      <c r="BT44" s="79"/>
      <c r="BU44" s="79"/>
      <c r="BV44" s="79"/>
      <c r="BW44" s="79"/>
      <c r="BX44" s="79"/>
      <c r="BY44" s="79"/>
      <c r="BZ44" s="79"/>
      <c r="CA44" s="79"/>
      <c r="CB44" s="79"/>
      <c r="CC44" s="79"/>
      <c r="CD44" s="79"/>
      <c r="CE44" s="79"/>
      <c r="CF44" s="79"/>
      <c r="CG44" s="79"/>
      <c r="CH44" s="79"/>
      <c r="CI44" s="79"/>
      <c r="CJ44" s="79"/>
      <c r="CK44" s="79"/>
      <c r="CL44" s="79"/>
      <c r="CM44" s="79"/>
      <c r="CN44" s="79"/>
      <c r="CO44" s="79"/>
      <c r="CP44" s="79"/>
      <c r="CQ44" s="79"/>
      <c r="CR44" s="79"/>
      <c r="CS44" s="79"/>
      <c r="CT44" s="79"/>
      <c r="CU44" s="79"/>
      <c r="CV44" s="79"/>
      <c r="CW44" s="79"/>
      <c r="CX44" s="79"/>
      <c r="CY44" s="79"/>
      <c r="CZ44" s="79"/>
      <c r="DA44" s="79"/>
      <c r="DB44" s="79"/>
      <c r="DC44" s="79"/>
      <c r="DD44" s="79"/>
      <c r="DE44" s="79"/>
      <c r="DF44" s="79"/>
      <c r="DG44" s="79"/>
      <c r="DH44" s="79"/>
      <c r="DI44" s="79"/>
      <c r="DJ44" s="79"/>
      <c r="DK44" s="79"/>
      <c r="DL44" s="79"/>
      <c r="DM44" s="79"/>
      <c r="DN44" s="79"/>
      <c r="DO44" s="79"/>
      <c r="DP44" s="79"/>
      <c r="DQ44" s="79"/>
      <c r="DR44" s="79"/>
      <c r="DS44" s="79"/>
      <c r="DT44" s="79"/>
      <c r="DU44" s="79"/>
      <c r="DV44" s="79"/>
      <c r="DW44" s="79"/>
      <c r="DX44" s="79"/>
      <c r="DY44" s="79"/>
      <c r="DZ44" s="79"/>
      <c r="EA44" s="79"/>
      <c r="EB44" s="79"/>
      <c r="EC44" s="79"/>
      <c r="ED44" s="79"/>
      <c r="EE44" s="79"/>
      <c r="EF44" s="79"/>
      <c r="EG44" s="79"/>
      <c r="EH44" s="79"/>
      <c r="EI44" s="79"/>
      <c r="EJ44" s="79"/>
      <c r="EK44" s="79"/>
      <c r="EL44" s="79"/>
      <c r="EM44" s="79"/>
      <c r="EN44" s="79"/>
      <c r="EO44" s="79"/>
      <c r="EP44" s="79"/>
      <c r="EQ44" s="79"/>
      <c r="ER44" s="79"/>
      <c r="ES44" s="79"/>
      <c r="ET44" s="79"/>
      <c r="EU44" s="79"/>
      <c r="EV44" s="79"/>
      <c r="EW44" s="79"/>
      <c r="EX44" s="79"/>
      <c r="EY44" s="79"/>
      <c r="EZ44" s="79"/>
      <c r="FA44" s="79"/>
      <c r="FB44" s="79"/>
      <c r="FC44" s="79"/>
      <c r="FD44" s="79"/>
      <c r="FE44" s="79"/>
      <c r="FF44" s="79"/>
      <c r="FG44" s="79"/>
      <c r="FH44" s="79"/>
      <c r="FI44" s="79"/>
      <c r="FJ44" s="79"/>
      <c r="FK44" s="79"/>
      <c r="FL44" s="79"/>
      <c r="FM44" s="79"/>
      <c r="FN44" s="79"/>
      <c r="FO44" s="79"/>
      <c r="FP44" s="79"/>
      <c r="FQ44" s="79"/>
      <c r="FR44" s="79"/>
      <c r="FS44" s="79"/>
      <c r="FT44" s="79"/>
      <c r="FU44" s="79"/>
      <c r="FV44" s="79"/>
      <c r="FW44" s="79"/>
      <c r="FX44" s="79"/>
      <c r="FY44" s="79"/>
      <c r="FZ44" s="79"/>
      <c r="GA44" s="79"/>
      <c r="GB44" s="79"/>
      <c r="GC44" s="79"/>
      <c r="GD44" s="79"/>
      <c r="GE44" s="79"/>
      <c r="GF44" s="79"/>
      <c r="GG44" s="79"/>
      <c r="GH44" s="79"/>
      <c r="GI44" s="79"/>
      <c r="GJ44" s="79"/>
      <c r="GK44" s="79"/>
      <c r="GL44" s="79"/>
      <c r="GM44" s="79"/>
      <c r="GN44" s="79"/>
      <c r="GO44" s="79"/>
      <c r="GP44" s="79"/>
      <c r="GQ44" s="79"/>
      <c r="GR44" s="79"/>
      <c r="GS44" s="79"/>
      <c r="GT44" s="79"/>
      <c r="GU44" s="79"/>
      <c r="GV44" s="79"/>
      <c r="GW44" s="79"/>
      <c r="GX44" s="79"/>
      <c r="GY44" s="79"/>
      <c r="GZ44" s="79"/>
      <c r="HA44" s="79"/>
      <c r="HB44" s="79"/>
      <c r="HC44" s="79"/>
      <c r="HD44" s="79"/>
      <c r="HE44" s="79"/>
      <c r="HF44" s="79"/>
      <c r="HG44" s="79"/>
      <c r="HH44" s="79"/>
      <c r="HI44" s="79"/>
      <c r="HJ44" s="79"/>
      <c r="HK44" s="79"/>
      <c r="HL44" s="79"/>
      <c r="HM44" s="79"/>
      <c r="HN44" s="79"/>
      <c r="HO44" s="79"/>
      <c r="HP44" s="79"/>
      <c r="HQ44" s="79"/>
      <c r="HR44" s="79"/>
      <c r="HS44" s="79"/>
      <c r="HT44" s="79"/>
      <c r="HU44" s="79"/>
      <c r="HV44" s="79"/>
      <c r="HW44" s="79"/>
      <c r="HX44" s="79"/>
      <c r="HY44" s="79"/>
      <c r="HZ44" s="79"/>
      <c r="IA44" s="79"/>
      <c r="IB44" s="79"/>
      <c r="IC44" s="79"/>
      <c r="ID44" s="79"/>
      <c r="IE44" s="79"/>
      <c r="IF44" s="79"/>
      <c r="IG44" s="79"/>
      <c r="IH44" s="79"/>
      <c r="II44" s="79"/>
      <c r="IJ44" s="79"/>
      <c r="IK44" s="79"/>
      <c r="IL44" s="79"/>
      <c r="IM44" s="79"/>
      <c r="IN44" s="79"/>
      <c r="IO44" s="79"/>
      <c r="IP44" s="79"/>
      <c r="IQ44" s="79"/>
      <c r="IR44" s="79"/>
      <c r="IS44" s="79"/>
      <c r="IT44" s="79"/>
      <c r="IU44" s="79"/>
      <c r="IV44" s="79"/>
    </row>
    <row r="45" spans="1:256" s="78" customFormat="1" ht="18" customHeight="1">
      <c r="A45" s="46"/>
      <c r="B45" s="29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2"/>
      <c r="U45" s="82"/>
      <c r="V45" s="3"/>
      <c r="W45" s="3"/>
      <c r="X45" s="3"/>
      <c r="Y45" s="81"/>
      <c r="Z45" s="3"/>
      <c r="AA45"/>
      <c r="AB45"/>
      <c r="AC45"/>
      <c r="AD45" s="79"/>
      <c r="AE45" s="79"/>
      <c r="AF45" s="79"/>
      <c r="AG45" s="79"/>
      <c r="AH45" s="79"/>
      <c r="AI45" s="79"/>
      <c r="AJ45" s="79"/>
      <c r="AK45" s="79"/>
      <c r="AL45" s="79"/>
      <c r="AM45" s="79"/>
      <c r="AN45" s="79"/>
      <c r="AO45" s="79"/>
      <c r="AP45" s="79"/>
      <c r="AQ45" s="79"/>
      <c r="AR45" s="79"/>
      <c r="AS45" s="79"/>
      <c r="AT45" s="79"/>
      <c r="AU45" s="79"/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  <c r="BL45" s="79"/>
      <c r="BM45" s="79"/>
      <c r="BN45" s="79"/>
      <c r="BO45" s="79"/>
      <c r="BP45" s="79"/>
      <c r="BQ45" s="79"/>
      <c r="BR45" s="79"/>
      <c r="BS45" s="79"/>
      <c r="BT45" s="79"/>
      <c r="BU45" s="79"/>
      <c r="BV45" s="79"/>
      <c r="BW45" s="79"/>
      <c r="BX45" s="79"/>
      <c r="BY45" s="79"/>
      <c r="BZ45" s="79"/>
      <c r="CA45" s="79"/>
      <c r="CB45" s="79"/>
      <c r="CC45" s="79"/>
      <c r="CD45" s="79"/>
      <c r="CE45" s="79"/>
      <c r="CF45" s="79"/>
      <c r="CG45" s="79"/>
      <c r="CH45" s="79"/>
      <c r="CI45" s="79"/>
      <c r="CJ45" s="79"/>
      <c r="CK45" s="79"/>
      <c r="CL45" s="79"/>
      <c r="CM45" s="79"/>
      <c r="CN45" s="79"/>
      <c r="CO45" s="79"/>
      <c r="CP45" s="79"/>
      <c r="CQ45" s="79"/>
      <c r="CR45" s="79"/>
      <c r="CS45" s="79"/>
      <c r="CT45" s="79"/>
      <c r="CU45" s="79"/>
      <c r="CV45" s="79"/>
      <c r="CW45" s="79"/>
      <c r="CX45" s="79"/>
      <c r="CY45" s="79"/>
      <c r="CZ45" s="79"/>
      <c r="DA45" s="79"/>
      <c r="DB45" s="79"/>
      <c r="DC45" s="79"/>
      <c r="DD45" s="79"/>
      <c r="DE45" s="79"/>
      <c r="DF45" s="79"/>
      <c r="DG45" s="79"/>
      <c r="DH45" s="79"/>
      <c r="DI45" s="79"/>
      <c r="DJ45" s="79"/>
      <c r="DK45" s="79"/>
      <c r="DL45" s="79"/>
      <c r="DM45" s="79"/>
      <c r="DN45" s="79"/>
      <c r="DO45" s="79"/>
      <c r="DP45" s="79"/>
      <c r="DQ45" s="79"/>
      <c r="DR45" s="79"/>
      <c r="DS45" s="79"/>
      <c r="DT45" s="79"/>
      <c r="DU45" s="79"/>
      <c r="DV45" s="79"/>
      <c r="DW45" s="79"/>
      <c r="DX45" s="79"/>
      <c r="DY45" s="79"/>
      <c r="DZ45" s="79"/>
      <c r="EA45" s="79"/>
      <c r="EB45" s="79"/>
      <c r="EC45" s="79"/>
      <c r="ED45" s="79"/>
      <c r="EE45" s="79"/>
      <c r="EF45" s="79"/>
      <c r="EG45" s="79"/>
      <c r="EH45" s="79"/>
      <c r="EI45" s="79"/>
      <c r="EJ45" s="79"/>
      <c r="EK45" s="79"/>
      <c r="EL45" s="79"/>
      <c r="EM45" s="79"/>
      <c r="EN45" s="79"/>
      <c r="EO45" s="79"/>
      <c r="EP45" s="79"/>
      <c r="EQ45" s="79"/>
      <c r="ER45" s="79"/>
      <c r="ES45" s="79"/>
      <c r="ET45" s="79"/>
      <c r="EU45" s="79"/>
      <c r="EV45" s="79"/>
      <c r="EW45" s="79"/>
      <c r="EX45" s="79"/>
      <c r="EY45" s="79"/>
      <c r="EZ45" s="79"/>
      <c r="FA45" s="79"/>
      <c r="FB45" s="79"/>
      <c r="FC45" s="79"/>
      <c r="FD45" s="79"/>
      <c r="FE45" s="79"/>
      <c r="FF45" s="79"/>
      <c r="FG45" s="79"/>
      <c r="FH45" s="79"/>
      <c r="FI45" s="79"/>
      <c r="FJ45" s="79"/>
      <c r="FK45" s="79"/>
      <c r="FL45" s="79"/>
      <c r="FM45" s="79"/>
      <c r="FN45" s="79"/>
      <c r="FO45" s="79"/>
      <c r="FP45" s="79"/>
      <c r="FQ45" s="79"/>
      <c r="FR45" s="79"/>
      <c r="FS45" s="79"/>
      <c r="FT45" s="79"/>
      <c r="FU45" s="79"/>
      <c r="FV45" s="79"/>
      <c r="FW45" s="79"/>
      <c r="FX45" s="79"/>
      <c r="FY45" s="79"/>
      <c r="FZ45" s="79"/>
      <c r="GA45" s="79"/>
      <c r="GB45" s="79"/>
      <c r="GC45" s="79"/>
      <c r="GD45" s="79"/>
      <c r="GE45" s="79"/>
      <c r="GF45" s="79"/>
      <c r="GG45" s="79"/>
      <c r="GH45" s="79"/>
      <c r="GI45" s="79"/>
      <c r="GJ45" s="79"/>
      <c r="GK45" s="79"/>
      <c r="GL45" s="79"/>
      <c r="GM45" s="79"/>
      <c r="GN45" s="79"/>
      <c r="GO45" s="79"/>
      <c r="GP45" s="79"/>
      <c r="GQ45" s="79"/>
      <c r="GR45" s="79"/>
      <c r="GS45" s="79"/>
      <c r="GT45" s="79"/>
      <c r="GU45" s="79"/>
      <c r="GV45" s="79"/>
      <c r="GW45" s="79"/>
      <c r="GX45" s="79"/>
      <c r="GY45" s="79"/>
      <c r="GZ45" s="79"/>
      <c r="HA45" s="79"/>
      <c r="HB45" s="79"/>
      <c r="HC45" s="79"/>
      <c r="HD45" s="79"/>
      <c r="HE45" s="79"/>
      <c r="HF45" s="79"/>
      <c r="HG45" s="79"/>
      <c r="HH45" s="79"/>
      <c r="HI45" s="79"/>
      <c r="HJ45" s="79"/>
      <c r="HK45" s="79"/>
      <c r="HL45" s="79"/>
      <c r="HM45" s="79"/>
      <c r="HN45" s="79"/>
      <c r="HO45" s="79"/>
      <c r="HP45" s="79"/>
      <c r="HQ45" s="79"/>
      <c r="HR45" s="79"/>
      <c r="HS45" s="79"/>
      <c r="HT45" s="79"/>
      <c r="HU45" s="79"/>
      <c r="HV45" s="79"/>
      <c r="HW45" s="79"/>
      <c r="HX45" s="79"/>
      <c r="HY45" s="79"/>
      <c r="HZ45" s="79"/>
      <c r="IA45" s="79"/>
      <c r="IB45" s="79"/>
      <c r="IC45" s="79"/>
      <c r="ID45" s="79"/>
      <c r="IE45" s="79"/>
      <c r="IF45" s="79"/>
      <c r="IG45" s="79"/>
      <c r="IH45" s="79"/>
      <c r="II45" s="79"/>
      <c r="IJ45" s="79"/>
      <c r="IK45" s="79"/>
      <c r="IL45" s="79"/>
      <c r="IM45" s="79"/>
      <c r="IN45" s="79"/>
      <c r="IO45" s="79"/>
      <c r="IP45" s="79"/>
      <c r="IQ45" s="79"/>
      <c r="IR45" s="79"/>
      <c r="IS45" s="79"/>
      <c r="IT45" s="79"/>
      <c r="IU45" s="79"/>
      <c r="IV45" s="79"/>
    </row>
    <row r="46" spans="1:256" s="78" customFormat="1" ht="18" customHeight="1">
      <c r="A46" s="46" t="s">
        <v>50</v>
      </c>
      <c r="B46" s="29"/>
      <c r="C46" s="1">
        <f t="shared" ref="C46:Q46" si="44">C44*2</f>
        <v>32</v>
      </c>
      <c r="D46" s="1">
        <f t="shared" si="44"/>
        <v>54</v>
      </c>
      <c r="E46" s="1">
        <f t="shared" si="44"/>
        <v>44</v>
      </c>
      <c r="F46" s="1">
        <f t="shared" si="44"/>
        <v>42</v>
      </c>
      <c r="G46" s="1">
        <f t="shared" si="44"/>
        <v>38</v>
      </c>
      <c r="H46" s="1">
        <f t="shared" si="44"/>
        <v>28</v>
      </c>
      <c r="I46" s="1">
        <f t="shared" si="44"/>
        <v>50</v>
      </c>
      <c r="J46" s="1">
        <f t="shared" si="44"/>
        <v>0</v>
      </c>
      <c r="K46" s="1">
        <f t="shared" si="44"/>
        <v>52</v>
      </c>
      <c r="L46" s="1">
        <f t="shared" si="44"/>
        <v>56</v>
      </c>
      <c r="M46" s="1">
        <f t="shared" si="44"/>
        <v>48</v>
      </c>
      <c r="N46" s="1">
        <f t="shared" si="44"/>
        <v>44</v>
      </c>
      <c r="O46" s="1">
        <f t="shared" si="44"/>
        <v>46</v>
      </c>
      <c r="P46" s="1">
        <f t="shared" si="44"/>
        <v>48</v>
      </c>
      <c r="Q46" s="1">
        <f t="shared" si="44"/>
        <v>42</v>
      </c>
      <c r="R46" s="1"/>
      <c r="S46" s="1"/>
      <c r="T46" s="2"/>
      <c r="U46" s="82"/>
      <c r="V46" s="3"/>
      <c r="W46" s="3"/>
      <c r="X46" s="3"/>
      <c r="Y46" s="81"/>
      <c r="Z46" s="3"/>
      <c r="AA46"/>
      <c r="AB46"/>
      <c r="AC46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/>
      <c r="BM46" s="79"/>
      <c r="BN46" s="79"/>
      <c r="BO46" s="79"/>
      <c r="BP46" s="79"/>
      <c r="BQ46" s="79"/>
      <c r="BR46" s="79"/>
      <c r="BS46" s="79"/>
      <c r="BT46" s="79"/>
      <c r="BU46" s="79"/>
      <c r="BV46" s="79"/>
      <c r="BW46" s="79"/>
      <c r="BX46" s="79"/>
      <c r="BY46" s="79"/>
      <c r="BZ46" s="79"/>
      <c r="CA46" s="79"/>
      <c r="CB46" s="79"/>
      <c r="CC46" s="79"/>
      <c r="CD46" s="79"/>
      <c r="CE46" s="79"/>
      <c r="CF46" s="79"/>
      <c r="CG46" s="79"/>
      <c r="CH46" s="79"/>
      <c r="CI46" s="79"/>
      <c r="CJ46" s="79"/>
      <c r="CK46" s="79"/>
      <c r="CL46" s="79"/>
      <c r="CM46" s="79"/>
      <c r="CN46" s="79"/>
      <c r="CO46" s="79"/>
      <c r="CP46" s="79"/>
      <c r="CQ46" s="79"/>
      <c r="CR46" s="79"/>
      <c r="CS46" s="79"/>
      <c r="CT46" s="79"/>
      <c r="CU46" s="79"/>
      <c r="CV46" s="79"/>
      <c r="CW46" s="79"/>
      <c r="CX46" s="79"/>
      <c r="CY46" s="79"/>
      <c r="CZ46" s="79"/>
      <c r="DA46" s="79"/>
      <c r="DB46" s="79"/>
      <c r="DC46" s="79"/>
      <c r="DD46" s="79"/>
      <c r="DE46" s="79"/>
      <c r="DF46" s="79"/>
      <c r="DG46" s="79"/>
      <c r="DH46" s="79"/>
      <c r="DI46" s="79"/>
      <c r="DJ46" s="79"/>
      <c r="DK46" s="79"/>
      <c r="DL46" s="79"/>
      <c r="DM46" s="79"/>
      <c r="DN46" s="79"/>
      <c r="DO46" s="79"/>
      <c r="DP46" s="79"/>
      <c r="DQ46" s="79"/>
      <c r="DR46" s="79"/>
      <c r="DS46" s="79"/>
      <c r="DT46" s="79"/>
      <c r="DU46" s="79"/>
      <c r="DV46" s="79"/>
      <c r="DW46" s="79"/>
      <c r="DX46" s="79"/>
      <c r="DY46" s="79"/>
      <c r="DZ46" s="79"/>
      <c r="EA46" s="79"/>
      <c r="EB46" s="79"/>
      <c r="EC46" s="79"/>
      <c r="ED46" s="79"/>
      <c r="EE46" s="79"/>
      <c r="EF46" s="79"/>
      <c r="EG46" s="79"/>
      <c r="EH46" s="79"/>
      <c r="EI46" s="79"/>
      <c r="EJ46" s="79"/>
      <c r="EK46" s="79"/>
      <c r="EL46" s="79"/>
      <c r="EM46" s="79"/>
      <c r="EN46" s="79"/>
      <c r="EO46" s="79"/>
      <c r="EP46" s="79"/>
      <c r="EQ46" s="79"/>
      <c r="ER46" s="79"/>
      <c r="ES46" s="79"/>
      <c r="ET46" s="79"/>
      <c r="EU46" s="79"/>
      <c r="EV46" s="79"/>
      <c r="EW46" s="79"/>
      <c r="EX46" s="79"/>
      <c r="EY46" s="79"/>
      <c r="EZ46" s="79"/>
      <c r="FA46" s="79"/>
      <c r="FB46" s="79"/>
      <c r="FC46" s="79"/>
      <c r="FD46" s="79"/>
      <c r="FE46" s="79"/>
      <c r="FF46" s="79"/>
      <c r="FG46" s="79"/>
      <c r="FH46" s="79"/>
      <c r="FI46" s="79"/>
      <c r="FJ46" s="79"/>
      <c r="FK46" s="79"/>
      <c r="FL46" s="79"/>
      <c r="FM46" s="79"/>
      <c r="FN46" s="79"/>
      <c r="FO46" s="79"/>
      <c r="FP46" s="79"/>
      <c r="FQ46" s="79"/>
      <c r="FR46" s="79"/>
      <c r="FS46" s="79"/>
      <c r="FT46" s="79"/>
      <c r="FU46" s="79"/>
      <c r="FV46" s="79"/>
      <c r="FW46" s="79"/>
      <c r="FX46" s="79"/>
      <c r="FY46" s="79"/>
      <c r="FZ46" s="79"/>
      <c r="GA46" s="79"/>
      <c r="GB46" s="79"/>
      <c r="GC46" s="79"/>
      <c r="GD46" s="79"/>
      <c r="GE46" s="79"/>
      <c r="GF46" s="79"/>
      <c r="GG46" s="79"/>
      <c r="GH46" s="79"/>
      <c r="GI46" s="79"/>
      <c r="GJ46" s="79"/>
      <c r="GK46" s="79"/>
      <c r="GL46" s="79"/>
      <c r="GM46" s="79"/>
      <c r="GN46" s="79"/>
      <c r="GO46" s="79"/>
      <c r="GP46" s="79"/>
      <c r="GQ46" s="79"/>
      <c r="GR46" s="79"/>
      <c r="GS46" s="79"/>
      <c r="GT46" s="79"/>
      <c r="GU46" s="79"/>
      <c r="GV46" s="79"/>
      <c r="GW46" s="79"/>
      <c r="GX46" s="79"/>
      <c r="GY46" s="79"/>
      <c r="GZ46" s="79"/>
      <c r="HA46" s="79"/>
      <c r="HB46" s="79"/>
      <c r="HC46" s="79"/>
      <c r="HD46" s="79"/>
      <c r="HE46" s="79"/>
      <c r="HF46" s="79"/>
      <c r="HG46" s="79"/>
      <c r="HH46" s="79"/>
      <c r="HI46" s="79"/>
      <c r="HJ46" s="79"/>
      <c r="HK46" s="79"/>
      <c r="HL46" s="79"/>
      <c r="HM46" s="79"/>
      <c r="HN46" s="79"/>
      <c r="HO46" s="79"/>
      <c r="HP46" s="79"/>
      <c r="HQ46" s="79"/>
      <c r="HR46" s="79"/>
      <c r="HS46" s="79"/>
      <c r="HT46" s="79"/>
      <c r="HU46" s="79"/>
      <c r="HV46" s="79"/>
      <c r="HW46" s="79"/>
      <c r="HX46" s="79"/>
      <c r="HY46" s="79"/>
      <c r="HZ46" s="79"/>
      <c r="IA46" s="79"/>
      <c r="IB46" s="79"/>
      <c r="IC46" s="79"/>
      <c r="ID46" s="79"/>
      <c r="IE46" s="79"/>
      <c r="IF46" s="79"/>
      <c r="IG46" s="79"/>
      <c r="IH46" s="79"/>
      <c r="II46" s="79"/>
      <c r="IJ46" s="79"/>
      <c r="IK46" s="79"/>
      <c r="IL46" s="79"/>
      <c r="IM46" s="79"/>
      <c r="IN46" s="79"/>
      <c r="IO46" s="79"/>
      <c r="IP46" s="79"/>
      <c r="IQ46" s="79"/>
      <c r="IR46" s="79"/>
      <c r="IS46" s="79"/>
      <c r="IT46" s="79"/>
      <c r="IU46" s="79"/>
      <c r="IV46" s="79"/>
    </row>
    <row r="47" spans="1:256" ht="18" customHeight="1">
      <c r="A47" s="27"/>
      <c r="B47" s="29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2"/>
      <c r="U47" s="77"/>
      <c r="V47" s="19"/>
      <c r="W47" s="19"/>
      <c r="X47" s="19"/>
      <c r="Y47" s="73"/>
      <c r="Z47" s="19"/>
    </row>
    <row r="48" spans="1:256" ht="18" customHeight="1">
      <c r="A48" s="27"/>
      <c r="B48" s="29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2"/>
      <c r="U48" s="77"/>
      <c r="V48" s="19"/>
      <c r="W48" s="19"/>
      <c r="X48" s="19"/>
      <c r="Y48" s="73"/>
      <c r="Z48" s="19"/>
    </row>
    <row r="49" spans="1:26" ht="18" customHeight="1">
      <c r="A49" s="27"/>
      <c r="B49" s="29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2"/>
      <c r="U49" s="76"/>
      <c r="V49" s="22"/>
      <c r="W49" s="22"/>
      <c r="X49" s="22"/>
      <c r="Y49" s="74"/>
      <c r="Z49" s="22"/>
    </row>
    <row r="50" spans="1:26" ht="18" customHeight="1">
      <c r="A50" s="27"/>
      <c r="B50" s="29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2"/>
      <c r="U50" s="77"/>
      <c r="V50" s="19"/>
      <c r="W50" s="19"/>
      <c r="X50" s="19"/>
      <c r="Y50" s="73"/>
      <c r="Z50" s="19"/>
    </row>
    <row r="51" spans="1:26" ht="18" customHeight="1">
      <c r="A51" s="27"/>
      <c r="B51" s="29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2"/>
      <c r="U51" s="76"/>
      <c r="V51" s="22"/>
      <c r="W51" s="22"/>
      <c r="X51" s="22"/>
      <c r="Y51" s="74"/>
      <c r="Z51" s="22"/>
    </row>
    <row r="52" spans="1:26" ht="18" customHeight="1">
      <c r="A52" s="27"/>
      <c r="B52" s="29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"/>
      <c r="U52" s="77"/>
      <c r="V52" s="19"/>
      <c r="W52" s="19"/>
      <c r="X52" s="19"/>
      <c r="Y52" s="73"/>
      <c r="Z52" s="19"/>
    </row>
    <row r="53" spans="1:26" ht="18" customHeight="1">
      <c r="A53" s="27"/>
      <c r="B53" s="29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2"/>
      <c r="U53" s="76"/>
      <c r="V53" s="22"/>
      <c r="W53" s="22"/>
      <c r="X53" s="22"/>
      <c r="Y53" s="74"/>
      <c r="Z53" s="22"/>
    </row>
    <row r="54" spans="1:26" ht="18" customHeight="1">
      <c r="A54" s="27"/>
      <c r="B54" s="29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2"/>
      <c r="U54" s="77"/>
      <c r="V54" s="19"/>
      <c r="W54" s="19"/>
      <c r="X54" s="19"/>
      <c r="Y54" s="73"/>
      <c r="Z54" s="19"/>
    </row>
    <row r="55" spans="1:26" ht="18" customHeight="1">
      <c r="A55" s="27"/>
      <c r="B55" s="29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2"/>
      <c r="U55" s="76"/>
      <c r="V55" s="22"/>
      <c r="W55" s="22"/>
      <c r="X55" s="22"/>
      <c r="Y55" s="74"/>
      <c r="Z55" s="22"/>
    </row>
    <row r="56" spans="1:26" ht="18" customHeight="1">
      <c r="A56" s="27"/>
      <c r="B56" s="2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2"/>
      <c r="U56" s="77"/>
      <c r="V56" s="19"/>
      <c r="W56" s="19"/>
      <c r="X56" s="19"/>
      <c r="Y56" s="73"/>
      <c r="Z56" s="19"/>
    </row>
    <row r="57" spans="1:26" ht="18" customHeight="1">
      <c r="A57" s="27"/>
      <c r="B57" s="29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2"/>
      <c r="U57" s="76"/>
      <c r="V57" s="22"/>
      <c r="W57" s="22"/>
      <c r="X57" s="22"/>
      <c r="Y57" s="74"/>
      <c r="Z57" s="22"/>
    </row>
    <row r="58" spans="1:26" ht="18" customHeight="1">
      <c r="A58" s="27"/>
      <c r="B58" s="29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2"/>
      <c r="U58" s="77"/>
      <c r="V58" s="19"/>
      <c r="W58" s="19"/>
      <c r="X58" s="19"/>
      <c r="Y58" s="73"/>
      <c r="Z58" s="19"/>
    </row>
    <row r="59" spans="1:26" ht="18" customHeight="1">
      <c r="A59" s="27"/>
      <c r="B59" s="29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2"/>
      <c r="U59" s="76"/>
      <c r="V59" s="22"/>
      <c r="W59" s="22"/>
      <c r="X59" s="22"/>
      <c r="Y59" s="74"/>
      <c r="Z59" s="22"/>
    </row>
    <row r="60" spans="1:26" ht="18" customHeight="1">
      <c r="A60" s="27"/>
      <c r="B60" s="29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2"/>
      <c r="U60" s="77"/>
      <c r="V60" s="19"/>
      <c r="W60" s="19"/>
      <c r="X60" s="19"/>
      <c r="Y60" s="73"/>
      <c r="Z60" s="19"/>
    </row>
    <row r="61" spans="1:26" ht="18" customHeight="1">
      <c r="A61" s="27"/>
      <c r="B61" s="29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2"/>
      <c r="U61" s="76"/>
      <c r="V61" s="22"/>
      <c r="W61" s="22"/>
      <c r="X61" s="22"/>
      <c r="Y61" s="74"/>
      <c r="Z61" s="22"/>
    </row>
    <row r="62" spans="1:26" ht="18" customHeight="1">
      <c r="A62" s="27"/>
      <c r="B62" s="29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2"/>
      <c r="U62" s="77"/>
      <c r="V62" s="19"/>
      <c r="W62" s="19"/>
      <c r="X62" s="19"/>
      <c r="Y62" s="73"/>
      <c r="Z62" s="19"/>
    </row>
    <row r="63" spans="1:26" ht="18" customHeight="1">
      <c r="A63" s="27"/>
      <c r="B63" s="29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2"/>
      <c r="U63" s="76"/>
      <c r="V63" s="22"/>
      <c r="W63" s="22"/>
      <c r="X63" s="22"/>
      <c r="Y63" s="74"/>
      <c r="Z63" s="22"/>
    </row>
    <row r="64" spans="1:26" ht="18" customHeight="1">
      <c r="T64" s="75"/>
      <c r="U64" s="19"/>
      <c r="V64" s="19"/>
      <c r="W64" s="19"/>
      <c r="X64" s="19"/>
      <c r="Y64" s="73"/>
      <c r="Z64" s="19"/>
    </row>
    <row r="65" spans="20:26" ht="18" customHeight="1">
      <c r="T65" s="2"/>
      <c r="U65" s="22"/>
      <c r="V65" s="22"/>
      <c r="W65" s="22"/>
      <c r="X65" s="22"/>
      <c r="Y65" s="74"/>
      <c r="Z65" s="22"/>
    </row>
    <row r="66" spans="20:26" ht="18" customHeight="1">
      <c r="T66" s="2"/>
      <c r="U66" s="19"/>
      <c r="V66" s="19"/>
      <c r="W66" s="19"/>
      <c r="X66" s="19"/>
      <c r="Y66" s="73"/>
      <c r="Z66" s="19"/>
    </row>
    <row r="67" spans="20:26" ht="18" customHeight="1">
      <c r="T67" s="2"/>
      <c r="U67" s="22"/>
      <c r="V67" s="22"/>
      <c r="W67" s="22"/>
      <c r="X67" s="22"/>
      <c r="Y67" s="74"/>
      <c r="Z67" s="22"/>
    </row>
    <row r="68" spans="20:26" ht="18" customHeight="1">
      <c r="T68" s="2"/>
      <c r="U68" s="19"/>
      <c r="V68" s="19"/>
      <c r="W68" s="19"/>
      <c r="X68" s="19"/>
      <c r="Y68" s="73"/>
      <c r="Z68" s="19"/>
    </row>
    <row r="69" spans="20:26" ht="18" customHeight="1">
      <c r="T69" s="2"/>
      <c r="U69" s="22"/>
      <c r="V69" s="22"/>
      <c r="W69" s="22"/>
      <c r="X69" s="22"/>
      <c r="Y69" s="74"/>
      <c r="Z69" s="22"/>
    </row>
    <row r="70" spans="20:26" ht="18" customHeight="1">
      <c r="T70" s="2"/>
      <c r="U70" s="19"/>
      <c r="V70" s="19"/>
      <c r="W70" s="19"/>
      <c r="X70" s="19"/>
      <c r="Y70" s="73"/>
      <c r="Z70" s="19"/>
    </row>
    <row r="71" spans="20:26" ht="18" customHeight="1">
      <c r="T71" s="2"/>
      <c r="U71" s="22"/>
      <c r="V71" s="22"/>
      <c r="W71" s="22"/>
      <c r="X71" s="22"/>
      <c r="Y71" s="74"/>
      <c r="Z71" s="22"/>
    </row>
    <row r="72" spans="20:26" ht="18" customHeight="1">
      <c r="T72" s="2"/>
      <c r="U72" s="19"/>
      <c r="V72" s="19"/>
      <c r="W72" s="19"/>
      <c r="X72" s="19"/>
      <c r="Y72" s="73"/>
      <c r="Z72" s="19"/>
    </row>
    <row r="73" spans="20:26" ht="18" customHeight="1">
      <c r="T73" s="2"/>
      <c r="U73" s="22"/>
      <c r="V73" s="22"/>
      <c r="W73" s="22"/>
      <c r="X73" s="22"/>
      <c r="Y73" s="74"/>
      <c r="Z73" s="22"/>
    </row>
    <row r="74" spans="20:26" ht="18" customHeight="1">
      <c r="T74" s="2"/>
      <c r="U74" s="19"/>
      <c r="V74" s="19"/>
      <c r="W74" s="19"/>
      <c r="X74" s="19"/>
      <c r="Y74" s="73"/>
      <c r="Z74" s="19"/>
    </row>
    <row r="75" spans="20:26" ht="18" customHeight="1">
      <c r="T75" s="2"/>
      <c r="U75" s="22"/>
      <c r="V75" s="22"/>
      <c r="W75" s="22"/>
      <c r="X75" s="22"/>
      <c r="Y75" s="74"/>
      <c r="Z75" s="22"/>
    </row>
    <row r="76" spans="20:26" ht="18" customHeight="1">
      <c r="T76" s="2"/>
      <c r="U76" s="19"/>
      <c r="V76" s="19"/>
      <c r="W76" s="19"/>
      <c r="X76" s="19"/>
      <c r="Y76" s="73"/>
      <c r="Z76" s="19"/>
    </row>
    <row r="77" spans="20:26" ht="18" customHeight="1">
      <c r="T77" s="2"/>
      <c r="U77" s="22"/>
      <c r="V77" s="22"/>
      <c r="W77" s="22"/>
      <c r="X77" s="22"/>
      <c r="Y77" s="74"/>
      <c r="Z77" s="22"/>
    </row>
    <row r="78" spans="20:26" ht="18" customHeight="1">
      <c r="T78" s="2"/>
      <c r="U78" s="19"/>
      <c r="V78" s="19"/>
      <c r="W78" s="19"/>
      <c r="X78" s="19"/>
      <c r="Y78" s="73"/>
      <c r="Z78" s="19"/>
    </row>
    <row r="79" spans="20:26" ht="18" customHeight="1">
      <c r="T79" s="2"/>
      <c r="U79" s="22"/>
      <c r="V79" s="22"/>
      <c r="W79" s="22"/>
      <c r="X79" s="22"/>
      <c r="Y79" s="74"/>
      <c r="Z79" s="22"/>
    </row>
    <row r="80" spans="20:26" ht="18" customHeight="1">
      <c r="T80" s="2"/>
      <c r="U80" s="19"/>
      <c r="V80" s="19"/>
      <c r="W80" s="19"/>
      <c r="X80" s="19"/>
      <c r="Y80" s="73"/>
      <c r="Z80" s="19"/>
    </row>
    <row r="81" spans="20:26" ht="18" customHeight="1">
      <c r="T81" s="2"/>
      <c r="U81" s="22"/>
      <c r="V81" s="22"/>
      <c r="W81" s="22"/>
      <c r="X81" s="22"/>
      <c r="Y81" s="74"/>
      <c r="Z81" s="22"/>
    </row>
    <row r="82" spans="20:26" ht="18" customHeight="1">
      <c r="T82" s="2"/>
      <c r="U82" s="19"/>
      <c r="V82" s="19"/>
      <c r="W82" s="19"/>
      <c r="X82" s="19"/>
      <c r="Y82" s="73"/>
      <c r="Z82" s="19"/>
    </row>
    <row r="83" spans="20:26" ht="18" customHeight="1">
      <c r="T83" s="2"/>
      <c r="U83" s="22"/>
      <c r="V83" s="22"/>
      <c r="W83" s="22"/>
      <c r="X83" s="22"/>
      <c r="Y83" s="74"/>
      <c r="Z83" s="22"/>
    </row>
    <row r="84" spans="20:26" ht="18" customHeight="1">
      <c r="T84" s="2"/>
      <c r="U84" s="19"/>
      <c r="V84" s="19"/>
      <c r="W84" s="19"/>
      <c r="X84" s="19"/>
      <c r="Y84" s="73"/>
      <c r="Z84" s="19"/>
    </row>
    <row r="85" spans="20:26" ht="18" customHeight="1">
      <c r="T85" s="2"/>
      <c r="U85" s="22"/>
      <c r="V85" s="22"/>
      <c r="W85" s="22"/>
      <c r="X85" s="22"/>
      <c r="Y85" s="74"/>
      <c r="Z85" s="22"/>
    </row>
    <row r="86" spans="20:26" ht="18" customHeight="1">
      <c r="T86" s="2"/>
      <c r="U86" s="19"/>
      <c r="V86" s="19"/>
      <c r="W86" s="19"/>
      <c r="X86" s="19"/>
      <c r="Y86" s="73"/>
      <c r="Z86" s="19"/>
    </row>
  </sheetData>
  <conditionalFormatting sqref="R3 B9:Q42">
    <cfRule type="cellIs" dxfId="36" priority="2" stopIfTrue="1" operator="equal">
      <formula>50</formula>
    </cfRule>
  </conditionalFormatting>
  <conditionalFormatting sqref="C4:Q42">
    <cfRule type="cellIs" dxfId="35" priority="1" operator="equal">
      <formula>50</formula>
    </cfRule>
  </conditionalFormatting>
  <printOptions horizontalCentered="1" gridLines="1"/>
  <pageMargins left="0.25" right="0.25" top="0.4" bottom="0" header="0" footer="0"/>
  <pageSetup scale="95" fitToHeight="0" pageOrder="overThenDown" orientation="landscape" r:id="rId1"/>
  <headerFooter differentOddEven="1"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D9F5E-2907-4817-AFE4-56319DF48081}">
  <sheetPr>
    <pageSetUpPr fitToPage="1"/>
  </sheetPr>
  <dimension ref="A1:IV54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44321</v>
      </c>
      <c r="D1" s="3">
        <v>44328</v>
      </c>
      <c r="E1" s="3">
        <v>44335</v>
      </c>
      <c r="F1" s="3">
        <v>44342</v>
      </c>
      <c r="G1" s="3">
        <v>44349</v>
      </c>
      <c r="H1" s="3">
        <v>44356</v>
      </c>
      <c r="I1" s="3">
        <v>44370</v>
      </c>
      <c r="J1" s="59"/>
      <c r="K1" s="3">
        <v>44377</v>
      </c>
      <c r="L1" s="3">
        <v>44384</v>
      </c>
      <c r="M1" s="3">
        <v>44391</v>
      </c>
      <c r="N1" s="3">
        <v>44398</v>
      </c>
      <c r="O1" s="3">
        <v>44405</v>
      </c>
      <c r="P1" s="3">
        <v>44412</v>
      </c>
      <c r="Q1" s="3">
        <v>44419</v>
      </c>
      <c r="R1" s="5" t="s">
        <v>2</v>
      </c>
      <c r="S1" s="2" t="s">
        <v>3</v>
      </c>
      <c r="T1" s="102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48" t="s">
        <v>51</v>
      </c>
      <c r="D2" s="48" t="s">
        <v>52</v>
      </c>
      <c r="E2" s="19" t="s">
        <v>17</v>
      </c>
      <c r="F2" s="48" t="s">
        <v>15</v>
      </c>
      <c r="G2" s="19" t="s">
        <v>53</v>
      </c>
      <c r="H2" s="20" t="s">
        <v>12</v>
      </c>
      <c r="I2" s="19" t="s">
        <v>14</v>
      </c>
      <c r="K2" s="19" t="s">
        <v>51</v>
      </c>
      <c r="L2" s="19" t="s">
        <v>52</v>
      </c>
      <c r="M2" s="48" t="s">
        <v>17</v>
      </c>
      <c r="N2" s="19" t="s">
        <v>15</v>
      </c>
      <c r="O2" s="48" t="s">
        <v>53</v>
      </c>
      <c r="P2" s="19" t="s">
        <v>12</v>
      </c>
      <c r="Q2" s="20" t="s">
        <v>14</v>
      </c>
      <c r="S2" s="2"/>
    </row>
    <row r="3" spans="1:256" s="27" customFormat="1" ht="18" customHeight="1">
      <c r="A3" s="101" t="s">
        <v>18</v>
      </c>
      <c r="B3" s="29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27" customFormat="1" ht="18" customHeight="1">
      <c r="A4" s="36" t="s">
        <v>196</v>
      </c>
      <c r="B4" s="29" t="s">
        <v>20</v>
      </c>
      <c r="C4" s="22"/>
      <c r="D4" s="22"/>
      <c r="E4" s="22"/>
      <c r="F4" s="22"/>
      <c r="G4" s="22"/>
      <c r="H4" s="22"/>
      <c r="I4" s="113">
        <v>50</v>
      </c>
      <c r="J4" s="22"/>
      <c r="K4" s="22"/>
      <c r="L4" s="22">
        <v>46</v>
      </c>
      <c r="M4" s="22">
        <v>46</v>
      </c>
      <c r="N4" s="22"/>
      <c r="O4" s="22"/>
      <c r="P4" s="22">
        <v>46</v>
      </c>
      <c r="Q4" s="22"/>
      <c r="R4" s="33">
        <f t="shared" ref="R4:R47" si="0">COUNT(C4,D4,E4,F4,G4,H4,I4,K4,L4,M4,N4,O4,P4,Q4)</f>
        <v>4</v>
      </c>
      <c r="S4" s="30">
        <f t="shared" ref="S4:S47" si="1">AVERAGE(C4:Q4)*2</f>
        <v>94</v>
      </c>
      <c r="T4" s="2" t="s">
        <v>197</v>
      </c>
    </row>
    <row r="5" spans="1:256" s="27" customFormat="1" ht="18" customHeight="1">
      <c r="A5" s="36" t="s">
        <v>198</v>
      </c>
      <c r="B5" s="29" t="s">
        <v>23</v>
      </c>
      <c r="C5" s="22"/>
      <c r="D5" s="22">
        <v>41</v>
      </c>
      <c r="E5" s="22">
        <v>42</v>
      </c>
      <c r="F5" s="22"/>
      <c r="G5" s="22"/>
      <c r="H5" s="22"/>
      <c r="I5" s="22"/>
      <c r="J5" s="22"/>
      <c r="K5" s="22"/>
      <c r="L5" s="22">
        <v>38</v>
      </c>
      <c r="M5" s="22">
        <v>40</v>
      </c>
      <c r="N5" s="22">
        <v>35</v>
      </c>
      <c r="O5" s="22"/>
      <c r="P5" s="22">
        <v>43</v>
      </c>
      <c r="Q5" s="22"/>
      <c r="R5" s="33">
        <f t="shared" si="0"/>
        <v>6</v>
      </c>
      <c r="S5" s="30">
        <f t="shared" si="1"/>
        <v>79.666666666666671</v>
      </c>
      <c r="T5" s="2" t="s">
        <v>197</v>
      </c>
    </row>
    <row r="6" spans="1:256" s="27" customFormat="1" ht="18" customHeight="1">
      <c r="A6" s="36" t="s">
        <v>305</v>
      </c>
      <c r="B6" s="29" t="s">
        <v>23</v>
      </c>
      <c r="C6" s="22"/>
      <c r="D6" s="22">
        <v>32</v>
      </c>
      <c r="E6" s="22">
        <v>39</v>
      </c>
      <c r="F6" s="22"/>
      <c r="G6" s="22"/>
      <c r="H6" s="22"/>
      <c r="I6" s="22"/>
      <c r="J6" s="22"/>
      <c r="K6" s="22"/>
      <c r="L6" s="22">
        <v>43</v>
      </c>
      <c r="M6" s="22">
        <v>38</v>
      </c>
      <c r="N6" s="22">
        <v>41</v>
      </c>
      <c r="O6" s="22"/>
      <c r="P6" s="22">
        <v>39</v>
      </c>
      <c r="Q6" s="22"/>
      <c r="R6" s="33">
        <f t="shared" si="0"/>
        <v>6</v>
      </c>
      <c r="S6" s="30">
        <f t="shared" si="1"/>
        <v>77.333333333333329</v>
      </c>
      <c r="T6" s="2" t="s">
        <v>197</v>
      </c>
    </row>
    <row r="7" spans="1:256" s="27" customFormat="1" ht="18" customHeight="1">
      <c r="A7" s="36" t="s">
        <v>389</v>
      </c>
      <c r="B7" s="29" t="s">
        <v>34</v>
      </c>
      <c r="C7" s="22"/>
      <c r="D7" s="22">
        <v>41</v>
      </c>
      <c r="E7" s="22">
        <v>42</v>
      </c>
      <c r="F7" s="22"/>
      <c r="G7" s="22">
        <v>45</v>
      </c>
      <c r="H7" s="22"/>
      <c r="I7" s="22">
        <v>37</v>
      </c>
      <c r="J7" s="22"/>
      <c r="K7" s="22">
        <v>40</v>
      </c>
      <c r="L7" s="22">
        <v>36</v>
      </c>
      <c r="M7" s="22">
        <v>43</v>
      </c>
      <c r="N7" s="22">
        <v>39</v>
      </c>
      <c r="O7" s="22"/>
      <c r="P7" s="22">
        <v>43</v>
      </c>
      <c r="Q7" s="22"/>
      <c r="R7" s="33">
        <f t="shared" si="0"/>
        <v>9</v>
      </c>
      <c r="S7" s="30">
        <f t="shared" si="1"/>
        <v>81.333333333333329</v>
      </c>
      <c r="T7" s="2" t="s">
        <v>197</v>
      </c>
    </row>
    <row r="8" spans="1:256" s="27" customFormat="1" ht="18" customHeight="1">
      <c r="A8" s="36" t="s">
        <v>199</v>
      </c>
      <c r="B8" s="29"/>
      <c r="C8" s="22"/>
      <c r="D8" s="22">
        <v>27</v>
      </c>
      <c r="E8" s="22">
        <v>39</v>
      </c>
      <c r="F8" s="22"/>
      <c r="G8" s="22">
        <v>39</v>
      </c>
      <c r="H8" s="22"/>
      <c r="I8" s="22">
        <v>37</v>
      </c>
      <c r="J8" s="22"/>
      <c r="K8" s="22"/>
      <c r="L8" s="22">
        <v>41</v>
      </c>
      <c r="M8" s="22">
        <v>37</v>
      </c>
      <c r="N8" s="22">
        <v>37</v>
      </c>
      <c r="O8" s="22"/>
      <c r="P8" s="22">
        <v>48</v>
      </c>
      <c r="Q8" s="22"/>
      <c r="R8" s="33">
        <f t="shared" si="0"/>
        <v>8</v>
      </c>
      <c r="S8" s="30">
        <f t="shared" si="1"/>
        <v>76.25</v>
      </c>
      <c r="T8" s="2" t="s">
        <v>197</v>
      </c>
    </row>
    <row r="9" spans="1:256" s="36" customFormat="1" ht="18" customHeight="1">
      <c r="A9" s="36" t="s">
        <v>200</v>
      </c>
      <c r="B9" s="1" t="s">
        <v>26</v>
      </c>
      <c r="C9" s="1">
        <v>32</v>
      </c>
      <c r="D9" s="1">
        <v>38</v>
      </c>
      <c r="E9" s="1">
        <v>40</v>
      </c>
      <c r="F9" s="1">
        <v>41</v>
      </c>
      <c r="G9" s="1">
        <v>38</v>
      </c>
      <c r="H9" s="1">
        <v>38</v>
      </c>
      <c r="I9" s="1">
        <v>42</v>
      </c>
      <c r="J9" s="1"/>
      <c r="K9" s="1">
        <v>45</v>
      </c>
      <c r="L9" s="1">
        <v>43</v>
      </c>
      <c r="M9" s="1">
        <v>37</v>
      </c>
      <c r="N9" s="1">
        <v>40</v>
      </c>
      <c r="O9" s="1">
        <v>46</v>
      </c>
      <c r="P9" s="1">
        <v>46</v>
      </c>
      <c r="Q9" s="1">
        <v>45</v>
      </c>
      <c r="R9" s="33">
        <f t="shared" si="0"/>
        <v>14</v>
      </c>
      <c r="S9" s="30">
        <f t="shared" si="1"/>
        <v>81.571428571428569</v>
      </c>
      <c r="T9" s="2" t="s">
        <v>197</v>
      </c>
      <c r="U9" s="68"/>
    </row>
    <row r="10" spans="1:256" s="36" customFormat="1" ht="18" customHeight="1">
      <c r="A10" s="36" t="s">
        <v>323</v>
      </c>
      <c r="B10" s="1"/>
      <c r="C10" s="1"/>
      <c r="D10" s="1"/>
      <c r="E10" s="1"/>
      <c r="F10" s="1"/>
      <c r="G10" s="1"/>
      <c r="H10" s="1"/>
      <c r="I10" s="1">
        <v>47</v>
      </c>
      <c r="J10" s="1"/>
      <c r="K10" s="1"/>
      <c r="L10" s="1"/>
      <c r="M10" s="1"/>
      <c r="N10" s="1"/>
      <c r="O10" s="1"/>
      <c r="P10" s="1"/>
      <c r="Q10" s="1"/>
      <c r="R10" s="33">
        <f t="shared" si="0"/>
        <v>1</v>
      </c>
      <c r="S10" s="30">
        <f t="shared" si="1"/>
        <v>94</v>
      </c>
      <c r="T10" s="2" t="s">
        <v>197</v>
      </c>
      <c r="U10" s="68"/>
    </row>
    <row r="11" spans="1:256" s="36" customFormat="1" ht="18" customHeight="1">
      <c r="A11" s="36" t="s">
        <v>201</v>
      </c>
      <c r="B11" s="1" t="s">
        <v>34</v>
      </c>
      <c r="C11" s="1">
        <v>41</v>
      </c>
      <c r="D11" s="1">
        <v>46</v>
      </c>
      <c r="E11" s="1">
        <v>49</v>
      </c>
      <c r="F11" s="1">
        <v>48</v>
      </c>
      <c r="G11" s="1">
        <v>48</v>
      </c>
      <c r="H11" s="1"/>
      <c r="I11" s="1">
        <v>50</v>
      </c>
      <c r="J11" s="1"/>
      <c r="K11" s="1">
        <v>48</v>
      </c>
      <c r="L11" s="1">
        <v>49</v>
      </c>
      <c r="M11" s="1">
        <v>44</v>
      </c>
      <c r="N11" s="1"/>
      <c r="O11" s="1">
        <v>50</v>
      </c>
      <c r="P11" s="1">
        <v>50</v>
      </c>
      <c r="Q11" s="1">
        <v>50</v>
      </c>
      <c r="R11" s="33">
        <f t="shared" si="0"/>
        <v>12</v>
      </c>
      <c r="S11" s="30">
        <f t="shared" si="1"/>
        <v>95.5</v>
      </c>
      <c r="T11" s="2" t="s">
        <v>197</v>
      </c>
      <c r="U11" s="68"/>
    </row>
    <row r="12" spans="1:256" s="36" customFormat="1" ht="18" customHeight="1">
      <c r="A12" s="36" t="s">
        <v>439</v>
      </c>
      <c r="B12" s="1"/>
      <c r="C12" s="1"/>
      <c r="D12" s="1"/>
      <c r="E12" s="1"/>
      <c r="F12" s="1"/>
      <c r="G12" s="1"/>
      <c r="H12" s="1"/>
      <c r="I12" s="1">
        <v>47</v>
      </c>
      <c r="J12" s="1"/>
      <c r="K12" s="1"/>
      <c r="L12" s="1"/>
      <c r="M12" s="1"/>
      <c r="N12" s="1"/>
      <c r="O12" s="1"/>
      <c r="P12" s="1"/>
      <c r="Q12" s="1"/>
      <c r="R12" s="33">
        <f t="shared" si="0"/>
        <v>1</v>
      </c>
      <c r="S12" s="30">
        <f t="shared" si="1"/>
        <v>94</v>
      </c>
      <c r="T12" s="2" t="s">
        <v>197</v>
      </c>
      <c r="U12" s="68"/>
    </row>
    <row r="13" spans="1:256" s="36" customFormat="1" ht="18" customHeight="1">
      <c r="A13" s="36" t="s">
        <v>202</v>
      </c>
      <c r="B13" s="1" t="s">
        <v>36</v>
      </c>
      <c r="C13" s="1">
        <v>11</v>
      </c>
      <c r="D13" s="1">
        <v>34</v>
      </c>
      <c r="E13" s="1">
        <v>22</v>
      </c>
      <c r="F13" s="1">
        <v>28</v>
      </c>
      <c r="G13" s="1">
        <v>33</v>
      </c>
      <c r="H13" s="1"/>
      <c r="I13" s="1">
        <v>20</v>
      </c>
      <c r="J13" s="1"/>
      <c r="K13" s="1">
        <v>35</v>
      </c>
      <c r="L13" s="1">
        <v>29</v>
      </c>
      <c r="M13" s="1">
        <v>34</v>
      </c>
      <c r="N13" s="1">
        <v>37</v>
      </c>
      <c r="O13" s="1">
        <v>35</v>
      </c>
      <c r="P13" s="1">
        <v>33</v>
      </c>
      <c r="Q13" s="1"/>
      <c r="R13" s="33">
        <f t="shared" si="0"/>
        <v>12</v>
      </c>
      <c r="S13" s="30">
        <f t="shared" si="1"/>
        <v>58.5</v>
      </c>
      <c r="T13" s="2" t="s">
        <v>197</v>
      </c>
      <c r="U13" s="68"/>
    </row>
    <row r="14" spans="1:256" s="36" customFormat="1" ht="18" customHeight="1">
      <c r="A14" s="36" t="s">
        <v>203</v>
      </c>
      <c r="B14" s="1" t="s">
        <v>25</v>
      </c>
      <c r="C14" s="1"/>
      <c r="D14" s="1">
        <v>40</v>
      </c>
      <c r="E14" s="1">
        <v>39</v>
      </c>
      <c r="F14" s="1">
        <v>42</v>
      </c>
      <c r="G14" s="1">
        <v>38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33">
        <f t="shared" si="0"/>
        <v>4</v>
      </c>
      <c r="S14" s="30">
        <f t="shared" si="1"/>
        <v>79.5</v>
      </c>
      <c r="T14" s="2" t="s">
        <v>197</v>
      </c>
      <c r="U14" s="68"/>
    </row>
    <row r="15" spans="1:256" s="36" customFormat="1" ht="18" customHeight="1">
      <c r="A15" s="36" t="s">
        <v>121</v>
      </c>
      <c r="B15" s="1"/>
      <c r="C15" s="1">
        <v>44</v>
      </c>
      <c r="D15" s="1">
        <v>44</v>
      </c>
      <c r="E15" s="1">
        <v>45</v>
      </c>
      <c r="F15" s="1">
        <v>43</v>
      </c>
      <c r="G15" s="1">
        <v>50</v>
      </c>
      <c r="H15" s="1"/>
      <c r="I15" s="1">
        <v>45</v>
      </c>
      <c r="J15" s="1"/>
      <c r="K15" s="1">
        <v>49</v>
      </c>
      <c r="L15" s="1">
        <v>47</v>
      </c>
      <c r="M15" s="1">
        <v>37</v>
      </c>
      <c r="N15" s="1">
        <v>47</v>
      </c>
      <c r="O15" s="1">
        <v>47</v>
      </c>
      <c r="P15" s="1">
        <v>44</v>
      </c>
      <c r="Q15" s="1">
        <v>39</v>
      </c>
      <c r="R15" s="33">
        <f t="shared" si="0"/>
        <v>13</v>
      </c>
      <c r="S15" s="30">
        <f t="shared" si="1"/>
        <v>89.384615384615387</v>
      </c>
      <c r="T15" s="2" t="s">
        <v>197</v>
      </c>
      <c r="U15" s="68"/>
    </row>
    <row r="16" spans="1:256" s="36" customFormat="1" ht="18" customHeight="1">
      <c r="A16" s="36" t="s">
        <v>204</v>
      </c>
      <c r="B16" s="1"/>
      <c r="C16" s="1">
        <v>44</v>
      </c>
      <c r="D16" s="1">
        <v>46</v>
      </c>
      <c r="E16" s="1">
        <v>48</v>
      </c>
      <c r="F16" s="1">
        <v>46</v>
      </c>
      <c r="G16" s="1">
        <v>47</v>
      </c>
      <c r="H16" s="1"/>
      <c r="I16" s="1"/>
      <c r="J16" s="1"/>
      <c r="K16" s="1">
        <v>48</v>
      </c>
      <c r="L16" s="1">
        <v>47</v>
      </c>
      <c r="M16" s="1">
        <v>46</v>
      </c>
      <c r="N16" s="1">
        <v>46</v>
      </c>
      <c r="O16" s="1"/>
      <c r="P16" s="1"/>
      <c r="Q16" s="1">
        <v>46</v>
      </c>
      <c r="R16" s="33">
        <f t="shared" si="0"/>
        <v>10</v>
      </c>
      <c r="S16" s="30">
        <f t="shared" si="1"/>
        <v>92.8</v>
      </c>
      <c r="T16" s="2" t="s">
        <v>197</v>
      </c>
      <c r="U16" s="68"/>
    </row>
    <row r="17" spans="1:256" s="36" customFormat="1" ht="18" customHeight="1">
      <c r="A17" s="36" t="s">
        <v>388</v>
      </c>
      <c r="B17" s="1"/>
      <c r="C17" s="1">
        <v>43</v>
      </c>
      <c r="D17" s="1">
        <v>39</v>
      </c>
      <c r="E17" s="1">
        <v>46</v>
      </c>
      <c r="F17" s="1"/>
      <c r="G17" s="1"/>
      <c r="H17" s="1"/>
      <c r="I17" s="1"/>
      <c r="J17" s="1"/>
      <c r="K17" s="1">
        <v>47</v>
      </c>
      <c r="L17" s="1"/>
      <c r="M17" s="1"/>
      <c r="N17" s="1"/>
      <c r="O17" s="1"/>
      <c r="P17" s="1"/>
      <c r="Q17" s="1"/>
      <c r="R17" s="33">
        <f t="shared" si="0"/>
        <v>4</v>
      </c>
      <c r="S17" s="30">
        <f t="shared" si="1"/>
        <v>87.5</v>
      </c>
      <c r="T17" s="2" t="s">
        <v>197</v>
      </c>
      <c r="U17" s="68"/>
    </row>
    <row r="18" spans="1:256" s="36" customFormat="1" ht="18" customHeight="1">
      <c r="A18" s="36" t="s">
        <v>206</v>
      </c>
      <c r="B18" s="1"/>
      <c r="C18" s="1">
        <v>44</v>
      </c>
      <c r="D18" s="1">
        <v>43</v>
      </c>
      <c r="E18" s="1">
        <v>44</v>
      </c>
      <c r="F18" s="1">
        <v>43</v>
      </c>
      <c r="G18" s="1">
        <v>43</v>
      </c>
      <c r="H18" s="1">
        <v>48</v>
      </c>
      <c r="I18" s="1">
        <v>43</v>
      </c>
      <c r="J18" s="1"/>
      <c r="K18" s="1">
        <v>46</v>
      </c>
      <c r="L18" s="1"/>
      <c r="M18" s="1"/>
      <c r="N18" s="1">
        <v>48</v>
      </c>
      <c r="O18" s="1">
        <v>47</v>
      </c>
      <c r="P18" s="1">
        <v>49</v>
      </c>
      <c r="Q18" s="1"/>
      <c r="R18" s="33">
        <f t="shared" si="0"/>
        <v>11</v>
      </c>
      <c r="S18" s="30">
        <f t="shared" si="1"/>
        <v>90.545454545454547</v>
      </c>
      <c r="T18" s="2" t="s">
        <v>197</v>
      </c>
      <c r="U18" s="68"/>
    </row>
    <row r="19" spans="1:256" s="36" customFormat="1" ht="18" customHeight="1">
      <c r="A19" s="36" t="s">
        <v>207</v>
      </c>
      <c r="B19" s="1"/>
      <c r="C19" s="1">
        <v>48</v>
      </c>
      <c r="D19" s="1">
        <v>46</v>
      </c>
      <c r="E19" s="1">
        <v>47</v>
      </c>
      <c r="F19" s="1"/>
      <c r="G19" s="1">
        <v>47</v>
      </c>
      <c r="H19" s="1"/>
      <c r="I19" s="1"/>
      <c r="J19" s="1"/>
      <c r="K19" s="1">
        <v>49</v>
      </c>
      <c r="L19" s="1"/>
      <c r="M19" s="1"/>
      <c r="N19" s="1">
        <v>49</v>
      </c>
      <c r="O19" s="1"/>
      <c r="P19" s="1"/>
      <c r="Q19" s="1"/>
      <c r="R19" s="33">
        <f t="shared" si="0"/>
        <v>6</v>
      </c>
      <c r="S19" s="30">
        <f t="shared" si="1"/>
        <v>95.333333333333329</v>
      </c>
      <c r="T19" s="2" t="s">
        <v>197</v>
      </c>
      <c r="U19" s="68"/>
    </row>
    <row r="20" spans="1:256" s="36" customFormat="1" ht="18" customHeight="1">
      <c r="A20" s="36" t="s">
        <v>464</v>
      </c>
      <c r="B20" s="1" t="s">
        <v>36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>
        <v>43</v>
      </c>
      <c r="P20" s="1"/>
      <c r="Q20" s="1"/>
      <c r="R20" s="33">
        <f t="shared" ref="R20" si="2">COUNT(C20,D20,E20,F20,G20,H20,I20,K20,L20,M20,N20,O20,P20,Q20)</f>
        <v>1</v>
      </c>
      <c r="S20" s="30">
        <f t="shared" ref="S20" si="3">AVERAGE(C20:Q20)*2</f>
        <v>86</v>
      </c>
      <c r="T20" s="2" t="s">
        <v>197</v>
      </c>
      <c r="U20" s="68"/>
    </row>
    <row r="21" spans="1:256" s="36" customFormat="1" ht="18" customHeight="1">
      <c r="A21" s="36" t="s">
        <v>438</v>
      </c>
      <c r="B21" s="1" t="s">
        <v>26</v>
      </c>
      <c r="C21" s="1"/>
      <c r="D21" s="1"/>
      <c r="E21" s="1"/>
      <c r="F21" s="1"/>
      <c r="G21" s="1"/>
      <c r="H21" s="1"/>
      <c r="I21" s="1">
        <v>27</v>
      </c>
      <c r="J21" s="1"/>
      <c r="K21" s="1"/>
      <c r="L21" s="1">
        <v>39</v>
      </c>
      <c r="M21" s="1">
        <v>36</v>
      </c>
      <c r="N21" s="1">
        <v>43</v>
      </c>
      <c r="O21" s="1"/>
      <c r="P21" s="1">
        <v>42</v>
      </c>
      <c r="Q21" s="1"/>
      <c r="R21" s="33">
        <f t="shared" si="0"/>
        <v>5</v>
      </c>
      <c r="S21" s="30">
        <f t="shared" si="1"/>
        <v>74.8</v>
      </c>
      <c r="T21" s="2" t="s">
        <v>197</v>
      </c>
      <c r="U21" s="68"/>
    </row>
    <row r="22" spans="1:256" s="36" customFormat="1" ht="18" customHeight="1">
      <c r="A22" s="36" t="s">
        <v>451</v>
      </c>
      <c r="B22" s="1"/>
      <c r="C22" s="1"/>
      <c r="D22" s="1"/>
      <c r="E22" s="1"/>
      <c r="F22" s="1"/>
      <c r="G22" s="1"/>
      <c r="H22" s="1"/>
      <c r="I22" s="1"/>
      <c r="J22" s="1"/>
      <c r="K22" s="1">
        <v>48</v>
      </c>
      <c r="L22" s="1"/>
      <c r="M22" s="1"/>
      <c r="N22" s="1"/>
      <c r="O22" s="1"/>
      <c r="P22" s="1"/>
      <c r="Q22" s="1"/>
      <c r="R22" s="33">
        <f t="shared" ref="R22" si="4">COUNT(C22,D22,E22,F22,G22,H22,I22,K22,L22,M22,N22,O22,P22,Q22)</f>
        <v>1</v>
      </c>
      <c r="S22" s="30">
        <f t="shared" ref="S22" si="5">AVERAGE(C22:Q22)*2</f>
        <v>96</v>
      </c>
      <c r="T22" s="2" t="s">
        <v>197</v>
      </c>
      <c r="U22" s="68"/>
    </row>
    <row r="23" spans="1:256" s="36" customFormat="1" ht="18" customHeight="1">
      <c r="A23" s="36" t="s">
        <v>297</v>
      </c>
      <c r="B23" s="1" t="s">
        <v>23</v>
      </c>
      <c r="C23" s="1"/>
      <c r="D23" s="1">
        <v>28</v>
      </c>
      <c r="E23" s="1"/>
      <c r="F23" s="1">
        <v>41</v>
      </c>
      <c r="G23" s="1"/>
      <c r="H23" s="1">
        <v>38</v>
      </c>
      <c r="I23" s="1">
        <v>36</v>
      </c>
      <c r="J23" s="1"/>
      <c r="K23" s="1">
        <v>43</v>
      </c>
      <c r="L23" s="1"/>
      <c r="M23" s="1"/>
      <c r="N23" s="1"/>
      <c r="O23" s="1">
        <v>42</v>
      </c>
      <c r="P23" s="1"/>
      <c r="Q23" s="1"/>
      <c r="R23" s="33">
        <f t="shared" si="0"/>
        <v>6</v>
      </c>
      <c r="S23" s="30">
        <f t="shared" si="1"/>
        <v>76</v>
      </c>
      <c r="T23" s="2" t="s">
        <v>197</v>
      </c>
      <c r="U23" s="68"/>
    </row>
    <row r="24" spans="1:256" s="36" customFormat="1" ht="18" customHeight="1">
      <c r="A24" s="36" t="s">
        <v>208</v>
      </c>
      <c r="B24" s="1" t="s">
        <v>34</v>
      </c>
      <c r="C24" s="1">
        <v>42</v>
      </c>
      <c r="D24" s="1">
        <v>45</v>
      </c>
      <c r="E24" s="1">
        <v>46</v>
      </c>
      <c r="F24" s="1">
        <v>47</v>
      </c>
      <c r="G24" s="1">
        <v>46</v>
      </c>
      <c r="H24" s="1">
        <v>47</v>
      </c>
      <c r="I24" s="1">
        <v>48</v>
      </c>
      <c r="J24" s="1"/>
      <c r="K24" s="1">
        <v>44</v>
      </c>
      <c r="L24" s="1">
        <v>49</v>
      </c>
      <c r="M24" s="1">
        <v>42</v>
      </c>
      <c r="N24" s="1">
        <v>48</v>
      </c>
      <c r="O24" s="1">
        <v>48</v>
      </c>
      <c r="P24" s="1">
        <v>47</v>
      </c>
      <c r="Q24" s="1">
        <v>46</v>
      </c>
      <c r="R24" s="33">
        <f t="shared" si="0"/>
        <v>14</v>
      </c>
      <c r="S24" s="30">
        <f t="shared" si="1"/>
        <v>92.142857142857139</v>
      </c>
      <c r="T24" s="2" t="s">
        <v>197</v>
      </c>
      <c r="U24" s="68"/>
    </row>
    <row r="25" spans="1:256" s="36" customFormat="1" ht="18" customHeight="1">
      <c r="A25" s="36" t="s">
        <v>209</v>
      </c>
      <c r="B25" s="1" t="s">
        <v>34</v>
      </c>
      <c r="C25" s="1">
        <v>45</v>
      </c>
      <c r="D25" s="1">
        <v>44</v>
      </c>
      <c r="E25" s="1">
        <v>48</v>
      </c>
      <c r="F25" s="1">
        <v>47</v>
      </c>
      <c r="G25" s="1">
        <v>50</v>
      </c>
      <c r="H25" s="1">
        <v>48</v>
      </c>
      <c r="I25" s="1">
        <v>46</v>
      </c>
      <c r="J25" s="1"/>
      <c r="K25" s="1">
        <v>48</v>
      </c>
      <c r="L25" s="1">
        <v>47</v>
      </c>
      <c r="M25" s="1">
        <v>50</v>
      </c>
      <c r="N25" s="1">
        <v>48</v>
      </c>
      <c r="O25" s="1">
        <v>47</v>
      </c>
      <c r="P25" s="1">
        <v>45</v>
      </c>
      <c r="Q25" s="1">
        <v>46</v>
      </c>
      <c r="R25" s="33">
        <f t="shared" si="0"/>
        <v>14</v>
      </c>
      <c r="S25" s="30">
        <f t="shared" si="1"/>
        <v>94.142857142857139</v>
      </c>
      <c r="T25" s="2" t="s">
        <v>197</v>
      </c>
      <c r="U25" s="68"/>
    </row>
    <row r="26" spans="1:256" s="98" customFormat="1" ht="18" customHeight="1">
      <c r="A26" s="36" t="s">
        <v>429</v>
      </c>
      <c r="B26" s="1"/>
      <c r="C26" s="1"/>
      <c r="D26" s="1"/>
      <c r="E26" s="1"/>
      <c r="F26" s="1"/>
      <c r="G26" s="1">
        <v>44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33">
        <f t="shared" si="0"/>
        <v>1</v>
      </c>
      <c r="S26" s="30">
        <f t="shared" si="1"/>
        <v>88</v>
      </c>
      <c r="T26" s="2" t="s">
        <v>197</v>
      </c>
      <c r="U26" s="68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  <c r="IU26" s="36"/>
      <c r="IV26" s="36"/>
    </row>
    <row r="27" spans="1:256" s="98" customFormat="1" ht="18" customHeight="1">
      <c r="A27" s="36" t="s">
        <v>430</v>
      </c>
      <c r="B27" s="1"/>
      <c r="C27" s="1"/>
      <c r="D27" s="1"/>
      <c r="E27" s="1"/>
      <c r="F27" s="1"/>
      <c r="G27" s="1">
        <v>48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33">
        <f t="shared" si="0"/>
        <v>1</v>
      </c>
      <c r="S27" s="30">
        <f t="shared" si="1"/>
        <v>96</v>
      </c>
      <c r="T27" s="2" t="s">
        <v>197</v>
      </c>
      <c r="U27" s="68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  <c r="II27" s="36"/>
      <c r="IJ27" s="36"/>
      <c r="IK27" s="36"/>
      <c r="IL27" s="36"/>
      <c r="IM27" s="36"/>
      <c r="IN27" s="36"/>
      <c r="IO27" s="36"/>
      <c r="IP27" s="36"/>
      <c r="IQ27" s="36"/>
      <c r="IR27" s="36"/>
      <c r="IS27" s="36"/>
      <c r="IT27" s="36"/>
      <c r="IU27" s="36"/>
      <c r="IV27" s="36"/>
    </row>
    <row r="28" spans="1:256" s="37" customFormat="1" ht="18" customHeight="1">
      <c r="A28" s="36" t="s">
        <v>210</v>
      </c>
      <c r="B28" s="1"/>
      <c r="C28" s="1">
        <v>44</v>
      </c>
      <c r="D28" s="1">
        <v>45</v>
      </c>
      <c r="E28" s="1"/>
      <c r="F28" s="1"/>
      <c r="G28" s="1"/>
      <c r="H28" s="1"/>
      <c r="I28" s="1"/>
      <c r="J28" s="1"/>
      <c r="K28" s="1">
        <v>47</v>
      </c>
      <c r="L28" s="1"/>
      <c r="M28" s="1"/>
      <c r="N28" s="1"/>
      <c r="O28" s="1"/>
      <c r="P28" s="1"/>
      <c r="Q28" s="1"/>
      <c r="R28" s="33">
        <f t="shared" si="0"/>
        <v>3</v>
      </c>
      <c r="S28" s="30">
        <f t="shared" si="1"/>
        <v>90.666666666666671</v>
      </c>
      <c r="T28" s="2" t="s">
        <v>197</v>
      </c>
      <c r="U28" s="68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  <c r="II28" s="36"/>
      <c r="IJ28" s="36"/>
      <c r="IK28" s="36"/>
      <c r="IL28" s="36"/>
      <c r="IM28" s="36"/>
      <c r="IN28" s="36"/>
      <c r="IO28" s="36"/>
      <c r="IP28" s="36"/>
      <c r="IQ28" s="36"/>
      <c r="IR28" s="36"/>
      <c r="IS28" s="36"/>
      <c r="IT28" s="36"/>
      <c r="IU28" s="36"/>
      <c r="IV28" s="36"/>
    </row>
    <row r="29" spans="1:256" s="37" customFormat="1" ht="18" customHeight="1">
      <c r="A29" s="36" t="s">
        <v>459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>
        <v>46</v>
      </c>
      <c r="N29" s="1"/>
      <c r="O29" s="1"/>
      <c r="P29" s="1"/>
      <c r="Q29" s="1"/>
      <c r="R29" s="33">
        <f t="shared" ref="R29" si="6">COUNT(C29,D29,E29,F29,G29,H29,I29,K29,L29,M29,N29,O29,P29,Q29)</f>
        <v>1</v>
      </c>
      <c r="S29" s="30">
        <f t="shared" ref="S29" si="7">AVERAGE(C29:Q29)*2</f>
        <v>92</v>
      </c>
      <c r="T29" s="2" t="s">
        <v>197</v>
      </c>
      <c r="U29" s="68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  <c r="II29" s="36"/>
      <c r="IJ29" s="36"/>
      <c r="IK29" s="36"/>
      <c r="IL29" s="36"/>
      <c r="IM29" s="36"/>
      <c r="IN29" s="36"/>
      <c r="IO29" s="36"/>
      <c r="IP29" s="36"/>
      <c r="IQ29" s="36"/>
      <c r="IR29" s="36"/>
      <c r="IS29" s="36"/>
      <c r="IT29" s="36"/>
      <c r="IU29" s="36"/>
      <c r="IV29" s="36"/>
    </row>
    <row r="30" spans="1:256" s="37" customFormat="1" ht="18" customHeight="1">
      <c r="A30" s="36" t="s">
        <v>469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>
        <v>40</v>
      </c>
      <c r="Q30" s="1"/>
      <c r="R30" s="33">
        <f t="shared" ref="R30:R31" si="8">COUNT(C30,D30,E30,F30,G30,H30,I30,K30,L30,M30,N30,O30,P30,Q30)</f>
        <v>1</v>
      </c>
      <c r="S30" s="30">
        <f t="shared" ref="S30:S31" si="9">AVERAGE(C30:Q30)*2</f>
        <v>80</v>
      </c>
      <c r="T30" s="2" t="s">
        <v>197</v>
      </c>
      <c r="U30" s="68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  <c r="II30" s="36"/>
      <c r="IJ30" s="36"/>
      <c r="IK30" s="36"/>
      <c r="IL30" s="36"/>
      <c r="IM30" s="36"/>
      <c r="IN30" s="36"/>
      <c r="IO30" s="36"/>
      <c r="IP30" s="36"/>
      <c r="IQ30" s="36"/>
      <c r="IR30" s="36"/>
      <c r="IS30" s="36"/>
      <c r="IT30" s="36"/>
      <c r="IU30" s="36"/>
      <c r="IV30" s="36"/>
    </row>
    <row r="31" spans="1:256" s="37" customFormat="1" ht="18" customHeight="1">
      <c r="A31" s="36" t="s">
        <v>470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>
        <v>43</v>
      </c>
      <c r="Q31" s="1"/>
      <c r="R31" s="33">
        <f t="shared" si="8"/>
        <v>1</v>
      </c>
      <c r="S31" s="30">
        <f t="shared" si="9"/>
        <v>86</v>
      </c>
      <c r="T31" s="2" t="s">
        <v>197</v>
      </c>
      <c r="U31" s="68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  <c r="II31" s="36"/>
      <c r="IJ31" s="36"/>
      <c r="IK31" s="36"/>
      <c r="IL31" s="36"/>
      <c r="IM31" s="36"/>
      <c r="IN31" s="36"/>
      <c r="IO31" s="36"/>
      <c r="IP31" s="36"/>
      <c r="IQ31" s="36"/>
      <c r="IR31" s="36"/>
      <c r="IS31" s="36"/>
      <c r="IT31" s="36"/>
      <c r="IU31" s="36"/>
      <c r="IV31" s="36"/>
    </row>
    <row r="32" spans="1:256" s="37" customFormat="1" ht="18" customHeight="1">
      <c r="A32" s="36" t="s">
        <v>212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>
        <v>48</v>
      </c>
      <c r="O32" s="1"/>
      <c r="P32" s="1">
        <v>48</v>
      </c>
      <c r="Q32" s="1"/>
      <c r="R32" s="33">
        <f t="shared" ref="R32:R37" si="10">COUNT(C32,D32,E32,F32,G32,H32,I32,K32,L32,M32,N32,O32,P32,Q32)</f>
        <v>2</v>
      </c>
      <c r="S32" s="30">
        <f t="shared" ref="S32:S37" si="11">AVERAGE(C32:Q32)*2</f>
        <v>96</v>
      </c>
      <c r="T32" s="2" t="s">
        <v>197</v>
      </c>
      <c r="U32" s="68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  <c r="IU32" s="36"/>
      <c r="IV32" s="36"/>
    </row>
    <row r="33" spans="1:256" s="37" customFormat="1" ht="18" customHeight="1">
      <c r="A33" s="36" t="s">
        <v>347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>
        <v>48</v>
      </c>
      <c r="O33" s="1"/>
      <c r="P33" s="1"/>
      <c r="Q33" s="1"/>
      <c r="R33" s="33">
        <f t="shared" si="10"/>
        <v>1</v>
      </c>
      <c r="S33" s="30">
        <f t="shared" si="11"/>
        <v>96</v>
      </c>
      <c r="T33" s="2" t="s">
        <v>197</v>
      </c>
      <c r="U33" s="68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  <c r="II33" s="36"/>
      <c r="IJ33" s="36"/>
      <c r="IK33" s="36"/>
      <c r="IL33" s="36"/>
      <c r="IM33" s="36"/>
      <c r="IN33" s="36"/>
      <c r="IO33" s="36"/>
      <c r="IP33" s="36"/>
      <c r="IQ33" s="36"/>
      <c r="IR33" s="36"/>
      <c r="IS33" s="36"/>
      <c r="IT33" s="36"/>
      <c r="IU33" s="36"/>
      <c r="IV33" s="36"/>
    </row>
    <row r="34" spans="1:256" s="37" customFormat="1" ht="18" customHeight="1">
      <c r="A34" s="36" t="s">
        <v>214</v>
      </c>
      <c r="B34" s="1" t="s">
        <v>36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>
        <v>50</v>
      </c>
      <c r="O34" s="1"/>
      <c r="P34" s="1">
        <v>48</v>
      </c>
      <c r="Q34" s="1"/>
      <c r="R34" s="33">
        <f t="shared" si="10"/>
        <v>2</v>
      </c>
      <c r="S34" s="30">
        <f t="shared" si="11"/>
        <v>98</v>
      </c>
      <c r="T34" s="2" t="s">
        <v>197</v>
      </c>
      <c r="U34" s="68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  <c r="II34" s="36"/>
      <c r="IJ34" s="36"/>
      <c r="IK34" s="36"/>
      <c r="IL34" s="36"/>
      <c r="IM34" s="36"/>
      <c r="IN34" s="36"/>
      <c r="IO34" s="36"/>
      <c r="IP34" s="36"/>
      <c r="IQ34" s="36"/>
      <c r="IR34" s="36"/>
      <c r="IS34" s="36"/>
      <c r="IT34" s="36"/>
      <c r="IU34" s="36"/>
      <c r="IV34" s="36"/>
    </row>
    <row r="35" spans="1:256" s="40" customFormat="1" ht="18" customHeight="1">
      <c r="A35" s="36" t="s">
        <v>215</v>
      </c>
      <c r="B35" s="1"/>
      <c r="C35" s="1">
        <v>41</v>
      </c>
      <c r="D35" s="1">
        <v>47</v>
      </c>
      <c r="E35" s="1">
        <v>45</v>
      </c>
      <c r="F35" s="1">
        <v>50</v>
      </c>
      <c r="G35" s="1">
        <v>42</v>
      </c>
      <c r="H35" s="1">
        <v>48</v>
      </c>
      <c r="I35" s="1">
        <v>48</v>
      </c>
      <c r="J35" s="1"/>
      <c r="K35" s="1">
        <v>49</v>
      </c>
      <c r="L35" s="1">
        <v>48</v>
      </c>
      <c r="M35" s="1">
        <v>45</v>
      </c>
      <c r="N35" s="1">
        <v>49</v>
      </c>
      <c r="O35" s="1">
        <v>49</v>
      </c>
      <c r="P35" s="1">
        <v>48</v>
      </c>
      <c r="Q35" s="1">
        <v>48</v>
      </c>
      <c r="R35" s="33">
        <f t="shared" si="10"/>
        <v>14</v>
      </c>
      <c r="S35" s="30">
        <f t="shared" si="11"/>
        <v>93.857142857142861</v>
      </c>
      <c r="T35" s="2" t="s">
        <v>197</v>
      </c>
      <c r="U35" s="68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  <c r="II35" s="36"/>
      <c r="IJ35" s="36"/>
      <c r="IK35" s="36"/>
      <c r="IL35" s="36"/>
      <c r="IM35" s="36"/>
      <c r="IN35" s="36"/>
      <c r="IO35" s="36"/>
      <c r="IP35" s="36"/>
      <c r="IQ35" s="36"/>
      <c r="IR35" s="36"/>
      <c r="IS35" s="36"/>
      <c r="IT35" s="36"/>
      <c r="IU35" s="36"/>
      <c r="IV35" s="36"/>
    </row>
    <row r="36" spans="1:256" s="40" customFormat="1" ht="18" customHeight="1">
      <c r="A36" s="36" t="s">
        <v>362</v>
      </c>
      <c r="B36" s="1" t="s">
        <v>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>
        <v>27</v>
      </c>
      <c r="O36" s="1"/>
      <c r="P36" s="1"/>
      <c r="Q36" s="1"/>
      <c r="R36" s="33">
        <f t="shared" si="10"/>
        <v>1</v>
      </c>
      <c r="S36" s="30">
        <f t="shared" si="11"/>
        <v>54</v>
      </c>
      <c r="T36" s="2" t="s">
        <v>197</v>
      </c>
      <c r="U36" s="68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  <c r="II36" s="36"/>
      <c r="IJ36" s="36"/>
      <c r="IK36" s="36"/>
      <c r="IL36" s="36"/>
      <c r="IM36" s="36"/>
      <c r="IN36" s="36"/>
      <c r="IO36" s="36"/>
      <c r="IP36" s="36"/>
      <c r="IQ36" s="36"/>
      <c r="IR36" s="36"/>
      <c r="IS36" s="36"/>
      <c r="IT36" s="36"/>
      <c r="IU36" s="36"/>
      <c r="IV36" s="36"/>
    </row>
    <row r="37" spans="1:256" s="40" customFormat="1" ht="18" customHeight="1">
      <c r="A37" s="36" t="s">
        <v>216</v>
      </c>
      <c r="B37" s="1"/>
      <c r="C37" s="1">
        <v>48</v>
      </c>
      <c r="D37" s="1">
        <v>43</v>
      </c>
      <c r="E37" s="1">
        <v>49</v>
      </c>
      <c r="F37" s="1">
        <v>49</v>
      </c>
      <c r="G37" s="1">
        <v>47</v>
      </c>
      <c r="H37" s="1">
        <v>49</v>
      </c>
      <c r="I37" s="1">
        <v>44</v>
      </c>
      <c r="J37" s="1"/>
      <c r="K37" s="1">
        <v>47</v>
      </c>
      <c r="L37" s="1">
        <v>47</v>
      </c>
      <c r="M37" s="1">
        <v>48</v>
      </c>
      <c r="N37" s="1">
        <v>49</v>
      </c>
      <c r="O37" s="1">
        <v>50</v>
      </c>
      <c r="P37" s="1">
        <v>50</v>
      </c>
      <c r="Q37" s="1"/>
      <c r="R37" s="33">
        <f t="shared" si="10"/>
        <v>13</v>
      </c>
      <c r="S37" s="30">
        <f t="shared" si="11"/>
        <v>95.384615384615387</v>
      </c>
      <c r="T37" s="2" t="s">
        <v>197</v>
      </c>
      <c r="U37" s="68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  <c r="II37" s="36"/>
      <c r="IJ37" s="36"/>
      <c r="IK37" s="36"/>
      <c r="IL37" s="36"/>
      <c r="IM37" s="36"/>
      <c r="IN37" s="36"/>
      <c r="IO37" s="36"/>
      <c r="IP37" s="36"/>
      <c r="IQ37" s="36"/>
      <c r="IR37" s="36"/>
      <c r="IS37" s="36"/>
      <c r="IT37" s="36"/>
      <c r="IU37" s="36"/>
      <c r="IV37" s="36"/>
    </row>
    <row r="38" spans="1:256" s="40" customFormat="1" ht="18" customHeight="1">
      <c r="A38" s="36" t="s">
        <v>217</v>
      </c>
      <c r="B38" s="1"/>
      <c r="C38" s="1">
        <v>42</v>
      </c>
      <c r="D38" s="1">
        <v>48</v>
      </c>
      <c r="E38" s="1">
        <v>49</v>
      </c>
      <c r="F38" s="1">
        <v>44</v>
      </c>
      <c r="G38" s="1">
        <v>48</v>
      </c>
      <c r="H38" s="1"/>
      <c r="I38" s="1">
        <v>48</v>
      </c>
      <c r="J38" s="1"/>
      <c r="K38" s="1">
        <v>48</v>
      </c>
      <c r="L38" s="1"/>
      <c r="M38" s="1"/>
      <c r="N38" s="1">
        <v>48</v>
      </c>
      <c r="O38" s="1">
        <v>48</v>
      </c>
      <c r="P38" s="1">
        <v>44</v>
      </c>
      <c r="Q38" s="1">
        <v>49</v>
      </c>
      <c r="R38" s="33">
        <f t="shared" si="0"/>
        <v>11</v>
      </c>
      <c r="S38" s="30">
        <f t="shared" si="1"/>
        <v>93.818181818181813</v>
      </c>
      <c r="T38" s="2" t="s">
        <v>197</v>
      </c>
      <c r="U38" s="68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  <c r="II38" s="36"/>
      <c r="IJ38" s="36"/>
      <c r="IK38" s="36"/>
      <c r="IL38" s="36"/>
      <c r="IM38" s="36"/>
      <c r="IN38" s="36"/>
      <c r="IO38" s="36"/>
      <c r="IP38" s="36"/>
      <c r="IQ38" s="36"/>
      <c r="IR38" s="36"/>
      <c r="IS38" s="36"/>
      <c r="IT38" s="36"/>
      <c r="IU38" s="36"/>
      <c r="IV38" s="36"/>
    </row>
    <row r="39" spans="1:256" s="40" customFormat="1" ht="18" customHeight="1">
      <c r="A39" s="36" t="s">
        <v>390</v>
      </c>
      <c r="B39" s="1" t="s">
        <v>23</v>
      </c>
      <c r="C39" s="1"/>
      <c r="D39" s="1">
        <v>41</v>
      </c>
      <c r="E39" s="1">
        <v>40</v>
      </c>
      <c r="F39" s="1">
        <v>42</v>
      </c>
      <c r="G39" s="1">
        <v>42</v>
      </c>
      <c r="H39" s="1">
        <v>44</v>
      </c>
      <c r="I39" s="1"/>
      <c r="J39" s="1"/>
      <c r="K39" s="1"/>
      <c r="L39" s="1"/>
      <c r="M39" s="1">
        <v>35</v>
      </c>
      <c r="N39" s="1">
        <v>46</v>
      </c>
      <c r="O39" s="1"/>
      <c r="P39" s="1">
        <v>45</v>
      </c>
      <c r="Q39" s="1">
        <v>44</v>
      </c>
      <c r="R39" s="33">
        <f t="shared" si="0"/>
        <v>9</v>
      </c>
      <c r="S39" s="30">
        <f t="shared" si="1"/>
        <v>84.222222222222229</v>
      </c>
      <c r="T39" s="2" t="s">
        <v>197</v>
      </c>
      <c r="U39" s="68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  <c r="II39" s="36"/>
      <c r="IJ39" s="36"/>
      <c r="IK39" s="36"/>
      <c r="IL39" s="36"/>
      <c r="IM39" s="36"/>
      <c r="IN39" s="36"/>
      <c r="IO39" s="36"/>
      <c r="IP39" s="36"/>
      <c r="IQ39" s="36"/>
      <c r="IR39" s="36"/>
      <c r="IS39" s="36"/>
      <c r="IT39" s="36"/>
      <c r="IU39" s="36"/>
      <c r="IV39" s="36"/>
    </row>
    <row r="40" spans="1:256" s="40" customFormat="1" ht="18" customHeight="1">
      <c r="A40" s="36" t="s">
        <v>471</v>
      </c>
      <c r="B40" s="1" t="s">
        <v>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>
        <v>38</v>
      </c>
      <c r="Q40" s="1"/>
      <c r="R40" s="33">
        <f t="shared" ref="R40" si="12">COUNT(C40,D40,E40,F40,G40,H40,I40,K40,L40,M40,N40,O40,P40,Q40)</f>
        <v>1</v>
      </c>
      <c r="S40" s="30">
        <f t="shared" ref="S40" si="13">AVERAGE(C40:Q40)*2</f>
        <v>76</v>
      </c>
      <c r="T40" s="2" t="s">
        <v>197</v>
      </c>
      <c r="U40" s="68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6"/>
      <c r="HM40" s="36"/>
      <c r="HN40" s="36"/>
      <c r="HO40" s="36"/>
      <c r="HP40" s="36"/>
      <c r="HQ40" s="36"/>
      <c r="HR40" s="36"/>
      <c r="HS40" s="36"/>
      <c r="HT40" s="36"/>
      <c r="HU40" s="36"/>
      <c r="HV40" s="36"/>
      <c r="HW40" s="36"/>
      <c r="HX40" s="36"/>
      <c r="HY40" s="36"/>
      <c r="HZ40" s="36"/>
      <c r="IA40" s="36"/>
      <c r="IB40" s="36"/>
      <c r="IC40" s="36"/>
      <c r="ID40" s="36"/>
      <c r="IE40" s="36"/>
      <c r="IF40" s="36"/>
      <c r="IG40" s="36"/>
      <c r="IH40" s="36"/>
      <c r="II40" s="36"/>
      <c r="IJ40" s="36"/>
      <c r="IK40" s="36"/>
      <c r="IL40" s="36"/>
      <c r="IM40" s="36"/>
      <c r="IN40" s="36"/>
      <c r="IO40" s="36"/>
      <c r="IP40" s="36"/>
      <c r="IQ40" s="36"/>
      <c r="IR40" s="36"/>
      <c r="IS40" s="36"/>
      <c r="IT40" s="36"/>
      <c r="IU40" s="36"/>
      <c r="IV40" s="36"/>
    </row>
    <row r="41" spans="1:256" s="40" customFormat="1" ht="18" customHeight="1">
      <c r="A41" s="36" t="s">
        <v>218</v>
      </c>
      <c r="B41" s="1"/>
      <c r="C41" s="1">
        <v>35</v>
      </c>
      <c r="D41" s="1">
        <v>46</v>
      </c>
      <c r="E41" s="1">
        <v>44</v>
      </c>
      <c r="F41" s="1">
        <v>43</v>
      </c>
      <c r="G41" s="1">
        <v>46</v>
      </c>
      <c r="H41" s="1">
        <v>45</v>
      </c>
      <c r="I41" s="1">
        <v>45</v>
      </c>
      <c r="J41" s="1"/>
      <c r="K41" s="1">
        <v>46</v>
      </c>
      <c r="L41" s="1">
        <v>49</v>
      </c>
      <c r="M41" s="1">
        <v>43</v>
      </c>
      <c r="N41" s="1">
        <v>48</v>
      </c>
      <c r="O41" s="1">
        <v>48</v>
      </c>
      <c r="P41" s="1">
        <v>48</v>
      </c>
      <c r="Q41" s="1">
        <v>45</v>
      </c>
      <c r="R41" s="33">
        <f t="shared" si="0"/>
        <v>14</v>
      </c>
      <c r="S41" s="30">
        <f t="shared" si="1"/>
        <v>90.142857142857139</v>
      </c>
      <c r="T41" s="2" t="s">
        <v>197</v>
      </c>
      <c r="U41" s="68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  <c r="II41" s="36"/>
      <c r="IJ41" s="36"/>
      <c r="IK41" s="36"/>
      <c r="IL41" s="36"/>
      <c r="IM41" s="36"/>
      <c r="IN41" s="36"/>
      <c r="IO41" s="36"/>
      <c r="IP41" s="36"/>
      <c r="IQ41" s="36"/>
      <c r="IR41" s="36"/>
      <c r="IS41" s="36"/>
      <c r="IT41" s="36"/>
      <c r="IU41" s="36"/>
      <c r="IV41" s="36"/>
    </row>
    <row r="42" spans="1:256" s="40" customFormat="1" ht="18" customHeight="1">
      <c r="A42" s="36" t="s">
        <v>391</v>
      </c>
      <c r="B42" s="1"/>
      <c r="C42" s="1"/>
      <c r="D42" s="1">
        <v>46</v>
      </c>
      <c r="E42" s="1">
        <v>46</v>
      </c>
      <c r="F42" s="1">
        <v>45</v>
      </c>
      <c r="G42" s="1">
        <v>43</v>
      </c>
      <c r="H42" s="1">
        <v>44</v>
      </c>
      <c r="I42" s="1">
        <v>40</v>
      </c>
      <c r="J42" s="1"/>
      <c r="K42" s="1">
        <v>47</v>
      </c>
      <c r="L42" s="1">
        <v>47</v>
      </c>
      <c r="M42" s="1">
        <v>42</v>
      </c>
      <c r="N42" s="1">
        <v>46</v>
      </c>
      <c r="O42" s="1">
        <v>41</v>
      </c>
      <c r="P42" s="1">
        <v>46</v>
      </c>
      <c r="Q42" s="1">
        <v>45</v>
      </c>
      <c r="R42" s="33">
        <f t="shared" si="0"/>
        <v>13</v>
      </c>
      <c r="S42" s="30">
        <f t="shared" si="1"/>
        <v>88.92307692307692</v>
      </c>
      <c r="T42" s="2" t="s">
        <v>197</v>
      </c>
      <c r="U42" s="68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6"/>
      <c r="EK42" s="36"/>
      <c r="EL42" s="36"/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6"/>
      <c r="EZ42" s="36"/>
      <c r="FA42" s="36"/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6"/>
      <c r="FO42" s="36"/>
      <c r="FP42" s="36"/>
      <c r="FQ42" s="36"/>
      <c r="FR42" s="36"/>
      <c r="FS42" s="36"/>
      <c r="FT42" s="36"/>
      <c r="FU42" s="36"/>
      <c r="FV42" s="36"/>
      <c r="FW42" s="36"/>
      <c r="FX42" s="36"/>
      <c r="FY42" s="36"/>
      <c r="FZ42" s="36"/>
      <c r="GA42" s="36"/>
      <c r="GB42" s="36"/>
      <c r="GC42" s="36"/>
      <c r="GD42" s="36"/>
      <c r="GE42" s="36"/>
      <c r="GF42" s="36"/>
      <c r="GG42" s="36"/>
      <c r="GH42" s="36"/>
      <c r="GI42" s="36"/>
      <c r="GJ42" s="36"/>
      <c r="GK42" s="36"/>
      <c r="GL42" s="36"/>
      <c r="GM42" s="36"/>
      <c r="GN42" s="36"/>
      <c r="GO42" s="36"/>
      <c r="GP42" s="36"/>
      <c r="GQ42" s="36"/>
      <c r="GR42" s="36"/>
      <c r="GS42" s="36"/>
      <c r="GT42" s="36"/>
      <c r="GU42" s="36"/>
      <c r="GV42" s="36"/>
      <c r="GW42" s="36"/>
      <c r="GX42" s="36"/>
      <c r="GY42" s="36"/>
      <c r="GZ42" s="36"/>
      <c r="HA42" s="36"/>
      <c r="HB42" s="36"/>
      <c r="HC42" s="36"/>
      <c r="HD42" s="36"/>
      <c r="HE42" s="36"/>
      <c r="HF42" s="36"/>
      <c r="HG42" s="36"/>
      <c r="HH42" s="36"/>
      <c r="HI42" s="36"/>
      <c r="HJ42" s="36"/>
      <c r="HK42" s="36"/>
      <c r="HL42" s="36"/>
      <c r="HM42" s="36"/>
      <c r="HN42" s="36"/>
      <c r="HO42" s="36"/>
      <c r="HP42" s="36"/>
      <c r="HQ42" s="36"/>
      <c r="HR42" s="36"/>
      <c r="HS42" s="36"/>
      <c r="HT42" s="36"/>
      <c r="HU42" s="36"/>
      <c r="HV42" s="36"/>
      <c r="HW42" s="36"/>
      <c r="HX42" s="36"/>
      <c r="HY42" s="36"/>
      <c r="HZ42" s="36"/>
      <c r="IA42" s="36"/>
      <c r="IB42" s="36"/>
      <c r="IC42" s="36"/>
      <c r="ID42" s="36"/>
      <c r="IE42" s="36"/>
      <c r="IF42" s="36"/>
      <c r="IG42" s="36"/>
      <c r="IH42" s="36"/>
      <c r="II42" s="36"/>
      <c r="IJ42" s="36"/>
      <c r="IK42" s="36"/>
      <c r="IL42" s="36"/>
      <c r="IM42" s="36"/>
      <c r="IN42" s="36"/>
      <c r="IO42" s="36"/>
      <c r="IP42" s="36"/>
      <c r="IQ42" s="36"/>
      <c r="IR42" s="36"/>
      <c r="IS42" s="36"/>
      <c r="IT42" s="36"/>
      <c r="IU42" s="36"/>
      <c r="IV42" s="36"/>
    </row>
    <row r="43" spans="1:256" s="40" customFormat="1" ht="18" customHeight="1">
      <c r="A43" s="36" t="s">
        <v>219</v>
      </c>
      <c r="B43" s="1" t="s">
        <v>25</v>
      </c>
      <c r="C43" s="1"/>
      <c r="D43" s="1">
        <v>37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3">
        <f t="shared" si="0"/>
        <v>1</v>
      </c>
      <c r="S43" s="30">
        <f t="shared" si="1"/>
        <v>74</v>
      </c>
      <c r="T43" s="2" t="s">
        <v>197</v>
      </c>
      <c r="U43" s="68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6"/>
      <c r="EK43" s="36"/>
      <c r="EL43" s="36"/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6"/>
      <c r="EZ43" s="36"/>
      <c r="FA43" s="36"/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6"/>
      <c r="FO43" s="36"/>
      <c r="FP43" s="36"/>
      <c r="FQ43" s="36"/>
      <c r="FR43" s="36"/>
      <c r="FS43" s="36"/>
      <c r="FT43" s="36"/>
      <c r="FU43" s="36"/>
      <c r="FV43" s="36"/>
      <c r="FW43" s="36"/>
      <c r="FX43" s="36"/>
      <c r="FY43" s="36"/>
      <c r="FZ43" s="36"/>
      <c r="GA43" s="36"/>
      <c r="GB43" s="36"/>
      <c r="GC43" s="36"/>
      <c r="GD43" s="36"/>
      <c r="GE43" s="36"/>
      <c r="GF43" s="36"/>
      <c r="GG43" s="36"/>
      <c r="GH43" s="36"/>
      <c r="GI43" s="36"/>
      <c r="GJ43" s="36"/>
      <c r="GK43" s="36"/>
      <c r="GL43" s="36"/>
      <c r="GM43" s="36"/>
      <c r="GN43" s="36"/>
      <c r="GO43" s="36"/>
      <c r="GP43" s="36"/>
      <c r="GQ43" s="36"/>
      <c r="GR43" s="36"/>
      <c r="GS43" s="36"/>
      <c r="GT43" s="36"/>
      <c r="GU43" s="36"/>
      <c r="GV43" s="36"/>
      <c r="GW43" s="36"/>
      <c r="GX43" s="36"/>
      <c r="GY43" s="36"/>
      <c r="GZ43" s="36"/>
      <c r="HA43" s="36"/>
      <c r="HB43" s="36"/>
      <c r="HC43" s="36"/>
      <c r="HD43" s="36"/>
      <c r="HE43" s="36"/>
      <c r="HF43" s="36"/>
      <c r="HG43" s="36"/>
      <c r="HH43" s="36"/>
      <c r="HI43" s="36"/>
      <c r="HJ43" s="36"/>
      <c r="HK43" s="36"/>
      <c r="HL43" s="36"/>
      <c r="HM43" s="36"/>
      <c r="HN43" s="36"/>
      <c r="HO43" s="36"/>
      <c r="HP43" s="36"/>
      <c r="HQ43" s="36"/>
      <c r="HR43" s="36"/>
      <c r="HS43" s="36"/>
      <c r="HT43" s="36"/>
      <c r="HU43" s="36"/>
      <c r="HV43" s="36"/>
      <c r="HW43" s="36"/>
      <c r="HX43" s="36"/>
      <c r="HY43" s="36"/>
      <c r="HZ43" s="36"/>
      <c r="IA43" s="36"/>
      <c r="IB43" s="36"/>
      <c r="IC43" s="36"/>
      <c r="ID43" s="36"/>
      <c r="IE43" s="36"/>
      <c r="IF43" s="36"/>
      <c r="IG43" s="36"/>
      <c r="IH43" s="36"/>
      <c r="II43" s="36"/>
      <c r="IJ43" s="36"/>
      <c r="IK43" s="36"/>
      <c r="IL43" s="36"/>
      <c r="IM43" s="36"/>
      <c r="IN43" s="36"/>
      <c r="IO43" s="36"/>
      <c r="IP43" s="36"/>
      <c r="IQ43" s="36"/>
      <c r="IR43" s="36"/>
      <c r="IS43" s="36"/>
      <c r="IT43" s="36"/>
      <c r="IU43" s="36"/>
      <c r="IV43" s="36"/>
    </row>
    <row r="44" spans="1:256" s="40" customFormat="1" ht="18" customHeight="1">
      <c r="A44" s="36" t="s">
        <v>419</v>
      </c>
      <c r="B44" s="1"/>
      <c r="C44" s="1"/>
      <c r="D44" s="1"/>
      <c r="E44" s="1">
        <v>43</v>
      </c>
      <c r="F44" s="1"/>
      <c r="G44" s="1">
        <v>41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33">
        <f t="shared" si="0"/>
        <v>2</v>
      </c>
      <c r="S44" s="30">
        <f t="shared" si="1"/>
        <v>84</v>
      </c>
      <c r="T44" s="2" t="s">
        <v>197</v>
      </c>
      <c r="U44" s="68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  <c r="GW44" s="36"/>
      <c r="GX44" s="36"/>
      <c r="GY44" s="36"/>
      <c r="GZ44" s="36"/>
      <c r="HA44" s="36"/>
      <c r="HB44" s="36"/>
      <c r="HC44" s="36"/>
      <c r="HD44" s="36"/>
      <c r="HE44" s="36"/>
      <c r="HF44" s="36"/>
      <c r="HG44" s="36"/>
      <c r="HH44" s="36"/>
      <c r="HI44" s="36"/>
      <c r="HJ44" s="36"/>
      <c r="HK44" s="36"/>
      <c r="HL44" s="36"/>
      <c r="HM44" s="36"/>
      <c r="HN44" s="36"/>
      <c r="HO44" s="36"/>
      <c r="HP44" s="36"/>
      <c r="HQ44" s="36"/>
      <c r="HR44" s="36"/>
      <c r="HS44" s="36"/>
      <c r="HT44" s="36"/>
      <c r="HU44" s="36"/>
      <c r="HV44" s="36"/>
      <c r="HW44" s="36"/>
      <c r="HX44" s="36"/>
      <c r="HY44" s="36"/>
      <c r="HZ44" s="36"/>
      <c r="IA44" s="36"/>
      <c r="IB44" s="36"/>
      <c r="IC44" s="36"/>
      <c r="ID44" s="36"/>
      <c r="IE44" s="36"/>
      <c r="IF44" s="36"/>
      <c r="IG44" s="36"/>
      <c r="IH44" s="36"/>
      <c r="II44" s="36"/>
      <c r="IJ44" s="36"/>
      <c r="IK44" s="36"/>
      <c r="IL44" s="36"/>
      <c r="IM44" s="36"/>
      <c r="IN44" s="36"/>
      <c r="IO44" s="36"/>
      <c r="IP44" s="36"/>
      <c r="IQ44" s="36"/>
      <c r="IR44" s="36"/>
      <c r="IS44" s="36"/>
      <c r="IT44" s="36"/>
      <c r="IU44" s="36"/>
      <c r="IV44" s="36"/>
    </row>
    <row r="45" spans="1:256" s="40" customFormat="1" ht="18" customHeight="1">
      <c r="A45" s="36" t="s">
        <v>418</v>
      </c>
      <c r="B45" s="1" t="s">
        <v>23</v>
      </c>
      <c r="C45" s="1"/>
      <c r="D45" s="1"/>
      <c r="E45" s="1">
        <v>32</v>
      </c>
      <c r="F45" s="1"/>
      <c r="G45" s="1">
        <v>39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33">
        <f t="shared" si="0"/>
        <v>2</v>
      </c>
      <c r="S45" s="30">
        <f t="shared" si="1"/>
        <v>71</v>
      </c>
      <c r="T45" s="2" t="s">
        <v>197</v>
      </c>
      <c r="U45" s="68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6"/>
      <c r="FO45" s="36"/>
      <c r="FP45" s="36"/>
      <c r="FQ45" s="36"/>
      <c r="FR45" s="36"/>
      <c r="FS45" s="36"/>
      <c r="FT45" s="36"/>
      <c r="FU45" s="36"/>
      <c r="FV45" s="36"/>
      <c r="FW45" s="36"/>
      <c r="FX45" s="36"/>
      <c r="FY45" s="36"/>
      <c r="FZ45" s="36"/>
      <c r="GA45" s="36"/>
      <c r="GB45" s="36"/>
      <c r="GC45" s="36"/>
      <c r="GD45" s="36"/>
      <c r="GE45" s="36"/>
      <c r="GF45" s="36"/>
      <c r="GG45" s="36"/>
      <c r="GH45" s="36"/>
      <c r="GI45" s="36"/>
      <c r="GJ45" s="36"/>
      <c r="GK45" s="36"/>
      <c r="GL45" s="36"/>
      <c r="GM45" s="36"/>
      <c r="GN45" s="36"/>
      <c r="GO45" s="36"/>
      <c r="GP45" s="36"/>
      <c r="GQ45" s="36"/>
      <c r="GR45" s="36"/>
      <c r="GS45" s="36"/>
      <c r="GT45" s="36"/>
      <c r="GU45" s="36"/>
      <c r="GV45" s="36"/>
      <c r="GW45" s="36"/>
      <c r="GX45" s="36"/>
      <c r="GY45" s="36"/>
      <c r="GZ45" s="36"/>
      <c r="HA45" s="36"/>
      <c r="HB45" s="36"/>
      <c r="HC45" s="36"/>
      <c r="HD45" s="36"/>
      <c r="HE45" s="36"/>
      <c r="HF45" s="36"/>
      <c r="HG45" s="36"/>
      <c r="HH45" s="36"/>
      <c r="HI45" s="36"/>
      <c r="HJ45" s="36"/>
      <c r="HK45" s="36"/>
      <c r="HL45" s="36"/>
      <c r="HM45" s="36"/>
      <c r="HN45" s="36"/>
      <c r="HO45" s="36"/>
      <c r="HP45" s="36"/>
      <c r="HQ45" s="36"/>
      <c r="HR45" s="36"/>
      <c r="HS45" s="36"/>
      <c r="HT45" s="36"/>
      <c r="HU45" s="36"/>
      <c r="HV45" s="36"/>
      <c r="HW45" s="36"/>
      <c r="HX45" s="36"/>
      <c r="HY45" s="36"/>
      <c r="HZ45" s="36"/>
      <c r="IA45" s="36"/>
      <c r="IB45" s="36"/>
      <c r="IC45" s="36"/>
      <c r="ID45" s="36"/>
      <c r="IE45" s="36"/>
      <c r="IF45" s="36"/>
      <c r="IG45" s="36"/>
      <c r="IH45" s="36"/>
      <c r="II45" s="36"/>
      <c r="IJ45" s="36"/>
      <c r="IK45" s="36"/>
      <c r="IL45" s="36"/>
      <c r="IM45" s="36"/>
      <c r="IN45" s="36"/>
      <c r="IO45" s="36"/>
      <c r="IP45" s="36"/>
      <c r="IQ45" s="36"/>
      <c r="IR45" s="36"/>
      <c r="IS45" s="36"/>
      <c r="IT45" s="36"/>
      <c r="IU45" s="36"/>
      <c r="IV45" s="36"/>
    </row>
    <row r="46" spans="1:256" s="40" customFormat="1" ht="18" customHeight="1">
      <c r="A46" s="36" t="s">
        <v>473</v>
      </c>
      <c r="B46" s="1" t="s">
        <v>20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>
        <v>35</v>
      </c>
      <c r="P46" s="1"/>
      <c r="Q46" s="1">
        <v>34</v>
      </c>
      <c r="R46" s="33">
        <f t="shared" ref="R46" si="14">COUNT(C46,D46,E46,F46,G46,H46,I46,K46,L46,M46,N46,O46,P46,Q46)</f>
        <v>2</v>
      </c>
      <c r="S46" s="30">
        <f t="shared" ref="S46" si="15">AVERAGE(C46:Q46)*2</f>
        <v>69</v>
      </c>
      <c r="T46" s="2" t="s">
        <v>197</v>
      </c>
      <c r="U46" s="68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6"/>
      <c r="FO46" s="36"/>
      <c r="FP46" s="36"/>
      <c r="FQ46" s="36"/>
      <c r="FR46" s="36"/>
      <c r="FS46" s="36"/>
      <c r="FT46" s="36"/>
      <c r="FU46" s="36"/>
      <c r="FV46" s="36"/>
      <c r="FW46" s="36"/>
      <c r="FX46" s="36"/>
      <c r="FY46" s="36"/>
      <c r="FZ46" s="36"/>
      <c r="GA46" s="36"/>
      <c r="GB46" s="36"/>
      <c r="GC46" s="36"/>
      <c r="GD46" s="36"/>
      <c r="GE46" s="36"/>
      <c r="GF46" s="36"/>
      <c r="GG46" s="36"/>
      <c r="GH46" s="36"/>
      <c r="GI46" s="36"/>
      <c r="GJ46" s="36"/>
      <c r="GK46" s="36"/>
      <c r="GL46" s="36"/>
      <c r="GM46" s="36"/>
      <c r="GN46" s="36"/>
      <c r="GO46" s="36"/>
      <c r="GP46" s="36"/>
      <c r="GQ46" s="36"/>
      <c r="GR46" s="36"/>
      <c r="GS46" s="36"/>
      <c r="GT46" s="36"/>
      <c r="GU46" s="36"/>
      <c r="GV46" s="36"/>
      <c r="GW46" s="36"/>
      <c r="GX46" s="36"/>
      <c r="GY46" s="36"/>
      <c r="GZ46" s="36"/>
      <c r="HA46" s="36"/>
      <c r="HB46" s="36"/>
      <c r="HC46" s="36"/>
      <c r="HD46" s="36"/>
      <c r="HE46" s="36"/>
      <c r="HF46" s="36"/>
      <c r="HG46" s="36"/>
      <c r="HH46" s="36"/>
      <c r="HI46" s="36"/>
      <c r="HJ46" s="36"/>
      <c r="HK46" s="36"/>
      <c r="HL46" s="36"/>
      <c r="HM46" s="36"/>
      <c r="HN46" s="36"/>
      <c r="HO46" s="36"/>
      <c r="HP46" s="36"/>
      <c r="HQ46" s="36"/>
      <c r="HR46" s="36"/>
      <c r="HS46" s="36"/>
      <c r="HT46" s="36"/>
      <c r="HU46" s="36"/>
      <c r="HV46" s="36"/>
      <c r="HW46" s="36"/>
      <c r="HX46" s="36"/>
      <c r="HY46" s="36"/>
      <c r="HZ46" s="36"/>
      <c r="IA46" s="36"/>
      <c r="IB46" s="36"/>
      <c r="IC46" s="36"/>
      <c r="ID46" s="36"/>
      <c r="IE46" s="36"/>
      <c r="IF46" s="36"/>
      <c r="IG46" s="36"/>
      <c r="IH46" s="36"/>
      <c r="II46" s="36"/>
      <c r="IJ46" s="36"/>
      <c r="IK46" s="36"/>
      <c r="IL46" s="36"/>
      <c r="IM46" s="36"/>
      <c r="IN46" s="36"/>
      <c r="IO46" s="36"/>
      <c r="IP46" s="36"/>
      <c r="IQ46" s="36"/>
      <c r="IR46" s="36"/>
      <c r="IS46" s="36"/>
      <c r="IT46" s="36"/>
      <c r="IU46" s="36"/>
      <c r="IV46" s="36"/>
    </row>
    <row r="47" spans="1:256" s="40" customFormat="1" ht="18" customHeight="1">
      <c r="A47" s="36" t="s">
        <v>220</v>
      </c>
      <c r="B47" s="1"/>
      <c r="C47" s="1">
        <v>43</v>
      </c>
      <c r="D47" s="1"/>
      <c r="E47" s="1">
        <v>47</v>
      </c>
      <c r="F47" s="1">
        <v>43</v>
      </c>
      <c r="G47" s="1">
        <v>45</v>
      </c>
      <c r="H47" s="1">
        <v>43</v>
      </c>
      <c r="I47" s="1">
        <v>42</v>
      </c>
      <c r="J47" s="1"/>
      <c r="K47" s="1"/>
      <c r="L47" s="1"/>
      <c r="M47" s="1">
        <v>45</v>
      </c>
      <c r="N47" s="1">
        <v>45</v>
      </c>
      <c r="O47" s="1"/>
      <c r="P47" s="1"/>
      <c r="Q47" s="1"/>
      <c r="R47" s="33">
        <f t="shared" si="0"/>
        <v>8</v>
      </c>
      <c r="S47" s="30">
        <f t="shared" si="1"/>
        <v>88.25</v>
      </c>
      <c r="T47" s="2" t="s">
        <v>197</v>
      </c>
      <c r="U47" s="68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6"/>
      <c r="DR47" s="36"/>
      <c r="DS47" s="36"/>
      <c r="DT47" s="36"/>
      <c r="DU47" s="36"/>
      <c r="DV47" s="36"/>
      <c r="DW47" s="36"/>
      <c r="DX47" s="36"/>
      <c r="DY47" s="36"/>
      <c r="DZ47" s="36"/>
      <c r="EA47" s="36"/>
      <c r="EB47" s="36"/>
      <c r="EC47" s="36"/>
      <c r="ED47" s="36"/>
      <c r="EE47" s="36"/>
      <c r="EF47" s="36"/>
      <c r="EG47" s="36"/>
      <c r="EH47" s="36"/>
      <c r="EI47" s="36"/>
      <c r="EJ47" s="36"/>
      <c r="EK47" s="36"/>
      <c r="EL47" s="36"/>
      <c r="EM47" s="36"/>
      <c r="EN47" s="36"/>
      <c r="EO47" s="36"/>
      <c r="EP47" s="36"/>
      <c r="EQ47" s="36"/>
      <c r="ER47" s="36"/>
      <c r="ES47" s="36"/>
      <c r="ET47" s="36"/>
      <c r="EU47" s="36"/>
      <c r="EV47" s="36"/>
      <c r="EW47" s="36"/>
      <c r="EX47" s="36"/>
      <c r="EY47" s="36"/>
      <c r="EZ47" s="36"/>
      <c r="FA47" s="36"/>
      <c r="FB47" s="36"/>
      <c r="FC47" s="36"/>
      <c r="FD47" s="36"/>
      <c r="FE47" s="36"/>
      <c r="FF47" s="36"/>
      <c r="FG47" s="36"/>
      <c r="FH47" s="36"/>
      <c r="FI47" s="36"/>
      <c r="FJ47" s="36"/>
      <c r="FK47" s="36"/>
      <c r="FL47" s="36"/>
      <c r="FM47" s="36"/>
      <c r="FN47" s="36"/>
      <c r="FO47" s="36"/>
      <c r="FP47" s="36"/>
      <c r="FQ47" s="36"/>
      <c r="FR47" s="36"/>
      <c r="FS47" s="36"/>
      <c r="FT47" s="36"/>
      <c r="FU47" s="36"/>
      <c r="FV47" s="36"/>
      <c r="FW47" s="36"/>
      <c r="FX47" s="36"/>
      <c r="FY47" s="36"/>
      <c r="FZ47" s="36"/>
      <c r="GA47" s="36"/>
      <c r="GB47" s="36"/>
      <c r="GC47" s="36"/>
      <c r="GD47" s="36"/>
      <c r="GE47" s="36"/>
      <c r="GF47" s="36"/>
      <c r="GG47" s="36"/>
      <c r="GH47" s="36"/>
      <c r="GI47" s="36"/>
      <c r="GJ47" s="36"/>
      <c r="GK47" s="36"/>
      <c r="GL47" s="36"/>
      <c r="GM47" s="36"/>
      <c r="GN47" s="36"/>
      <c r="GO47" s="36"/>
      <c r="GP47" s="36"/>
      <c r="GQ47" s="36"/>
      <c r="GR47" s="36"/>
      <c r="GS47" s="36"/>
      <c r="GT47" s="36"/>
      <c r="GU47" s="36"/>
      <c r="GV47" s="36"/>
      <c r="GW47" s="36"/>
      <c r="GX47" s="36"/>
      <c r="GY47" s="36"/>
      <c r="GZ47" s="36"/>
      <c r="HA47" s="36"/>
      <c r="HB47" s="36"/>
      <c r="HC47" s="36"/>
      <c r="HD47" s="36"/>
      <c r="HE47" s="36"/>
      <c r="HF47" s="36"/>
      <c r="HG47" s="36"/>
      <c r="HH47" s="36"/>
      <c r="HI47" s="36"/>
      <c r="HJ47" s="36"/>
      <c r="HK47" s="36"/>
      <c r="HL47" s="36"/>
      <c r="HM47" s="36"/>
      <c r="HN47" s="36"/>
      <c r="HO47" s="36"/>
      <c r="HP47" s="36"/>
      <c r="HQ47" s="36"/>
      <c r="HR47" s="36"/>
      <c r="HS47" s="36"/>
      <c r="HT47" s="36"/>
      <c r="HU47" s="36"/>
      <c r="HV47" s="36"/>
      <c r="HW47" s="36"/>
      <c r="HX47" s="36"/>
      <c r="HY47" s="36"/>
      <c r="HZ47" s="36"/>
      <c r="IA47" s="36"/>
      <c r="IB47" s="36"/>
      <c r="IC47" s="36"/>
      <c r="ID47" s="36"/>
      <c r="IE47" s="36"/>
      <c r="IF47" s="36"/>
      <c r="IG47" s="36"/>
      <c r="IH47" s="36"/>
      <c r="II47" s="36"/>
      <c r="IJ47" s="36"/>
      <c r="IK47" s="36"/>
      <c r="IL47" s="36"/>
      <c r="IM47" s="36"/>
      <c r="IN47" s="36"/>
      <c r="IO47" s="36"/>
      <c r="IP47" s="36"/>
      <c r="IQ47" s="36"/>
      <c r="IR47" s="36"/>
      <c r="IS47" s="36"/>
      <c r="IT47" s="36"/>
      <c r="IU47" s="36"/>
      <c r="IV47" s="36"/>
    </row>
    <row r="48" spans="1:256" s="40" customFormat="1" ht="18" customHeight="1">
      <c r="A48" s="3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3"/>
      <c r="S48" s="30"/>
      <c r="T48" s="2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6"/>
      <c r="FO48" s="36"/>
      <c r="FP48" s="36"/>
      <c r="FQ48" s="36"/>
      <c r="FR48" s="36"/>
      <c r="FS48" s="36"/>
      <c r="FT48" s="36"/>
      <c r="FU48" s="36"/>
      <c r="FV48" s="36"/>
      <c r="FW48" s="36"/>
      <c r="FX48" s="36"/>
      <c r="FY48" s="36"/>
      <c r="FZ48" s="36"/>
      <c r="GA48" s="36"/>
      <c r="GB48" s="36"/>
      <c r="GC48" s="36"/>
      <c r="GD48" s="36"/>
      <c r="GE48" s="36"/>
      <c r="GF48" s="36"/>
      <c r="GG48" s="36"/>
      <c r="GH48" s="36"/>
      <c r="GI48" s="36"/>
      <c r="GJ48" s="36"/>
      <c r="GK48" s="36"/>
      <c r="GL48" s="36"/>
      <c r="GM48" s="36"/>
      <c r="GN48" s="36"/>
      <c r="GO48" s="36"/>
      <c r="GP48" s="36"/>
      <c r="GQ48" s="36"/>
      <c r="GR48" s="36"/>
      <c r="GS48" s="36"/>
      <c r="GT48" s="36"/>
      <c r="GU48" s="36"/>
      <c r="GV48" s="36"/>
      <c r="GW48" s="36"/>
      <c r="GX48" s="36"/>
      <c r="GY48" s="36"/>
      <c r="GZ48" s="36"/>
      <c r="HA48" s="36"/>
      <c r="HB48" s="36"/>
      <c r="HC48" s="36"/>
      <c r="HD48" s="36"/>
      <c r="HE48" s="36"/>
      <c r="HF48" s="36"/>
      <c r="HG48" s="36"/>
      <c r="HH48" s="36"/>
      <c r="HI48" s="36"/>
      <c r="HJ48" s="36"/>
      <c r="HK48" s="36"/>
      <c r="HL48" s="36"/>
      <c r="HM48" s="36"/>
      <c r="HN48" s="36"/>
      <c r="HO48" s="36"/>
      <c r="HP48" s="36"/>
      <c r="HQ48" s="36"/>
      <c r="HR48" s="36"/>
      <c r="HS48" s="36"/>
      <c r="HT48" s="36"/>
      <c r="HU48" s="36"/>
      <c r="HV48" s="36"/>
      <c r="HW48" s="36"/>
      <c r="HX48" s="36"/>
      <c r="HY48" s="36"/>
      <c r="HZ48" s="36"/>
      <c r="IA48" s="36"/>
      <c r="IB48" s="36"/>
      <c r="IC48" s="36"/>
      <c r="ID48" s="36"/>
      <c r="IE48" s="36"/>
      <c r="IF48" s="36"/>
      <c r="IG48" s="36"/>
      <c r="IH48" s="36"/>
      <c r="II48" s="36"/>
      <c r="IJ48" s="36"/>
      <c r="IK48" s="36"/>
      <c r="IL48" s="36"/>
      <c r="IM48" s="36"/>
      <c r="IN48" s="36"/>
      <c r="IO48" s="36"/>
      <c r="IP48" s="36"/>
      <c r="IQ48" s="36"/>
      <c r="IR48" s="36"/>
      <c r="IS48" s="36"/>
      <c r="IT48" s="36"/>
      <c r="IU48" s="36"/>
      <c r="IV48" s="36"/>
    </row>
    <row r="49" spans="1:256" s="40" customFormat="1" ht="18" customHeight="1">
      <c r="A49" s="69" t="s">
        <v>49</v>
      </c>
      <c r="B49" s="1"/>
      <c r="C49" s="1">
        <f t="shared" ref="C49:R49" si="16">COUNT(C4:C47)</f>
        <v>16</v>
      </c>
      <c r="D49" s="1">
        <f t="shared" si="16"/>
        <v>24</v>
      </c>
      <c r="E49" s="1">
        <f t="shared" si="16"/>
        <v>24</v>
      </c>
      <c r="F49" s="1">
        <f t="shared" si="16"/>
        <v>17</v>
      </c>
      <c r="G49" s="1">
        <f t="shared" si="16"/>
        <v>23</v>
      </c>
      <c r="H49" s="1">
        <f t="shared" si="16"/>
        <v>11</v>
      </c>
      <c r="I49" s="1">
        <f t="shared" si="16"/>
        <v>20</v>
      </c>
      <c r="J49" s="1">
        <f t="shared" si="16"/>
        <v>0</v>
      </c>
      <c r="K49" s="1">
        <f t="shared" si="16"/>
        <v>19</v>
      </c>
      <c r="L49" s="1">
        <f t="shared" si="16"/>
        <v>17</v>
      </c>
      <c r="M49" s="1">
        <f t="shared" si="16"/>
        <v>20</v>
      </c>
      <c r="N49" s="1">
        <f t="shared" si="16"/>
        <v>24</v>
      </c>
      <c r="O49" s="1">
        <f t="shared" si="16"/>
        <v>15</v>
      </c>
      <c r="P49" s="1">
        <f t="shared" si="16"/>
        <v>24</v>
      </c>
      <c r="Q49" s="1">
        <f t="shared" si="16"/>
        <v>12</v>
      </c>
      <c r="R49" s="1">
        <f t="shared" si="16"/>
        <v>44</v>
      </c>
      <c r="S49" s="1"/>
      <c r="T49" s="2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  <c r="II49" s="36"/>
      <c r="IJ49" s="36"/>
      <c r="IK49" s="36"/>
      <c r="IL49" s="36"/>
      <c r="IM49" s="36"/>
      <c r="IN49" s="36"/>
      <c r="IO49" s="36"/>
      <c r="IP49" s="36"/>
      <c r="IQ49" s="36"/>
      <c r="IR49" s="36"/>
      <c r="IS49" s="36"/>
      <c r="IT49" s="36"/>
      <c r="IU49" s="36"/>
      <c r="IV49" s="36"/>
    </row>
    <row r="50" spans="1:256" s="40" customFormat="1" ht="18" customHeight="1">
      <c r="A50" s="3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6"/>
      <c r="S50" s="1"/>
      <c r="T50" s="2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6"/>
      <c r="EK50" s="36"/>
      <c r="EL50" s="36"/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6"/>
      <c r="EZ50" s="36"/>
      <c r="FA50" s="36"/>
      <c r="FB50" s="36"/>
      <c r="FC50" s="36"/>
      <c r="FD50" s="36"/>
      <c r="FE50" s="36"/>
      <c r="FF50" s="36"/>
      <c r="FG50" s="36"/>
      <c r="FH50" s="36"/>
      <c r="FI50" s="36"/>
      <c r="FJ50" s="36"/>
      <c r="FK50" s="36"/>
      <c r="FL50" s="36"/>
      <c r="FM50" s="36"/>
      <c r="FN50" s="36"/>
      <c r="FO50" s="36"/>
      <c r="FP50" s="36"/>
      <c r="FQ50" s="36"/>
      <c r="FR50" s="36"/>
      <c r="FS50" s="36"/>
      <c r="FT50" s="36"/>
      <c r="FU50" s="36"/>
      <c r="FV50" s="36"/>
      <c r="FW50" s="36"/>
      <c r="FX50" s="36"/>
      <c r="FY50" s="36"/>
      <c r="FZ50" s="36"/>
      <c r="GA50" s="36"/>
      <c r="GB50" s="36"/>
      <c r="GC50" s="36"/>
      <c r="GD50" s="36"/>
      <c r="GE50" s="36"/>
      <c r="GF50" s="36"/>
      <c r="GG50" s="36"/>
      <c r="GH50" s="36"/>
      <c r="GI50" s="36"/>
      <c r="GJ50" s="36"/>
      <c r="GK50" s="36"/>
      <c r="GL50" s="36"/>
      <c r="GM50" s="36"/>
      <c r="GN50" s="36"/>
      <c r="GO50" s="36"/>
      <c r="GP50" s="36"/>
      <c r="GQ50" s="36"/>
      <c r="GR50" s="36"/>
      <c r="GS50" s="36"/>
      <c r="GT50" s="36"/>
      <c r="GU50" s="36"/>
      <c r="GV50" s="36"/>
      <c r="GW50" s="36"/>
      <c r="GX50" s="36"/>
      <c r="GY50" s="36"/>
      <c r="GZ50" s="36"/>
      <c r="HA50" s="36"/>
      <c r="HB50" s="36"/>
      <c r="HC50" s="36"/>
      <c r="HD50" s="36"/>
      <c r="HE50" s="36"/>
      <c r="HF50" s="36"/>
      <c r="HG50" s="36"/>
      <c r="HH50" s="36"/>
      <c r="HI50" s="36"/>
      <c r="HJ50" s="36"/>
      <c r="HK50" s="36"/>
      <c r="HL50" s="36"/>
      <c r="HM50" s="36"/>
      <c r="HN50" s="36"/>
      <c r="HO50" s="36"/>
      <c r="HP50" s="36"/>
      <c r="HQ50" s="36"/>
      <c r="HR50" s="36"/>
      <c r="HS50" s="36"/>
      <c r="HT50" s="36"/>
      <c r="HU50" s="36"/>
      <c r="HV50" s="36"/>
      <c r="HW50" s="36"/>
      <c r="HX50" s="36"/>
      <c r="HY50" s="36"/>
      <c r="HZ50" s="36"/>
      <c r="IA50" s="36"/>
      <c r="IB50" s="36"/>
      <c r="IC50" s="36"/>
      <c r="ID50" s="36"/>
      <c r="IE50" s="36"/>
      <c r="IF50" s="36"/>
      <c r="IG50" s="36"/>
      <c r="IH50" s="36"/>
      <c r="II50" s="36"/>
      <c r="IJ50" s="36"/>
      <c r="IK50" s="36"/>
      <c r="IL50" s="36"/>
      <c r="IM50" s="36"/>
      <c r="IN50" s="36"/>
      <c r="IO50" s="36"/>
      <c r="IP50" s="36"/>
      <c r="IQ50" s="36"/>
      <c r="IR50" s="36"/>
      <c r="IS50" s="36"/>
      <c r="IT50" s="36"/>
      <c r="IU50" s="36"/>
      <c r="IV50" s="36"/>
    </row>
    <row r="51" spans="1:256" s="40" customFormat="1" ht="18" customHeight="1">
      <c r="A51" s="36" t="s">
        <v>50</v>
      </c>
      <c r="B51" s="1"/>
      <c r="C51" s="1">
        <f t="shared" ref="C51:Q51" si="17">C49*2</f>
        <v>32</v>
      </c>
      <c r="D51" s="1">
        <f t="shared" si="17"/>
        <v>48</v>
      </c>
      <c r="E51" s="1">
        <f t="shared" si="17"/>
        <v>48</v>
      </c>
      <c r="F51" s="1">
        <f t="shared" si="17"/>
        <v>34</v>
      </c>
      <c r="G51" s="1">
        <f t="shared" si="17"/>
        <v>46</v>
      </c>
      <c r="H51" s="1">
        <f t="shared" si="17"/>
        <v>22</v>
      </c>
      <c r="I51" s="1">
        <f t="shared" si="17"/>
        <v>40</v>
      </c>
      <c r="J51" s="1">
        <f t="shared" si="17"/>
        <v>0</v>
      </c>
      <c r="K51" s="1">
        <f t="shared" si="17"/>
        <v>38</v>
      </c>
      <c r="L51" s="1">
        <f t="shared" si="17"/>
        <v>34</v>
      </c>
      <c r="M51" s="1">
        <f t="shared" si="17"/>
        <v>40</v>
      </c>
      <c r="N51" s="1">
        <f t="shared" si="17"/>
        <v>48</v>
      </c>
      <c r="O51" s="1">
        <f t="shared" si="17"/>
        <v>30</v>
      </c>
      <c r="P51" s="1">
        <f t="shared" si="17"/>
        <v>48</v>
      </c>
      <c r="Q51" s="1">
        <f t="shared" si="17"/>
        <v>24</v>
      </c>
      <c r="R51" s="36"/>
      <c r="S51" s="1"/>
      <c r="T51" s="2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6"/>
      <c r="DL51" s="36"/>
      <c r="DM51" s="36"/>
      <c r="DN51" s="36"/>
      <c r="DO51" s="36"/>
      <c r="DP51" s="36"/>
      <c r="DQ51" s="36"/>
      <c r="DR51" s="36"/>
      <c r="DS51" s="36"/>
      <c r="DT51" s="36"/>
      <c r="DU51" s="36"/>
      <c r="DV51" s="36"/>
      <c r="DW51" s="36"/>
      <c r="DX51" s="36"/>
      <c r="DY51" s="36"/>
      <c r="DZ51" s="36"/>
      <c r="EA51" s="36"/>
      <c r="EB51" s="36"/>
      <c r="EC51" s="36"/>
      <c r="ED51" s="36"/>
      <c r="EE51" s="36"/>
      <c r="EF51" s="36"/>
      <c r="EG51" s="36"/>
      <c r="EH51" s="36"/>
      <c r="EI51" s="36"/>
      <c r="EJ51" s="36"/>
      <c r="EK51" s="36"/>
      <c r="EL51" s="36"/>
      <c r="EM51" s="36"/>
      <c r="EN51" s="36"/>
      <c r="EO51" s="36"/>
      <c r="EP51" s="36"/>
      <c r="EQ51" s="36"/>
      <c r="ER51" s="36"/>
      <c r="ES51" s="36"/>
      <c r="ET51" s="36"/>
      <c r="EU51" s="36"/>
      <c r="EV51" s="36"/>
      <c r="EW51" s="36"/>
      <c r="EX51" s="36"/>
      <c r="EY51" s="36"/>
      <c r="EZ51" s="36"/>
      <c r="FA51" s="36"/>
      <c r="FB51" s="36"/>
      <c r="FC51" s="36"/>
      <c r="FD51" s="36"/>
      <c r="FE51" s="36"/>
      <c r="FF51" s="36"/>
      <c r="FG51" s="36"/>
      <c r="FH51" s="36"/>
      <c r="FI51" s="36"/>
      <c r="FJ51" s="36"/>
      <c r="FK51" s="36"/>
      <c r="FL51" s="36"/>
      <c r="FM51" s="36"/>
      <c r="FN51" s="36"/>
      <c r="FO51" s="36"/>
      <c r="FP51" s="36"/>
      <c r="FQ51" s="36"/>
      <c r="FR51" s="36"/>
      <c r="FS51" s="36"/>
      <c r="FT51" s="36"/>
      <c r="FU51" s="36"/>
      <c r="FV51" s="36"/>
      <c r="FW51" s="36"/>
      <c r="FX51" s="36"/>
      <c r="FY51" s="36"/>
      <c r="FZ51" s="36"/>
      <c r="GA51" s="36"/>
      <c r="GB51" s="36"/>
      <c r="GC51" s="36"/>
      <c r="GD51" s="36"/>
      <c r="GE51" s="36"/>
      <c r="GF51" s="36"/>
      <c r="GG51" s="36"/>
      <c r="GH51" s="36"/>
      <c r="GI51" s="36"/>
      <c r="GJ51" s="36"/>
      <c r="GK51" s="36"/>
      <c r="GL51" s="36"/>
      <c r="GM51" s="36"/>
      <c r="GN51" s="36"/>
      <c r="GO51" s="36"/>
      <c r="GP51" s="36"/>
      <c r="GQ51" s="36"/>
      <c r="GR51" s="36"/>
      <c r="GS51" s="36"/>
      <c r="GT51" s="36"/>
      <c r="GU51" s="36"/>
      <c r="GV51" s="36"/>
      <c r="GW51" s="36"/>
      <c r="GX51" s="36"/>
      <c r="GY51" s="36"/>
      <c r="GZ51" s="36"/>
      <c r="HA51" s="36"/>
      <c r="HB51" s="36"/>
      <c r="HC51" s="36"/>
      <c r="HD51" s="36"/>
      <c r="HE51" s="36"/>
      <c r="HF51" s="36"/>
      <c r="HG51" s="36"/>
      <c r="HH51" s="36"/>
      <c r="HI51" s="36"/>
      <c r="HJ51" s="36"/>
      <c r="HK51" s="36"/>
      <c r="HL51" s="36"/>
      <c r="HM51" s="36"/>
      <c r="HN51" s="36"/>
      <c r="HO51" s="36"/>
      <c r="HP51" s="36"/>
      <c r="HQ51" s="36"/>
      <c r="HR51" s="36"/>
      <c r="HS51" s="36"/>
      <c r="HT51" s="36"/>
      <c r="HU51" s="36"/>
      <c r="HV51" s="36"/>
      <c r="HW51" s="36"/>
      <c r="HX51" s="36"/>
      <c r="HY51" s="36"/>
      <c r="HZ51" s="36"/>
      <c r="IA51" s="36"/>
      <c r="IB51" s="36"/>
      <c r="IC51" s="36"/>
      <c r="ID51" s="36"/>
      <c r="IE51" s="36"/>
      <c r="IF51" s="36"/>
      <c r="IG51" s="36"/>
      <c r="IH51" s="36"/>
      <c r="II51" s="36"/>
      <c r="IJ51" s="36"/>
      <c r="IK51" s="36"/>
      <c r="IL51" s="36"/>
      <c r="IM51" s="36"/>
      <c r="IN51" s="36"/>
      <c r="IO51" s="36"/>
      <c r="IP51" s="36"/>
      <c r="IQ51" s="36"/>
      <c r="IR51" s="36"/>
      <c r="IS51" s="36"/>
      <c r="IT51" s="36"/>
      <c r="IU51" s="36"/>
      <c r="IV51" s="36"/>
    </row>
    <row r="54" spans="1:256" s="27" customFormat="1" ht="18" customHeight="1">
      <c r="B54" s="29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S54" s="1"/>
      <c r="T54" s="15"/>
    </row>
  </sheetData>
  <sortState xmlns:xlrd2="http://schemas.microsoft.com/office/spreadsheetml/2017/richdata2" ref="A4:T47">
    <sortCondition ref="A4:A47"/>
  </sortState>
  <conditionalFormatting sqref="C14:Q15 B9:Q13 B16:Q47 B3:B8">
    <cfRule type="cellIs" dxfId="34" priority="2" stopIfTrue="1" operator="equal">
      <formula>50</formula>
    </cfRule>
  </conditionalFormatting>
  <conditionalFormatting sqref="A9:Q47">
    <cfRule type="cellIs" dxfId="33" priority="1" operator="equal">
      <formula>50</formula>
    </cfRule>
  </conditionalFormatting>
  <printOptions horizontalCentered="1"/>
  <pageMargins left="0.25" right="0.25" top="0.75" bottom="0.25" header="0.3" footer="0.05"/>
  <pageSetup scale="80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FDC8D-0C03-436E-A63C-88FA463988D8}">
  <dimension ref="A1:IV4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3" width="5.25" style="1" customWidth="1"/>
    <col min="4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44321</v>
      </c>
      <c r="D1" s="3">
        <v>44328</v>
      </c>
      <c r="E1" s="3">
        <v>44335</v>
      </c>
      <c r="F1" s="3">
        <v>44342</v>
      </c>
      <c r="G1" s="3">
        <v>44349</v>
      </c>
      <c r="H1" s="3">
        <v>44356</v>
      </c>
      <c r="I1" s="3">
        <v>44370</v>
      </c>
      <c r="J1" s="59"/>
      <c r="K1" s="3">
        <v>44377</v>
      </c>
      <c r="L1" s="3">
        <v>44384</v>
      </c>
      <c r="M1" s="3">
        <v>44391</v>
      </c>
      <c r="N1" s="3">
        <v>44398</v>
      </c>
      <c r="O1" s="3">
        <v>44405</v>
      </c>
      <c r="P1" s="3">
        <v>44412</v>
      </c>
      <c r="Q1" s="3">
        <v>44419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6" t="s">
        <v>11</v>
      </c>
      <c r="D2" s="17" t="s">
        <v>12</v>
      </c>
      <c r="E2" s="18" t="s">
        <v>13</v>
      </c>
      <c r="F2" s="19" t="s">
        <v>14</v>
      </c>
      <c r="G2" s="20" t="s">
        <v>15</v>
      </c>
      <c r="H2" s="19" t="s">
        <v>16</v>
      </c>
      <c r="I2" s="21" t="s">
        <v>17</v>
      </c>
      <c r="K2" s="23" t="s">
        <v>11</v>
      </c>
      <c r="L2" s="19" t="s">
        <v>12</v>
      </c>
      <c r="M2" s="24" t="s">
        <v>13</v>
      </c>
      <c r="N2" s="17" t="s">
        <v>14</v>
      </c>
      <c r="O2" s="25" t="s">
        <v>15</v>
      </c>
      <c r="P2" s="17" t="s">
        <v>16</v>
      </c>
      <c r="Q2" s="26" t="s">
        <v>17</v>
      </c>
      <c r="S2" s="2"/>
    </row>
    <row r="3" spans="1:256" s="27" customFormat="1" ht="18" customHeight="1">
      <c r="A3" s="28" t="s">
        <v>18</v>
      </c>
      <c r="B3" s="29"/>
      <c r="C3" s="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36" customFormat="1" ht="18" customHeight="1">
      <c r="A4" s="34" t="s">
        <v>468</v>
      </c>
      <c r="B4" s="35" t="s">
        <v>36</v>
      </c>
      <c r="C4" s="1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>
        <v>18</v>
      </c>
      <c r="P4" s="22"/>
      <c r="Q4" s="22"/>
      <c r="R4" s="33">
        <f t="shared" ref="R4:R30" si="0">COUNT(C4,D4,E4,F4,G4,H4,I4,K4,L4,M4,N4,O4,P4,Q4)</f>
        <v>1</v>
      </c>
      <c r="S4" s="30">
        <f t="shared" ref="S4:S30" si="1">AVERAGE(C4:Q4)*2</f>
        <v>36</v>
      </c>
      <c r="T4" s="2" t="s">
        <v>21</v>
      </c>
    </row>
    <row r="5" spans="1:256" s="36" customFormat="1" ht="18" customHeight="1">
      <c r="A5" s="34" t="s">
        <v>467</v>
      </c>
      <c r="B5" s="35"/>
      <c r="C5" s="1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>
        <v>39</v>
      </c>
      <c r="P5" s="22"/>
      <c r="Q5" s="22"/>
      <c r="R5" s="33">
        <f t="shared" si="0"/>
        <v>1</v>
      </c>
      <c r="S5" s="30">
        <f t="shared" si="1"/>
        <v>78</v>
      </c>
      <c r="T5" s="2" t="s">
        <v>21</v>
      </c>
    </row>
    <row r="6" spans="1:256" s="36" customFormat="1" ht="18" customHeight="1">
      <c r="A6" s="34" t="s">
        <v>24</v>
      </c>
      <c r="B6" s="35" t="s">
        <v>25</v>
      </c>
      <c r="C6" s="1">
        <v>40</v>
      </c>
      <c r="D6" s="22"/>
      <c r="E6" s="22">
        <v>44</v>
      </c>
      <c r="F6" s="22">
        <v>44</v>
      </c>
      <c r="G6" s="22">
        <v>46</v>
      </c>
      <c r="H6" s="22">
        <v>44</v>
      </c>
      <c r="I6" s="22">
        <v>45</v>
      </c>
      <c r="J6" s="22"/>
      <c r="K6" s="22">
        <v>47</v>
      </c>
      <c r="L6" s="22">
        <v>46</v>
      </c>
      <c r="M6" s="22">
        <v>44</v>
      </c>
      <c r="N6" s="22"/>
      <c r="O6" s="22">
        <v>44</v>
      </c>
      <c r="P6" s="22">
        <v>44</v>
      </c>
      <c r="Q6" s="22">
        <v>43</v>
      </c>
      <c r="R6" s="33">
        <f t="shared" si="0"/>
        <v>12</v>
      </c>
      <c r="S6" s="30">
        <f t="shared" si="1"/>
        <v>88.5</v>
      </c>
      <c r="T6" s="2" t="s">
        <v>21</v>
      </c>
    </row>
    <row r="7" spans="1:256" s="36" customFormat="1" ht="18" customHeight="1">
      <c r="A7" s="34" t="s">
        <v>387</v>
      </c>
      <c r="B7" s="35" t="s">
        <v>34</v>
      </c>
      <c r="C7" s="1">
        <v>31</v>
      </c>
      <c r="D7" s="22">
        <v>36</v>
      </c>
      <c r="E7" s="22">
        <v>29</v>
      </c>
      <c r="F7" s="22">
        <v>33</v>
      </c>
      <c r="G7" s="22"/>
      <c r="H7" s="22"/>
      <c r="I7" s="22">
        <v>36</v>
      </c>
      <c r="J7" s="22"/>
      <c r="K7" s="22">
        <v>41</v>
      </c>
      <c r="L7" s="22"/>
      <c r="M7" s="22">
        <v>40</v>
      </c>
      <c r="N7" s="22">
        <v>31</v>
      </c>
      <c r="O7" s="22"/>
      <c r="P7" s="22"/>
      <c r="Q7" s="22"/>
      <c r="R7" s="33">
        <f t="shared" si="0"/>
        <v>8</v>
      </c>
      <c r="S7" s="30">
        <f t="shared" si="1"/>
        <v>69.25</v>
      </c>
      <c r="T7" s="2" t="s">
        <v>21</v>
      </c>
    </row>
    <row r="8" spans="1:256" s="36" customFormat="1" ht="18" customHeight="1">
      <c r="A8" s="34" t="s">
        <v>444</v>
      </c>
      <c r="B8" s="35" t="s">
        <v>23</v>
      </c>
      <c r="C8" s="1"/>
      <c r="D8" s="22"/>
      <c r="E8" s="22"/>
      <c r="F8" s="22"/>
      <c r="G8" s="22"/>
      <c r="H8" s="22"/>
      <c r="I8" s="22">
        <v>25</v>
      </c>
      <c r="J8" s="114"/>
      <c r="K8" s="22"/>
      <c r="L8" s="22"/>
      <c r="M8" s="22"/>
      <c r="N8" s="22"/>
      <c r="O8" s="22"/>
      <c r="P8" s="22"/>
      <c r="Q8" s="22"/>
      <c r="R8" s="33">
        <f t="shared" si="0"/>
        <v>1</v>
      </c>
      <c r="S8" s="30">
        <f t="shared" si="1"/>
        <v>50</v>
      </c>
      <c r="T8" s="2" t="s">
        <v>21</v>
      </c>
    </row>
    <row r="9" spans="1:256" s="36" customFormat="1" ht="18" customHeight="1">
      <c r="A9" s="34" t="s">
        <v>28</v>
      </c>
      <c r="B9" s="35" t="s">
        <v>26</v>
      </c>
      <c r="C9" s="1">
        <v>47</v>
      </c>
      <c r="D9" s="1">
        <v>47</v>
      </c>
      <c r="E9" s="1">
        <v>48</v>
      </c>
      <c r="F9" s="1">
        <v>45</v>
      </c>
      <c r="G9" s="1"/>
      <c r="H9" s="1"/>
      <c r="I9" s="1">
        <v>45</v>
      </c>
      <c r="J9" s="1"/>
      <c r="K9" s="1"/>
      <c r="L9" s="1">
        <v>48</v>
      </c>
      <c r="M9" s="1">
        <v>45</v>
      </c>
      <c r="N9" s="1">
        <v>49</v>
      </c>
      <c r="O9" s="1"/>
      <c r="P9" s="1"/>
      <c r="Q9" s="1">
        <v>46</v>
      </c>
      <c r="R9" s="33">
        <f t="shared" si="0"/>
        <v>9</v>
      </c>
      <c r="S9" s="30">
        <f t="shared" si="1"/>
        <v>93.333333333333329</v>
      </c>
      <c r="T9" s="2" t="s">
        <v>21</v>
      </c>
    </row>
    <row r="10" spans="1:256" s="36" customFormat="1" ht="18" customHeight="1">
      <c r="A10" s="34" t="s">
        <v>445</v>
      </c>
      <c r="B10" s="35"/>
      <c r="C10" s="1"/>
      <c r="D10" s="1"/>
      <c r="E10" s="1"/>
      <c r="F10" s="1"/>
      <c r="G10" s="1"/>
      <c r="H10" s="1"/>
      <c r="I10" s="1">
        <v>39</v>
      </c>
      <c r="J10" s="1"/>
      <c r="K10" s="1"/>
      <c r="L10" s="1"/>
      <c r="M10" s="1"/>
      <c r="N10" s="1"/>
      <c r="O10" s="1"/>
      <c r="P10" s="1"/>
      <c r="Q10" s="1"/>
      <c r="R10" s="33">
        <f t="shared" si="0"/>
        <v>1</v>
      </c>
      <c r="S10" s="30">
        <f t="shared" si="1"/>
        <v>78</v>
      </c>
      <c r="T10" s="2" t="s">
        <v>21</v>
      </c>
    </row>
    <row r="11" spans="1:256" s="36" customFormat="1" ht="18" customHeight="1">
      <c r="A11" s="34" t="s">
        <v>29</v>
      </c>
      <c r="B11" s="35" t="s">
        <v>23</v>
      </c>
      <c r="C11" s="1"/>
      <c r="D11" s="1"/>
      <c r="E11" s="1"/>
      <c r="F11" s="1">
        <v>31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>
        <v>34</v>
      </c>
      <c r="R11" s="33">
        <f t="shared" si="0"/>
        <v>2</v>
      </c>
      <c r="S11" s="30">
        <f t="shared" si="1"/>
        <v>65</v>
      </c>
      <c r="T11" s="2" t="s">
        <v>21</v>
      </c>
    </row>
    <row r="12" spans="1:256" s="36" customFormat="1" ht="18" customHeight="1">
      <c r="A12" s="34" t="s">
        <v>30</v>
      </c>
      <c r="B12" s="35"/>
      <c r="C12" s="1">
        <v>45</v>
      </c>
      <c r="D12" s="1">
        <v>44</v>
      </c>
      <c r="E12" s="1">
        <v>42</v>
      </c>
      <c r="F12" s="1"/>
      <c r="G12" s="1">
        <v>47</v>
      </c>
      <c r="H12" s="1">
        <v>45</v>
      </c>
      <c r="I12" s="1">
        <v>45</v>
      </c>
      <c r="J12" s="1"/>
      <c r="K12" s="1">
        <v>42</v>
      </c>
      <c r="L12" s="1">
        <v>48</v>
      </c>
      <c r="M12" s="1">
        <v>45</v>
      </c>
      <c r="N12" s="1">
        <v>45</v>
      </c>
      <c r="O12" s="1">
        <v>46</v>
      </c>
      <c r="P12" s="1">
        <v>46</v>
      </c>
      <c r="Q12" s="1">
        <v>46</v>
      </c>
      <c r="R12" s="33">
        <f t="shared" si="0"/>
        <v>13</v>
      </c>
      <c r="S12" s="30">
        <f t="shared" si="1"/>
        <v>90.15384615384616</v>
      </c>
      <c r="T12" s="2" t="s">
        <v>21</v>
      </c>
    </row>
    <row r="13" spans="1:256" s="36" customFormat="1" ht="18" customHeight="1">
      <c r="A13" s="34" t="s">
        <v>331</v>
      </c>
      <c r="B13" s="35"/>
      <c r="C13" s="1"/>
      <c r="D13" s="1"/>
      <c r="E13" s="1">
        <v>44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33">
        <f t="shared" si="0"/>
        <v>1</v>
      </c>
      <c r="S13" s="30">
        <f t="shared" si="1"/>
        <v>88</v>
      </c>
      <c r="T13" s="2" t="s">
        <v>21</v>
      </c>
    </row>
    <row r="14" spans="1:256" s="36" customFormat="1" ht="18" customHeight="1">
      <c r="A14" s="34" t="s">
        <v>33</v>
      </c>
      <c r="B14" s="35" t="s">
        <v>34</v>
      </c>
      <c r="C14" s="1">
        <v>38</v>
      </c>
      <c r="D14" s="1">
        <v>34</v>
      </c>
      <c r="E14" s="1">
        <v>31</v>
      </c>
      <c r="F14" s="1"/>
      <c r="G14" s="1"/>
      <c r="H14" s="1"/>
      <c r="I14" s="1"/>
      <c r="J14" s="1"/>
      <c r="K14" s="1"/>
      <c r="L14" s="1"/>
      <c r="M14" s="1">
        <v>37</v>
      </c>
      <c r="N14" s="1"/>
      <c r="O14" s="1">
        <v>38</v>
      </c>
      <c r="P14" s="1">
        <v>36</v>
      </c>
      <c r="Q14" s="1">
        <v>36</v>
      </c>
      <c r="R14" s="33">
        <f t="shared" si="0"/>
        <v>7</v>
      </c>
      <c r="S14" s="30">
        <f t="shared" si="1"/>
        <v>71.428571428571431</v>
      </c>
      <c r="T14" s="2" t="s">
        <v>21</v>
      </c>
    </row>
    <row r="15" spans="1:256" s="36" customFormat="1" ht="18" customHeight="1">
      <c r="A15" s="34" t="s">
        <v>35</v>
      </c>
      <c r="B15" s="35" t="s">
        <v>36</v>
      </c>
      <c r="C15" s="1">
        <v>39</v>
      </c>
      <c r="D15" s="1">
        <v>38</v>
      </c>
      <c r="E15" s="1">
        <v>42</v>
      </c>
      <c r="F15" s="1"/>
      <c r="G15" s="1"/>
      <c r="H15" s="1"/>
      <c r="I15" s="1"/>
      <c r="J15" s="1"/>
      <c r="K15" s="1"/>
      <c r="L15" s="1"/>
      <c r="M15" s="1">
        <v>40</v>
      </c>
      <c r="N15" s="1"/>
      <c r="O15" s="1">
        <v>43</v>
      </c>
      <c r="P15" s="1">
        <v>41</v>
      </c>
      <c r="Q15" s="1">
        <v>37</v>
      </c>
      <c r="R15" s="33">
        <f t="shared" si="0"/>
        <v>7</v>
      </c>
      <c r="S15" s="30">
        <f t="shared" si="1"/>
        <v>80</v>
      </c>
      <c r="T15" s="2" t="s">
        <v>21</v>
      </c>
    </row>
    <row r="16" spans="1:256" s="36" customFormat="1" ht="18" customHeight="1">
      <c r="A16" s="34" t="s">
        <v>37</v>
      </c>
      <c r="B16" s="35" t="s">
        <v>34</v>
      </c>
      <c r="C16" s="1">
        <v>44</v>
      </c>
      <c r="D16" s="1">
        <v>46</v>
      </c>
      <c r="E16" s="1">
        <v>47</v>
      </c>
      <c r="F16" s="1">
        <v>50</v>
      </c>
      <c r="G16" s="1">
        <v>50</v>
      </c>
      <c r="H16" s="1">
        <v>48</v>
      </c>
      <c r="I16" s="1">
        <v>47</v>
      </c>
      <c r="J16" s="1"/>
      <c r="K16" s="1">
        <v>49</v>
      </c>
      <c r="L16" s="1"/>
      <c r="M16" s="1">
        <v>49</v>
      </c>
      <c r="N16" s="1"/>
      <c r="O16" s="1">
        <v>49</v>
      </c>
      <c r="P16" s="1">
        <v>49</v>
      </c>
      <c r="Q16" s="1">
        <v>42</v>
      </c>
      <c r="R16" s="33">
        <f t="shared" si="0"/>
        <v>12</v>
      </c>
      <c r="S16" s="30">
        <f t="shared" si="1"/>
        <v>95</v>
      </c>
      <c r="T16" s="2" t="s">
        <v>21</v>
      </c>
    </row>
    <row r="17" spans="1:256" s="36" customFormat="1" ht="18" customHeight="1">
      <c r="A17" s="34" t="s">
        <v>385</v>
      </c>
      <c r="B17" s="35" t="s">
        <v>23</v>
      </c>
      <c r="C17" s="1">
        <v>34</v>
      </c>
      <c r="D17" s="1">
        <v>27</v>
      </c>
      <c r="E17" s="1">
        <v>25</v>
      </c>
      <c r="F17" s="1">
        <v>27</v>
      </c>
      <c r="G17" s="1">
        <v>30</v>
      </c>
      <c r="H17" s="1"/>
      <c r="I17" s="1">
        <v>42</v>
      </c>
      <c r="J17" s="1"/>
      <c r="K17" s="1">
        <v>34</v>
      </c>
      <c r="L17" s="1">
        <v>37</v>
      </c>
      <c r="M17" s="1">
        <v>38</v>
      </c>
      <c r="N17" s="1"/>
      <c r="O17" s="1">
        <v>40</v>
      </c>
      <c r="P17" s="1">
        <v>33</v>
      </c>
      <c r="Q17" s="1">
        <v>35</v>
      </c>
      <c r="R17" s="33">
        <f t="shared" si="0"/>
        <v>12</v>
      </c>
      <c r="S17" s="30">
        <f t="shared" si="1"/>
        <v>67</v>
      </c>
      <c r="T17" s="2" t="s">
        <v>21</v>
      </c>
    </row>
    <row r="18" spans="1:256" s="36" customFormat="1" ht="18" customHeight="1">
      <c r="A18" s="34" t="s">
        <v>384</v>
      </c>
      <c r="B18" s="35"/>
      <c r="C18" s="1">
        <v>36</v>
      </c>
      <c r="D18" s="1">
        <v>45</v>
      </c>
      <c r="E18" s="1">
        <v>43</v>
      </c>
      <c r="F18" s="1">
        <v>46</v>
      </c>
      <c r="G18" s="1">
        <v>48</v>
      </c>
      <c r="H18" s="1"/>
      <c r="I18" s="1">
        <v>46</v>
      </c>
      <c r="J18" s="1"/>
      <c r="K18" s="1">
        <v>46</v>
      </c>
      <c r="L18" s="1">
        <v>42</v>
      </c>
      <c r="M18" s="1">
        <v>44</v>
      </c>
      <c r="N18" s="1"/>
      <c r="O18" s="1">
        <v>47</v>
      </c>
      <c r="P18" s="1">
        <v>47</v>
      </c>
      <c r="Q18" s="1">
        <v>42</v>
      </c>
      <c r="R18" s="33">
        <f t="shared" si="0"/>
        <v>12</v>
      </c>
      <c r="S18" s="30">
        <f t="shared" si="1"/>
        <v>88.666666666666671</v>
      </c>
      <c r="T18" s="2" t="s">
        <v>21</v>
      </c>
    </row>
    <row r="19" spans="1:256" s="36" customFormat="1" ht="18" customHeight="1">
      <c r="A19" s="34" t="s">
        <v>38</v>
      </c>
      <c r="B19" s="35" t="s">
        <v>26</v>
      </c>
      <c r="C19" s="1">
        <v>36</v>
      </c>
      <c r="D19" s="1">
        <v>42</v>
      </c>
      <c r="E19" s="1">
        <v>44</v>
      </c>
      <c r="F19" s="1">
        <v>43</v>
      </c>
      <c r="G19" s="1">
        <v>48</v>
      </c>
      <c r="H19" s="1">
        <v>49</v>
      </c>
      <c r="I19" s="1">
        <v>45</v>
      </c>
      <c r="J19" s="1"/>
      <c r="K19" s="1">
        <v>44</v>
      </c>
      <c r="L19" s="1">
        <v>45</v>
      </c>
      <c r="M19" s="1">
        <v>49</v>
      </c>
      <c r="N19" s="1">
        <v>44</v>
      </c>
      <c r="O19" s="1">
        <v>48</v>
      </c>
      <c r="P19" s="1">
        <v>45</v>
      </c>
      <c r="Q19" s="1">
        <v>43</v>
      </c>
      <c r="R19" s="33">
        <f t="shared" si="0"/>
        <v>14</v>
      </c>
      <c r="S19" s="30">
        <f t="shared" si="1"/>
        <v>89.285714285714292</v>
      </c>
      <c r="T19" s="2" t="s">
        <v>21</v>
      </c>
    </row>
    <row r="20" spans="1:256" s="13" customFormat="1" ht="18" customHeight="1">
      <c r="A20" s="34" t="s">
        <v>41</v>
      </c>
      <c r="B20" s="35" t="s">
        <v>26</v>
      </c>
      <c r="C20" s="1">
        <v>44</v>
      </c>
      <c r="D20" s="1">
        <v>43</v>
      </c>
      <c r="E20" s="1">
        <v>47</v>
      </c>
      <c r="F20" s="1">
        <v>49</v>
      </c>
      <c r="G20" s="1">
        <v>47</v>
      </c>
      <c r="H20" s="1">
        <v>47</v>
      </c>
      <c r="I20" s="1">
        <v>46</v>
      </c>
      <c r="J20" s="1"/>
      <c r="K20" s="1">
        <v>48</v>
      </c>
      <c r="L20" s="1">
        <v>45</v>
      </c>
      <c r="M20" s="1">
        <v>43</v>
      </c>
      <c r="N20" s="1">
        <v>47</v>
      </c>
      <c r="O20" s="1">
        <v>47</v>
      </c>
      <c r="P20" s="1">
        <v>46</v>
      </c>
      <c r="Q20" s="1">
        <v>45</v>
      </c>
      <c r="R20" s="33">
        <f t="shared" si="0"/>
        <v>14</v>
      </c>
      <c r="S20" s="30">
        <f t="shared" si="1"/>
        <v>92</v>
      </c>
      <c r="T20" s="2" t="s">
        <v>21</v>
      </c>
      <c r="U20" s="36"/>
      <c r="V20" s="36"/>
      <c r="W20" s="36"/>
      <c r="X20" s="36"/>
      <c r="Y20" s="36"/>
      <c r="Z20" s="36"/>
      <c r="AA20" s="36"/>
    </row>
    <row r="21" spans="1:256" s="13" customFormat="1" ht="18" customHeight="1">
      <c r="A21" s="34" t="s">
        <v>446</v>
      </c>
      <c r="B21" s="35"/>
      <c r="C21" s="1"/>
      <c r="D21" s="1"/>
      <c r="E21" s="1"/>
      <c r="F21" s="1"/>
      <c r="G21" s="1"/>
      <c r="H21" s="1"/>
      <c r="I21" s="1">
        <v>39</v>
      </c>
      <c r="J21" s="1"/>
      <c r="K21" s="1"/>
      <c r="L21" s="1"/>
      <c r="M21" s="1"/>
      <c r="N21" s="1"/>
      <c r="O21" s="1"/>
      <c r="P21" s="1"/>
      <c r="Q21" s="1"/>
      <c r="R21" s="33">
        <f t="shared" si="0"/>
        <v>1</v>
      </c>
      <c r="S21" s="30">
        <f t="shared" si="1"/>
        <v>78</v>
      </c>
      <c r="T21" s="2" t="s">
        <v>21</v>
      </c>
      <c r="U21" s="36"/>
      <c r="V21" s="36"/>
      <c r="W21" s="36"/>
      <c r="X21" s="36"/>
      <c r="Y21" s="36"/>
      <c r="Z21" s="36"/>
      <c r="AA21" s="36"/>
    </row>
    <row r="22" spans="1:256" s="1" customFormat="1" ht="18" customHeight="1">
      <c r="A22" s="34" t="s">
        <v>42</v>
      </c>
      <c r="B22" s="35"/>
      <c r="C22" s="1">
        <v>45</v>
      </c>
      <c r="D22" s="1">
        <v>44</v>
      </c>
      <c r="E22" s="1">
        <v>45</v>
      </c>
      <c r="F22" s="1">
        <v>44</v>
      </c>
      <c r="H22" s="1">
        <v>40</v>
      </c>
      <c r="I22" s="1">
        <v>46</v>
      </c>
      <c r="K22" s="1">
        <v>45</v>
      </c>
      <c r="N22" s="1">
        <v>40</v>
      </c>
      <c r="O22" s="1">
        <v>48</v>
      </c>
      <c r="P22" s="1">
        <v>47</v>
      </c>
      <c r="Q22" s="1">
        <v>48</v>
      </c>
      <c r="R22" s="33">
        <f t="shared" si="0"/>
        <v>11</v>
      </c>
      <c r="S22" s="30">
        <f t="shared" si="1"/>
        <v>89.454545454545453</v>
      </c>
      <c r="T22" s="2" t="s">
        <v>21</v>
      </c>
    </row>
    <row r="23" spans="1:256" s="1" customFormat="1" ht="18" customHeight="1">
      <c r="A23" s="34" t="s">
        <v>316</v>
      </c>
      <c r="B23" s="35"/>
      <c r="E23" s="1">
        <v>44</v>
      </c>
      <c r="G23" s="1">
        <v>43</v>
      </c>
      <c r="R23" s="33">
        <f t="shared" si="0"/>
        <v>2</v>
      </c>
      <c r="S23" s="30">
        <f t="shared" si="1"/>
        <v>87</v>
      </c>
      <c r="T23" s="2" t="s">
        <v>21</v>
      </c>
    </row>
    <row r="24" spans="1:256" s="36" customFormat="1" ht="18" customHeight="1">
      <c r="A24" s="34" t="s">
        <v>43</v>
      </c>
      <c r="B24" s="35" t="s">
        <v>36</v>
      </c>
      <c r="C24" s="1">
        <v>35</v>
      </c>
      <c r="D24" s="1"/>
      <c r="E24" s="1">
        <v>31</v>
      </c>
      <c r="F24" s="1">
        <v>29</v>
      </c>
      <c r="G24" s="1"/>
      <c r="H24" s="1"/>
      <c r="I24" s="1">
        <v>34</v>
      </c>
      <c r="J24" s="1"/>
      <c r="K24" s="1"/>
      <c r="L24" s="1"/>
      <c r="M24" s="1">
        <v>30</v>
      </c>
      <c r="N24" s="1"/>
      <c r="O24" s="1">
        <v>33</v>
      </c>
      <c r="P24" s="1"/>
      <c r="Q24" s="1"/>
      <c r="R24" s="33">
        <f t="shared" si="0"/>
        <v>6</v>
      </c>
      <c r="S24" s="30">
        <f t="shared" si="1"/>
        <v>64</v>
      </c>
      <c r="T24" s="2" t="s">
        <v>21</v>
      </c>
    </row>
    <row r="25" spans="1:256" s="36" customFormat="1" ht="18" customHeight="1">
      <c r="A25" s="34" t="s">
        <v>44</v>
      </c>
      <c r="B25" s="35" t="s">
        <v>25</v>
      </c>
      <c r="C25" s="1">
        <v>34</v>
      </c>
      <c r="D25" s="1">
        <v>39</v>
      </c>
      <c r="E25" s="1">
        <v>44</v>
      </c>
      <c r="F25" s="1">
        <v>43</v>
      </c>
      <c r="G25" s="1"/>
      <c r="H25" s="1">
        <v>40</v>
      </c>
      <c r="I25" s="1">
        <v>46</v>
      </c>
      <c r="J25" s="1"/>
      <c r="K25" s="1">
        <v>42</v>
      </c>
      <c r="L25" s="1">
        <v>40</v>
      </c>
      <c r="M25" s="1">
        <v>44</v>
      </c>
      <c r="N25" s="1"/>
      <c r="O25" s="1">
        <v>42</v>
      </c>
      <c r="P25" s="1">
        <v>41</v>
      </c>
      <c r="Q25" s="1"/>
      <c r="R25" s="33">
        <f t="shared" si="0"/>
        <v>11</v>
      </c>
      <c r="S25" s="30">
        <f t="shared" si="1"/>
        <v>82.727272727272734</v>
      </c>
      <c r="T25" s="2" t="s">
        <v>21</v>
      </c>
    </row>
    <row r="26" spans="1:256" s="36" customFormat="1" ht="18" customHeight="1">
      <c r="A26" s="34" t="s">
        <v>45</v>
      </c>
      <c r="B26" s="35" t="s">
        <v>26</v>
      </c>
      <c r="C26" s="1">
        <v>44</v>
      </c>
      <c r="D26" s="1"/>
      <c r="E26" s="1">
        <v>45</v>
      </c>
      <c r="F26" s="1">
        <v>46</v>
      </c>
      <c r="G26" s="1">
        <v>43</v>
      </c>
      <c r="H26" s="1">
        <v>48</v>
      </c>
      <c r="I26" s="1">
        <v>43</v>
      </c>
      <c r="J26" s="1"/>
      <c r="K26" s="1"/>
      <c r="L26" s="1"/>
      <c r="M26" s="1">
        <v>41</v>
      </c>
      <c r="N26" s="1"/>
      <c r="O26" s="1"/>
      <c r="P26" s="1">
        <v>47</v>
      </c>
      <c r="Q26" s="1">
        <v>44</v>
      </c>
      <c r="R26" s="33">
        <f t="shared" si="0"/>
        <v>9</v>
      </c>
      <c r="S26" s="30">
        <f t="shared" si="1"/>
        <v>89.111111111111114</v>
      </c>
      <c r="T26" s="2" t="s">
        <v>21</v>
      </c>
    </row>
    <row r="27" spans="1:256" s="36" customFormat="1" ht="18" customHeight="1">
      <c r="A27" s="34" t="s">
        <v>46</v>
      </c>
      <c r="B27" s="35"/>
      <c r="C27" s="1"/>
      <c r="D27" s="1"/>
      <c r="E27" s="1"/>
      <c r="F27" s="1"/>
      <c r="G27" s="1">
        <v>40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33">
        <f t="shared" si="0"/>
        <v>1</v>
      </c>
      <c r="S27" s="30">
        <f t="shared" si="1"/>
        <v>80</v>
      </c>
      <c r="T27" s="2" t="s">
        <v>21</v>
      </c>
    </row>
    <row r="28" spans="1:256" s="36" customFormat="1" ht="18" customHeight="1">
      <c r="A28" s="34" t="s">
        <v>47</v>
      </c>
      <c r="B28" s="35"/>
      <c r="C28" s="1">
        <v>31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>
        <v>39</v>
      </c>
      <c r="O28" s="1">
        <v>35</v>
      </c>
      <c r="P28" s="1">
        <v>43</v>
      </c>
      <c r="Q28" s="1"/>
      <c r="R28" s="33">
        <f t="shared" si="0"/>
        <v>4</v>
      </c>
      <c r="S28" s="30">
        <f t="shared" si="1"/>
        <v>74</v>
      </c>
      <c r="T28" s="2" t="s">
        <v>21</v>
      </c>
    </row>
    <row r="29" spans="1:256" s="98" customFormat="1" ht="18" customHeight="1">
      <c r="A29" s="107" t="s">
        <v>386</v>
      </c>
      <c r="B29" s="108" t="s">
        <v>34</v>
      </c>
      <c r="C29" s="1">
        <v>26</v>
      </c>
      <c r="D29" s="1">
        <v>31</v>
      </c>
      <c r="E29" s="1">
        <v>32</v>
      </c>
      <c r="F29" s="1"/>
      <c r="G29" s="1">
        <v>26</v>
      </c>
      <c r="H29" s="1"/>
      <c r="I29" s="1">
        <v>25</v>
      </c>
      <c r="J29" s="1"/>
      <c r="K29" s="1">
        <v>21</v>
      </c>
      <c r="L29" s="1"/>
      <c r="M29" s="1"/>
      <c r="N29" s="1"/>
      <c r="O29" s="1"/>
      <c r="P29" s="1"/>
      <c r="Q29" s="1"/>
      <c r="R29" s="33">
        <f t="shared" si="0"/>
        <v>6</v>
      </c>
      <c r="S29" s="30">
        <f t="shared" si="1"/>
        <v>53.666666666666664</v>
      </c>
      <c r="T29" s="2" t="s">
        <v>21</v>
      </c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  <c r="II29" s="36"/>
      <c r="IJ29" s="36"/>
      <c r="IK29" s="36"/>
      <c r="IL29" s="36"/>
      <c r="IM29" s="36"/>
      <c r="IN29" s="36"/>
      <c r="IO29" s="36"/>
      <c r="IP29" s="36"/>
      <c r="IQ29" s="36"/>
      <c r="IR29" s="36"/>
      <c r="IS29" s="36"/>
      <c r="IT29" s="36"/>
      <c r="IU29" s="36"/>
      <c r="IV29" s="36"/>
    </row>
    <row r="30" spans="1:256" s="37" customFormat="1" ht="18" customHeight="1">
      <c r="A30" s="38" t="s">
        <v>48</v>
      </c>
      <c r="B30" s="39" t="s">
        <v>25</v>
      </c>
      <c r="C30" s="1">
        <v>39</v>
      </c>
      <c r="D30" s="1">
        <v>39</v>
      </c>
      <c r="E30" s="1">
        <v>37</v>
      </c>
      <c r="F30" s="1">
        <v>45</v>
      </c>
      <c r="G30" s="1">
        <v>43</v>
      </c>
      <c r="H30" s="1">
        <v>41</v>
      </c>
      <c r="I30" s="1">
        <v>42</v>
      </c>
      <c r="J30" s="1"/>
      <c r="K30" s="1">
        <v>44</v>
      </c>
      <c r="L30" s="1">
        <v>41</v>
      </c>
      <c r="M30" s="1">
        <v>42</v>
      </c>
      <c r="N30" s="1">
        <v>40</v>
      </c>
      <c r="O30" s="1">
        <v>43</v>
      </c>
      <c r="P30" s="1">
        <v>40</v>
      </c>
      <c r="Q30" s="1">
        <v>40</v>
      </c>
      <c r="R30" s="33">
        <f t="shared" si="0"/>
        <v>14</v>
      </c>
      <c r="S30" s="30">
        <f t="shared" si="1"/>
        <v>82.285714285714292</v>
      </c>
      <c r="T30" s="2" t="s">
        <v>21</v>
      </c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  <c r="II30" s="36"/>
      <c r="IJ30" s="36"/>
      <c r="IK30" s="36"/>
      <c r="IL30" s="36"/>
      <c r="IM30" s="36"/>
      <c r="IN30" s="36"/>
      <c r="IO30" s="36"/>
      <c r="IP30" s="36"/>
      <c r="IQ30" s="36"/>
      <c r="IR30" s="36"/>
      <c r="IS30" s="36"/>
      <c r="IT30" s="36"/>
      <c r="IU30" s="36"/>
      <c r="IV30" s="36"/>
    </row>
    <row r="31" spans="1:256" s="40" customFormat="1" ht="18" customHeight="1">
      <c r="A31" s="3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6"/>
      <c r="S31" s="1"/>
      <c r="T31" s="2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  <c r="II31" s="36"/>
      <c r="IJ31" s="36"/>
      <c r="IK31" s="36"/>
      <c r="IL31" s="36"/>
      <c r="IM31" s="36"/>
      <c r="IN31" s="36"/>
      <c r="IO31" s="36"/>
      <c r="IP31" s="36"/>
      <c r="IQ31" s="36"/>
      <c r="IR31" s="36"/>
      <c r="IS31" s="36"/>
      <c r="IT31" s="36"/>
      <c r="IU31" s="36"/>
      <c r="IV31" s="36"/>
    </row>
    <row r="32" spans="1:256" s="40" customFormat="1" ht="18" customHeight="1">
      <c r="A32" s="36" t="s">
        <v>49</v>
      </c>
      <c r="B32" s="1"/>
      <c r="C32" s="1">
        <f t="shared" ref="C32:R32" si="2">COUNT(C4:C31)</f>
        <v>18</v>
      </c>
      <c r="D32" s="1">
        <f t="shared" si="2"/>
        <v>14</v>
      </c>
      <c r="E32" s="1">
        <f t="shared" si="2"/>
        <v>19</v>
      </c>
      <c r="F32" s="1">
        <f t="shared" si="2"/>
        <v>14</v>
      </c>
      <c r="G32" s="1">
        <f t="shared" si="2"/>
        <v>12</v>
      </c>
      <c r="H32" s="1">
        <f t="shared" si="2"/>
        <v>9</v>
      </c>
      <c r="I32" s="1">
        <f t="shared" si="2"/>
        <v>18</v>
      </c>
      <c r="J32" s="1">
        <f t="shared" si="2"/>
        <v>0</v>
      </c>
      <c r="K32" s="1">
        <f t="shared" si="2"/>
        <v>12</v>
      </c>
      <c r="L32" s="1">
        <f t="shared" si="2"/>
        <v>9</v>
      </c>
      <c r="M32" s="1">
        <f t="shared" si="2"/>
        <v>15</v>
      </c>
      <c r="N32" s="1">
        <f t="shared" si="2"/>
        <v>8</v>
      </c>
      <c r="O32" s="1">
        <f t="shared" si="2"/>
        <v>16</v>
      </c>
      <c r="P32" s="1">
        <f t="shared" si="2"/>
        <v>14</v>
      </c>
      <c r="Q32" s="1">
        <f t="shared" si="2"/>
        <v>14</v>
      </c>
      <c r="R32" s="1">
        <f t="shared" si="2"/>
        <v>27</v>
      </c>
      <c r="S32" s="1"/>
      <c r="T32" s="2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  <c r="IU32" s="36"/>
      <c r="IV32" s="36"/>
    </row>
    <row r="33" spans="1:256" s="40" customFormat="1" ht="18" customHeight="1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6"/>
      <c r="S33" s="1"/>
      <c r="T33" s="2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  <c r="II33" s="36"/>
      <c r="IJ33" s="36"/>
      <c r="IK33" s="36"/>
      <c r="IL33" s="36"/>
      <c r="IM33" s="36"/>
      <c r="IN33" s="36"/>
      <c r="IO33" s="36"/>
      <c r="IP33" s="36"/>
      <c r="IQ33" s="36"/>
      <c r="IR33" s="36"/>
      <c r="IS33" s="36"/>
      <c r="IT33" s="36"/>
      <c r="IU33" s="36"/>
      <c r="IV33" s="36"/>
    </row>
    <row r="34" spans="1:256" s="40" customFormat="1" ht="18" customHeight="1">
      <c r="A34" s="36" t="s">
        <v>50</v>
      </c>
      <c r="B34" s="1"/>
      <c r="C34" s="1">
        <f t="shared" ref="C34:Q34" si="3">C32*2</f>
        <v>36</v>
      </c>
      <c r="D34" s="1">
        <f t="shared" si="3"/>
        <v>28</v>
      </c>
      <c r="E34" s="1">
        <f t="shared" si="3"/>
        <v>38</v>
      </c>
      <c r="F34" s="1">
        <f t="shared" si="3"/>
        <v>28</v>
      </c>
      <c r="G34" s="1">
        <f t="shared" si="3"/>
        <v>24</v>
      </c>
      <c r="H34" s="1">
        <f t="shared" si="3"/>
        <v>18</v>
      </c>
      <c r="I34" s="1">
        <f t="shared" si="3"/>
        <v>36</v>
      </c>
      <c r="J34" s="1">
        <f t="shared" si="3"/>
        <v>0</v>
      </c>
      <c r="K34" s="1">
        <f t="shared" si="3"/>
        <v>24</v>
      </c>
      <c r="L34" s="1">
        <f t="shared" si="3"/>
        <v>18</v>
      </c>
      <c r="M34" s="1">
        <f t="shared" si="3"/>
        <v>30</v>
      </c>
      <c r="N34" s="1">
        <f t="shared" si="3"/>
        <v>16</v>
      </c>
      <c r="O34" s="1">
        <f t="shared" si="3"/>
        <v>32</v>
      </c>
      <c r="P34" s="1">
        <f t="shared" si="3"/>
        <v>28</v>
      </c>
      <c r="Q34" s="1">
        <f t="shared" si="3"/>
        <v>28</v>
      </c>
      <c r="R34" s="36"/>
      <c r="S34" s="1"/>
      <c r="T34" s="2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  <c r="II34" s="36"/>
      <c r="IJ34" s="36"/>
      <c r="IK34" s="36"/>
      <c r="IL34" s="36"/>
      <c r="IM34" s="36"/>
      <c r="IN34" s="36"/>
      <c r="IO34" s="36"/>
      <c r="IP34" s="36"/>
      <c r="IQ34" s="36"/>
      <c r="IR34" s="36"/>
      <c r="IS34" s="36"/>
      <c r="IT34" s="36"/>
      <c r="IU34" s="36"/>
      <c r="IV34" s="36"/>
    </row>
    <row r="35" spans="1:256" ht="18" customHeight="1">
      <c r="A35" s="36"/>
    </row>
    <row r="38" spans="1:256" ht="18" customHeight="1"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</row>
    <row r="40" spans="1:256" ht="18" customHeight="1"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</row>
    <row r="42" spans="1:256" ht="18" customHeight="1"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</row>
    <row r="44" spans="1:256" ht="18" customHeight="1"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</row>
    <row r="46" spans="1:256" ht="18" customHeight="1"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</row>
  </sheetData>
  <sortState xmlns:xlrd2="http://schemas.microsoft.com/office/spreadsheetml/2017/richdata2" ref="A4:T30">
    <sortCondition ref="A4:A30"/>
  </sortState>
  <conditionalFormatting sqref="C2:I2 S2:IV2 A2:B3 C3:IV3 A34:A65519 K2:Q2 B31:IV65518 B30:T30 A30:A32 U4:IV30 C4:T29">
    <cfRule type="cellIs" dxfId="32" priority="3" stopIfTrue="1" operator="equal">
      <formula>50</formula>
    </cfRule>
  </conditionalFormatting>
  <conditionalFormatting sqref="C4:Q30">
    <cfRule type="cellIs" dxfId="31" priority="2" operator="equal">
      <formula>50</formula>
    </cfRule>
  </conditionalFormatting>
  <conditionalFormatting sqref="B4:B29">
    <cfRule type="cellIs" dxfId="30" priority="1" stopIfTrue="1" operator="equal">
      <formula>50</formula>
    </cfRule>
  </conditionalFormatting>
  <printOptions horizontalCentered="1" headings="1" gridLines="1"/>
  <pageMargins left="0.25" right="0.25" top="0.5" bottom="0.5" header="0.05" footer="0.75"/>
  <pageSetup pageOrder="overThenDown" orientation="landscape" r:id="rId1"/>
  <headerFooter alignWithMargins="0">
    <oddHeader>&amp;C&amp;"Calibri,Bold"&amp;20&amp;EKALBFUS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3966F-B46A-453C-9545-F1E34D5BCD4E}">
  <dimension ref="A1:IV78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7" customWidth="1"/>
    <col min="2" max="2" width="6.25" style="1" customWidth="1"/>
    <col min="3" max="17" width="5.25" style="1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44321</v>
      </c>
      <c r="D1" s="3">
        <v>44328</v>
      </c>
      <c r="E1" s="3">
        <v>44335</v>
      </c>
      <c r="F1" s="3">
        <v>44342</v>
      </c>
      <c r="G1" s="3">
        <v>44349</v>
      </c>
      <c r="H1" s="3">
        <v>44356</v>
      </c>
      <c r="I1" s="3">
        <v>44370</v>
      </c>
      <c r="J1" s="59"/>
      <c r="K1" s="3">
        <v>44377</v>
      </c>
      <c r="L1" s="3">
        <v>44384</v>
      </c>
      <c r="M1" s="3">
        <v>44391</v>
      </c>
      <c r="N1" s="3">
        <v>44398</v>
      </c>
      <c r="O1" s="3">
        <v>44405</v>
      </c>
      <c r="P1" s="3">
        <v>44412</v>
      </c>
      <c r="Q1" s="3">
        <v>44419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2"/>
      <c r="C2" s="23" t="s">
        <v>14</v>
      </c>
      <c r="D2" s="3" t="s">
        <v>51</v>
      </c>
      <c r="E2" s="23" t="s">
        <v>15</v>
      </c>
      <c r="F2" s="3" t="s">
        <v>17</v>
      </c>
      <c r="G2" s="42" t="s">
        <v>52</v>
      </c>
      <c r="H2" s="3" t="s">
        <v>11</v>
      </c>
      <c r="I2" s="43" t="s">
        <v>53</v>
      </c>
      <c r="K2" s="3" t="s">
        <v>14</v>
      </c>
      <c r="L2" s="23" t="s">
        <v>51</v>
      </c>
      <c r="M2" s="3" t="s">
        <v>15</v>
      </c>
      <c r="N2" s="23" t="s">
        <v>17</v>
      </c>
      <c r="O2" s="3" t="s">
        <v>52</v>
      </c>
      <c r="P2" s="42" t="s">
        <v>11</v>
      </c>
      <c r="Q2" s="3" t="s">
        <v>53</v>
      </c>
      <c r="S2" s="2"/>
    </row>
    <row r="3" spans="1:256" s="27" customFormat="1" ht="18" customHeight="1">
      <c r="A3" s="28" t="s">
        <v>18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S3" s="30"/>
      <c r="T3" s="15"/>
    </row>
    <row r="4" spans="1:256" s="27" customFormat="1" ht="18" customHeight="1">
      <c r="A4" s="45" t="s">
        <v>54</v>
      </c>
      <c r="B4" s="1"/>
      <c r="C4" s="1"/>
      <c r="D4" s="1"/>
      <c r="E4" s="1"/>
      <c r="F4" s="1"/>
      <c r="G4" s="1"/>
      <c r="H4" s="1">
        <v>46</v>
      </c>
      <c r="I4" s="1">
        <v>45</v>
      </c>
      <c r="J4" s="1"/>
      <c r="K4" s="1">
        <v>44</v>
      </c>
      <c r="L4" s="1">
        <v>42</v>
      </c>
      <c r="M4" s="1">
        <v>41</v>
      </c>
      <c r="N4" s="1">
        <v>38</v>
      </c>
      <c r="O4" s="1">
        <v>42</v>
      </c>
      <c r="P4" s="1"/>
      <c r="Q4" s="1"/>
      <c r="R4" s="33">
        <f t="shared" ref="R4:R43" si="0">COUNT(C4,D4,E4,F4,G4,H4,I4,K4,L4,M4,N4,O4,P4,Q4)</f>
        <v>7</v>
      </c>
      <c r="S4" s="30">
        <f t="shared" ref="S4:S43" si="1">AVERAGE(C4:Q4)*2</f>
        <v>85.142857142857139</v>
      </c>
      <c r="T4" s="2" t="s">
        <v>12</v>
      </c>
    </row>
    <row r="5" spans="1:256" s="36" customFormat="1" ht="18" customHeight="1">
      <c r="A5" s="45" t="s">
        <v>433</v>
      </c>
      <c r="B5" s="1"/>
      <c r="C5" s="1"/>
      <c r="D5" s="1"/>
      <c r="E5" s="1"/>
      <c r="F5" s="1"/>
      <c r="G5" s="1"/>
      <c r="H5" s="1">
        <v>45</v>
      </c>
      <c r="I5" s="1"/>
      <c r="J5" s="1"/>
      <c r="K5" s="1">
        <v>48</v>
      </c>
      <c r="L5" s="1">
        <v>43</v>
      </c>
      <c r="M5" s="1">
        <v>46</v>
      </c>
      <c r="N5" s="1"/>
      <c r="O5" s="1">
        <v>43</v>
      </c>
      <c r="P5" s="1"/>
      <c r="Q5" s="1"/>
      <c r="R5" s="33">
        <f t="shared" si="0"/>
        <v>5</v>
      </c>
      <c r="S5" s="30">
        <f t="shared" si="1"/>
        <v>90</v>
      </c>
      <c r="T5" s="2" t="s">
        <v>12</v>
      </c>
    </row>
    <row r="6" spans="1:256" s="36" customFormat="1" ht="18" customHeight="1">
      <c r="A6" s="45" t="s">
        <v>333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>
        <v>49</v>
      </c>
      <c r="P6" s="1"/>
      <c r="Q6" s="1"/>
      <c r="R6" s="33">
        <f t="shared" ref="R6" si="2">COUNT(C6,D6,E6,F6,G6,H6,I6,K6,L6,M6,N6,O6,P6,Q6)</f>
        <v>1</v>
      </c>
      <c r="S6" s="30">
        <f t="shared" ref="S6" si="3">AVERAGE(C6:Q6)*2</f>
        <v>98</v>
      </c>
      <c r="T6" s="2" t="s">
        <v>12</v>
      </c>
    </row>
    <row r="7" spans="1:256" s="36" customFormat="1" ht="18" customHeight="1">
      <c r="A7" s="44" t="s">
        <v>55</v>
      </c>
      <c r="B7" s="1" t="s">
        <v>25</v>
      </c>
      <c r="C7" s="1">
        <v>35</v>
      </c>
      <c r="D7" s="1">
        <v>46</v>
      </c>
      <c r="E7" s="1">
        <v>44</v>
      </c>
      <c r="F7" s="1">
        <v>45</v>
      </c>
      <c r="G7" s="1">
        <v>44</v>
      </c>
      <c r="H7" s="1">
        <v>42</v>
      </c>
      <c r="I7" s="1">
        <v>48</v>
      </c>
      <c r="J7" s="1"/>
      <c r="K7" s="1">
        <v>46</v>
      </c>
      <c r="L7" s="1">
        <v>46</v>
      </c>
      <c r="M7" s="1">
        <v>42</v>
      </c>
      <c r="N7" s="1"/>
      <c r="O7" s="1">
        <v>43</v>
      </c>
      <c r="P7" s="1"/>
      <c r="Q7" s="1">
        <v>46</v>
      </c>
      <c r="R7" s="33">
        <f t="shared" si="0"/>
        <v>12</v>
      </c>
      <c r="S7" s="30">
        <f t="shared" si="1"/>
        <v>87.833333333333329</v>
      </c>
      <c r="T7" s="2" t="s">
        <v>12</v>
      </c>
    </row>
    <row r="8" spans="1:256" s="36" customFormat="1" ht="18" customHeight="1">
      <c r="A8" s="45" t="s">
        <v>57</v>
      </c>
      <c r="B8" s="1" t="s">
        <v>25</v>
      </c>
      <c r="C8" s="1">
        <v>33</v>
      </c>
      <c r="D8" s="1">
        <v>38</v>
      </c>
      <c r="E8" s="1"/>
      <c r="F8" s="1">
        <v>37</v>
      </c>
      <c r="G8" s="1">
        <v>47</v>
      </c>
      <c r="H8" s="1">
        <v>40</v>
      </c>
      <c r="I8" s="1">
        <v>37</v>
      </c>
      <c r="J8" s="1"/>
      <c r="K8" s="1">
        <v>43</v>
      </c>
      <c r="L8" s="1">
        <v>47</v>
      </c>
      <c r="M8" s="1">
        <v>45</v>
      </c>
      <c r="N8" s="1">
        <v>45</v>
      </c>
      <c r="O8" s="1">
        <v>44</v>
      </c>
      <c r="P8" s="1">
        <v>48</v>
      </c>
      <c r="Q8" s="1">
        <v>46</v>
      </c>
      <c r="R8" s="33">
        <f t="shared" si="0"/>
        <v>13</v>
      </c>
      <c r="S8" s="30">
        <f t="shared" si="1"/>
        <v>84.615384615384613</v>
      </c>
      <c r="T8" s="2" t="s">
        <v>12</v>
      </c>
    </row>
    <row r="9" spans="1:256" s="36" customFormat="1" ht="18" customHeight="1">
      <c r="A9" s="45" t="s">
        <v>58</v>
      </c>
      <c r="B9" s="1" t="s">
        <v>36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>
        <v>48</v>
      </c>
      <c r="O9" s="1">
        <v>49</v>
      </c>
      <c r="P9" s="1">
        <v>47</v>
      </c>
      <c r="Q9" s="1">
        <v>48</v>
      </c>
      <c r="R9" s="33">
        <f t="shared" ref="R9" si="4">COUNT(C9,D9,E9,F9,G9,H9,I9,K9,L9,M9,N9,O9,P9,Q9)</f>
        <v>4</v>
      </c>
      <c r="S9" s="30">
        <f t="shared" ref="S9" si="5">AVERAGE(C9:Q9)*2</f>
        <v>96</v>
      </c>
      <c r="T9" s="2" t="s">
        <v>12</v>
      </c>
    </row>
    <row r="10" spans="1:256" s="36" customFormat="1" ht="18" customHeight="1">
      <c r="A10" s="36" t="s">
        <v>59</v>
      </c>
      <c r="B10" s="1"/>
      <c r="C10" s="1">
        <v>42</v>
      </c>
      <c r="D10" s="1">
        <v>47</v>
      </c>
      <c r="E10" s="1">
        <v>43</v>
      </c>
      <c r="F10" s="1">
        <v>46</v>
      </c>
      <c r="G10" s="1">
        <v>47</v>
      </c>
      <c r="H10" s="1">
        <v>46</v>
      </c>
      <c r="I10" s="1">
        <v>48</v>
      </c>
      <c r="J10" s="1"/>
      <c r="K10" s="1">
        <v>47</v>
      </c>
      <c r="L10" s="1">
        <v>46</v>
      </c>
      <c r="M10" s="1">
        <v>46</v>
      </c>
      <c r="N10" s="1"/>
      <c r="O10" s="1"/>
      <c r="P10" s="1"/>
      <c r="Q10" s="1"/>
      <c r="R10" s="33">
        <f t="shared" si="0"/>
        <v>10</v>
      </c>
      <c r="S10" s="30">
        <f t="shared" si="1"/>
        <v>91.6</v>
      </c>
      <c r="T10" s="2" t="s">
        <v>12</v>
      </c>
    </row>
    <row r="11" spans="1:256" s="36" customFormat="1" ht="18" customHeight="1">
      <c r="A11" s="36" t="s">
        <v>60</v>
      </c>
      <c r="B11" s="1" t="s">
        <v>26</v>
      </c>
      <c r="C11" s="1"/>
      <c r="D11" s="1">
        <v>45</v>
      </c>
      <c r="E11" s="1"/>
      <c r="F11" s="1">
        <v>47</v>
      </c>
      <c r="G11" s="1"/>
      <c r="H11" s="1">
        <v>45</v>
      </c>
      <c r="I11" s="1">
        <v>42</v>
      </c>
      <c r="J11" s="1"/>
      <c r="K11" s="1"/>
      <c r="L11" s="1"/>
      <c r="M11" s="1"/>
      <c r="N11" s="1"/>
      <c r="O11" s="1">
        <v>48</v>
      </c>
      <c r="P11" s="1">
        <v>43</v>
      </c>
      <c r="Q11" s="1"/>
      <c r="R11" s="33">
        <f t="shared" si="0"/>
        <v>6</v>
      </c>
      <c r="S11" s="30">
        <f t="shared" si="1"/>
        <v>90</v>
      </c>
      <c r="T11" s="2" t="s">
        <v>12</v>
      </c>
    </row>
    <row r="12" spans="1:256" s="36" customFormat="1" ht="18" customHeight="1">
      <c r="A12" s="36" t="s">
        <v>432</v>
      </c>
      <c r="B12" s="1"/>
      <c r="C12" s="1"/>
      <c r="D12" s="1"/>
      <c r="E12" s="1"/>
      <c r="F12" s="1"/>
      <c r="G12" s="1"/>
      <c r="H12" s="1">
        <v>44</v>
      </c>
      <c r="I12" s="1">
        <v>42</v>
      </c>
      <c r="J12" s="1"/>
      <c r="K12" s="1"/>
      <c r="L12" s="1"/>
      <c r="M12" s="1"/>
      <c r="N12" s="1"/>
      <c r="O12" s="1"/>
      <c r="P12" s="1"/>
      <c r="Q12" s="1"/>
      <c r="R12" s="33">
        <f t="shared" si="0"/>
        <v>2</v>
      </c>
      <c r="S12" s="30">
        <f t="shared" si="1"/>
        <v>86</v>
      </c>
      <c r="T12" s="2" t="s">
        <v>12</v>
      </c>
    </row>
    <row r="13" spans="1:256" s="36" customFormat="1" ht="18" customHeight="1">
      <c r="A13" s="36" t="s">
        <v>62</v>
      </c>
      <c r="B13" s="1"/>
      <c r="C13" s="1"/>
      <c r="D13" s="1">
        <v>40</v>
      </c>
      <c r="E13" s="1"/>
      <c r="F13" s="1"/>
      <c r="G13" s="1"/>
      <c r="H13" s="1"/>
      <c r="I13" s="1">
        <v>45</v>
      </c>
      <c r="J13" s="1"/>
      <c r="K13" s="1"/>
      <c r="L13" s="1"/>
      <c r="M13" s="1"/>
      <c r="N13" s="1"/>
      <c r="O13" s="1">
        <v>45</v>
      </c>
      <c r="P13" s="1">
        <v>45</v>
      </c>
      <c r="Q13" s="1"/>
      <c r="R13" s="33">
        <f t="shared" si="0"/>
        <v>4</v>
      </c>
      <c r="S13" s="30">
        <f t="shared" si="1"/>
        <v>87.5</v>
      </c>
      <c r="T13" s="2" t="s">
        <v>12</v>
      </c>
    </row>
    <row r="14" spans="1:256" s="36" customFormat="1" ht="18" customHeight="1">
      <c r="A14" s="36" t="s">
        <v>365</v>
      </c>
      <c r="B14" s="1" t="s">
        <v>25</v>
      </c>
      <c r="C14" s="1">
        <v>44</v>
      </c>
      <c r="D14" s="1">
        <v>46</v>
      </c>
      <c r="E14" s="1">
        <v>42</v>
      </c>
      <c r="F14" s="1">
        <v>46</v>
      </c>
      <c r="G14" s="1">
        <v>45</v>
      </c>
      <c r="H14" s="1">
        <v>44</v>
      </c>
      <c r="I14" s="1">
        <v>47</v>
      </c>
      <c r="J14" s="1"/>
      <c r="K14" s="1">
        <v>47</v>
      </c>
      <c r="L14" s="1">
        <v>44</v>
      </c>
      <c r="M14" s="1">
        <v>46</v>
      </c>
      <c r="N14" s="1">
        <v>44</v>
      </c>
      <c r="O14" s="1">
        <v>48</v>
      </c>
      <c r="P14" s="1">
        <v>43</v>
      </c>
      <c r="Q14" s="1">
        <v>47</v>
      </c>
      <c r="R14" s="33">
        <f t="shared" si="0"/>
        <v>14</v>
      </c>
      <c r="S14" s="30">
        <f t="shared" si="1"/>
        <v>90.428571428571431</v>
      </c>
      <c r="T14" s="2" t="s">
        <v>12</v>
      </c>
    </row>
    <row r="15" spans="1:256" s="36" customFormat="1" ht="18" customHeight="1">
      <c r="A15" s="36" t="s">
        <v>63</v>
      </c>
      <c r="B15" s="1"/>
      <c r="C15" s="1">
        <v>48</v>
      </c>
      <c r="D15" s="1">
        <v>47</v>
      </c>
      <c r="E15" s="1">
        <v>46</v>
      </c>
      <c r="F15" s="1">
        <v>46</v>
      </c>
      <c r="G15" s="1">
        <v>38</v>
      </c>
      <c r="H15" s="1"/>
      <c r="I15" s="1">
        <v>45</v>
      </c>
      <c r="J15" s="1"/>
      <c r="K15" s="1">
        <v>47</v>
      </c>
      <c r="L15" s="1">
        <v>48</v>
      </c>
      <c r="M15" s="1">
        <v>45</v>
      </c>
      <c r="N15" s="1">
        <v>47</v>
      </c>
      <c r="O15" s="1"/>
      <c r="P15" s="1"/>
      <c r="Q15" s="1"/>
      <c r="R15" s="33">
        <f t="shared" si="0"/>
        <v>10</v>
      </c>
      <c r="S15" s="30">
        <f t="shared" si="1"/>
        <v>91.4</v>
      </c>
      <c r="T15" s="2" t="s">
        <v>12</v>
      </c>
    </row>
    <row r="16" spans="1:256" s="36" customFormat="1" ht="18" customHeight="1">
      <c r="A16" s="36" t="s">
        <v>64</v>
      </c>
      <c r="B16" s="1"/>
      <c r="C16" s="1">
        <v>45</v>
      </c>
      <c r="D16" s="1">
        <v>50</v>
      </c>
      <c r="E16" s="1">
        <v>49</v>
      </c>
      <c r="F16" s="1">
        <v>43</v>
      </c>
      <c r="G16" s="1">
        <v>45</v>
      </c>
      <c r="H16" s="1">
        <v>48</v>
      </c>
      <c r="I16" s="1">
        <v>48</v>
      </c>
      <c r="J16" s="1"/>
      <c r="K16" s="1">
        <v>47</v>
      </c>
      <c r="L16" s="1">
        <v>48</v>
      </c>
      <c r="M16" s="1">
        <v>50</v>
      </c>
      <c r="N16" s="1">
        <v>44</v>
      </c>
      <c r="O16" s="1">
        <v>48</v>
      </c>
      <c r="P16" s="1">
        <v>50</v>
      </c>
      <c r="Q16" s="1">
        <v>47</v>
      </c>
      <c r="R16" s="33">
        <f t="shared" si="0"/>
        <v>14</v>
      </c>
      <c r="S16" s="30">
        <f t="shared" si="1"/>
        <v>94.571428571428569</v>
      </c>
      <c r="T16" s="2" t="s">
        <v>12</v>
      </c>
    </row>
    <row r="17" spans="1:20" s="36" customFormat="1" ht="18" customHeight="1">
      <c r="A17" s="36" t="s">
        <v>460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>
        <v>46</v>
      </c>
      <c r="N17" s="1">
        <v>42</v>
      </c>
      <c r="O17" s="1"/>
      <c r="P17" s="1"/>
      <c r="Q17" s="1"/>
      <c r="R17" s="33">
        <f t="shared" ref="R17" si="6">COUNT(C17,D17,E17,F17,G17,H17,I17,K17,L17,M17,N17,O17,P17,Q17)</f>
        <v>2</v>
      </c>
      <c r="S17" s="30">
        <f t="shared" ref="S17" si="7">AVERAGE(C17:Q17)*2</f>
        <v>88</v>
      </c>
      <c r="T17" s="2" t="s">
        <v>12</v>
      </c>
    </row>
    <row r="18" spans="1:20" s="36" customFormat="1" ht="18" customHeight="1">
      <c r="A18" s="36" t="s">
        <v>27</v>
      </c>
      <c r="B18" s="1"/>
      <c r="C18" s="1">
        <v>38</v>
      </c>
      <c r="D18" s="1">
        <v>32</v>
      </c>
      <c r="E18" s="1">
        <v>40</v>
      </c>
      <c r="F18" s="1">
        <v>45</v>
      </c>
      <c r="G18" s="1">
        <v>43</v>
      </c>
      <c r="H18" s="1"/>
      <c r="I18" s="1"/>
      <c r="J18" s="1"/>
      <c r="K18" s="1"/>
      <c r="L18" s="1"/>
      <c r="M18" s="1">
        <v>40</v>
      </c>
      <c r="N18" s="1">
        <v>41</v>
      </c>
      <c r="O18" s="1">
        <v>43</v>
      </c>
      <c r="P18" s="1">
        <v>38</v>
      </c>
      <c r="Q18" s="1">
        <v>44</v>
      </c>
      <c r="R18" s="33">
        <f t="shared" si="0"/>
        <v>10</v>
      </c>
      <c r="S18" s="30">
        <f t="shared" si="1"/>
        <v>80.8</v>
      </c>
      <c r="T18" s="2" t="s">
        <v>12</v>
      </c>
    </row>
    <row r="19" spans="1:20" s="36" customFormat="1" ht="18" customHeight="1">
      <c r="A19" s="36" t="s">
        <v>366</v>
      </c>
      <c r="B19" s="1"/>
      <c r="C19" s="1">
        <v>41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33">
        <f t="shared" si="0"/>
        <v>1</v>
      </c>
      <c r="S19" s="30">
        <f t="shared" si="1"/>
        <v>82</v>
      </c>
      <c r="T19" s="2" t="s">
        <v>12</v>
      </c>
    </row>
    <row r="20" spans="1:20" s="36" customFormat="1" ht="18" customHeight="1">
      <c r="A20" s="36" t="s">
        <v>65</v>
      </c>
      <c r="B20" s="1"/>
      <c r="C20" s="1"/>
      <c r="D20" s="1">
        <v>47</v>
      </c>
      <c r="E20" s="1">
        <v>49</v>
      </c>
      <c r="F20" s="1">
        <v>49</v>
      </c>
      <c r="G20" s="1">
        <v>48</v>
      </c>
      <c r="H20" s="1">
        <v>50</v>
      </c>
      <c r="I20" s="1">
        <v>47</v>
      </c>
      <c r="J20" s="1"/>
      <c r="K20" s="1">
        <v>50</v>
      </c>
      <c r="L20" s="1">
        <v>46</v>
      </c>
      <c r="M20" s="1">
        <v>48</v>
      </c>
      <c r="N20" s="1">
        <v>44</v>
      </c>
      <c r="O20" s="1">
        <v>46</v>
      </c>
      <c r="P20" s="1">
        <v>47</v>
      </c>
      <c r="Q20" s="1">
        <v>50</v>
      </c>
      <c r="R20" s="33">
        <f t="shared" si="0"/>
        <v>13</v>
      </c>
      <c r="S20" s="30">
        <f t="shared" si="1"/>
        <v>95.538461538461533</v>
      </c>
      <c r="T20" s="2" t="s">
        <v>12</v>
      </c>
    </row>
    <row r="21" spans="1:20" s="36" customFormat="1" ht="18" customHeight="1">
      <c r="A21" s="36" t="s">
        <v>395</v>
      </c>
      <c r="B21" s="1"/>
      <c r="C21" s="1"/>
      <c r="D21" s="1">
        <v>46</v>
      </c>
      <c r="E21" s="1"/>
      <c r="F21" s="1">
        <v>45</v>
      </c>
      <c r="G21" s="1">
        <v>45</v>
      </c>
      <c r="H21" s="1"/>
      <c r="I21" s="1">
        <v>46</v>
      </c>
      <c r="J21" s="1"/>
      <c r="K21" s="1">
        <v>45</v>
      </c>
      <c r="L21" s="1">
        <v>46</v>
      </c>
      <c r="M21" s="1"/>
      <c r="N21" s="1"/>
      <c r="O21" s="1">
        <v>43</v>
      </c>
      <c r="P21" s="1"/>
      <c r="Q21" s="1">
        <v>46</v>
      </c>
      <c r="R21" s="33">
        <f t="shared" si="0"/>
        <v>8</v>
      </c>
      <c r="S21" s="30">
        <f t="shared" si="1"/>
        <v>90.5</v>
      </c>
      <c r="T21" s="2" t="s">
        <v>12</v>
      </c>
    </row>
    <row r="22" spans="1:20" s="36" customFormat="1" ht="18" customHeight="1">
      <c r="A22" s="36" t="s">
        <v>270</v>
      </c>
      <c r="B22" s="1" t="s">
        <v>20</v>
      </c>
      <c r="C22" s="1"/>
      <c r="D22" s="1"/>
      <c r="E22" s="1"/>
      <c r="F22" s="1"/>
      <c r="G22" s="1"/>
      <c r="H22" s="1"/>
      <c r="I22" s="1"/>
      <c r="J22" s="1"/>
      <c r="K22" s="1"/>
      <c r="L22" s="1">
        <v>46</v>
      </c>
      <c r="M22" s="1"/>
      <c r="N22" s="1"/>
      <c r="O22" s="1"/>
      <c r="P22" s="1"/>
      <c r="Q22" s="1"/>
      <c r="R22" s="33">
        <f t="shared" ref="R22:R23" si="8">COUNT(C22,D22,E22,F22,G22,H22,I22,K22,L22,M22,N22,O22,P22,Q22)</f>
        <v>1</v>
      </c>
      <c r="S22" s="30">
        <f t="shared" ref="S22:S23" si="9">AVERAGE(C22:Q22)*2</f>
        <v>92</v>
      </c>
      <c r="T22" s="2" t="s">
        <v>12</v>
      </c>
    </row>
    <row r="23" spans="1:20" s="36" customFormat="1" ht="18" customHeight="1">
      <c r="A23" s="36" t="s">
        <v>287</v>
      </c>
      <c r="B23" s="1"/>
      <c r="C23" s="1"/>
      <c r="D23" s="1">
        <v>46</v>
      </c>
      <c r="E23" s="1">
        <v>47</v>
      </c>
      <c r="F23" s="1">
        <v>48</v>
      </c>
      <c r="G23" s="1">
        <v>47</v>
      </c>
      <c r="H23" s="1">
        <v>46</v>
      </c>
      <c r="I23" s="1">
        <v>47</v>
      </c>
      <c r="J23" s="1"/>
      <c r="K23" s="1">
        <v>49</v>
      </c>
      <c r="L23" s="1"/>
      <c r="M23" s="1">
        <v>47</v>
      </c>
      <c r="N23" s="1"/>
      <c r="O23" s="1">
        <v>45</v>
      </c>
      <c r="P23" s="1"/>
      <c r="Q23" s="1">
        <v>46</v>
      </c>
      <c r="R23" s="33">
        <f t="shared" si="8"/>
        <v>10</v>
      </c>
      <c r="S23" s="30">
        <f t="shared" si="9"/>
        <v>93.6</v>
      </c>
      <c r="T23" s="2" t="s">
        <v>12</v>
      </c>
    </row>
    <row r="24" spans="1:20" s="36" customFormat="1" ht="18" customHeight="1">
      <c r="A24" s="36" t="s">
        <v>263</v>
      </c>
      <c r="B24" s="1" t="s">
        <v>36</v>
      </c>
      <c r="C24" s="1">
        <v>30</v>
      </c>
      <c r="D24" s="1">
        <v>38</v>
      </c>
      <c r="E24" s="1">
        <v>35</v>
      </c>
      <c r="F24" s="1">
        <v>33</v>
      </c>
      <c r="G24" s="1">
        <v>34</v>
      </c>
      <c r="H24" s="1">
        <v>35</v>
      </c>
      <c r="I24" s="1">
        <v>42</v>
      </c>
      <c r="J24" s="1"/>
      <c r="K24" s="1">
        <v>36</v>
      </c>
      <c r="L24" s="1">
        <v>40</v>
      </c>
      <c r="M24" s="1">
        <v>44</v>
      </c>
      <c r="N24" s="1">
        <v>39</v>
      </c>
      <c r="O24" s="1">
        <v>46</v>
      </c>
      <c r="P24" s="1">
        <v>42</v>
      </c>
      <c r="Q24" s="1">
        <v>44</v>
      </c>
      <c r="R24" s="33">
        <f t="shared" si="0"/>
        <v>14</v>
      </c>
      <c r="S24" s="30">
        <f t="shared" si="1"/>
        <v>76.857142857142861</v>
      </c>
      <c r="T24" s="2" t="s">
        <v>12</v>
      </c>
    </row>
    <row r="25" spans="1:20" s="36" customFormat="1" ht="18" customHeight="1">
      <c r="A25" s="36" t="s">
        <v>472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>
        <v>36</v>
      </c>
      <c r="Q25" s="1"/>
      <c r="R25" s="33">
        <f t="shared" ref="R25" si="10">COUNT(C25,D25,E25,F25,G25,H25,I25,K25,L25,M25,N25,O25,P25,Q25)</f>
        <v>1</v>
      </c>
      <c r="S25" s="30">
        <f t="shared" ref="S25" si="11">AVERAGE(C25:Q25)*2</f>
        <v>72</v>
      </c>
      <c r="T25" s="2" t="s">
        <v>12</v>
      </c>
    </row>
    <row r="26" spans="1:20" s="36" customFormat="1" ht="18" customHeight="1">
      <c r="A26" s="36" t="s">
        <v>265</v>
      </c>
      <c r="B26" s="1" t="s">
        <v>26</v>
      </c>
      <c r="C26" s="1"/>
      <c r="D26" s="1"/>
      <c r="E26" s="1">
        <v>46</v>
      </c>
      <c r="F26" s="1">
        <v>49</v>
      </c>
      <c r="G26" s="1">
        <v>48</v>
      </c>
      <c r="H26" s="1"/>
      <c r="I26" s="1">
        <v>43</v>
      </c>
      <c r="J26" s="1"/>
      <c r="K26" s="1">
        <v>50</v>
      </c>
      <c r="L26" s="1">
        <v>47</v>
      </c>
      <c r="M26" s="1">
        <v>50</v>
      </c>
      <c r="N26" s="1">
        <v>45</v>
      </c>
      <c r="O26" s="1">
        <v>48</v>
      </c>
      <c r="P26" s="1">
        <v>49</v>
      </c>
      <c r="Q26" s="1">
        <v>48</v>
      </c>
      <c r="R26" s="33">
        <f t="shared" si="0"/>
        <v>11</v>
      </c>
      <c r="S26" s="30">
        <f t="shared" si="1"/>
        <v>95.090909090909093</v>
      </c>
      <c r="T26" s="2" t="s">
        <v>12</v>
      </c>
    </row>
    <row r="27" spans="1:20" s="36" customFormat="1" ht="18" customHeight="1">
      <c r="A27" s="36" t="s">
        <v>68</v>
      </c>
      <c r="B27" s="1" t="s">
        <v>0</v>
      </c>
      <c r="C27" s="1">
        <v>43</v>
      </c>
      <c r="D27" s="1">
        <v>41</v>
      </c>
      <c r="E27" s="1"/>
      <c r="F27" s="1">
        <v>46</v>
      </c>
      <c r="G27" s="1"/>
      <c r="H27" s="1">
        <v>46</v>
      </c>
      <c r="I27" s="1"/>
      <c r="J27" s="1"/>
      <c r="K27" s="1"/>
      <c r="L27" s="1"/>
      <c r="M27" s="1">
        <v>49</v>
      </c>
      <c r="N27" s="1">
        <v>44</v>
      </c>
      <c r="O27" s="1">
        <v>45</v>
      </c>
      <c r="P27" s="1">
        <v>49</v>
      </c>
      <c r="Q27" s="1">
        <v>49</v>
      </c>
      <c r="R27" s="33">
        <f t="shared" si="0"/>
        <v>9</v>
      </c>
      <c r="S27" s="30">
        <f t="shared" si="1"/>
        <v>91.555555555555557</v>
      </c>
      <c r="T27" s="2" t="s">
        <v>12</v>
      </c>
    </row>
    <row r="28" spans="1:20" s="36" customFormat="1" ht="18" customHeight="1">
      <c r="A28" s="36" t="s">
        <v>262</v>
      </c>
      <c r="B28" s="1"/>
      <c r="C28" s="1">
        <v>46</v>
      </c>
      <c r="D28" s="1">
        <v>35</v>
      </c>
      <c r="E28" s="1">
        <v>34</v>
      </c>
      <c r="F28" s="1">
        <v>40</v>
      </c>
      <c r="G28" s="1"/>
      <c r="H28" s="1"/>
      <c r="I28" s="1">
        <v>44</v>
      </c>
      <c r="J28" s="1"/>
      <c r="K28" s="1">
        <v>36</v>
      </c>
      <c r="L28" s="1"/>
      <c r="M28" s="1">
        <v>36</v>
      </c>
      <c r="N28" s="1"/>
      <c r="O28" s="1">
        <v>31</v>
      </c>
      <c r="P28" s="1">
        <v>42</v>
      </c>
      <c r="Q28" s="1"/>
      <c r="R28" s="33">
        <f t="shared" si="0"/>
        <v>9</v>
      </c>
      <c r="S28" s="30">
        <f t="shared" si="1"/>
        <v>76.444444444444443</v>
      </c>
      <c r="T28" s="2" t="s">
        <v>12</v>
      </c>
    </row>
    <row r="29" spans="1:20" s="36" customFormat="1" ht="18" customHeight="1">
      <c r="A29" s="36" t="s">
        <v>69</v>
      </c>
      <c r="B29" s="1" t="s">
        <v>34</v>
      </c>
      <c r="C29" s="1">
        <v>42</v>
      </c>
      <c r="D29" s="1">
        <v>44</v>
      </c>
      <c r="E29" s="1">
        <v>40</v>
      </c>
      <c r="F29" s="1">
        <v>46</v>
      </c>
      <c r="G29" s="1">
        <v>44</v>
      </c>
      <c r="H29" s="1">
        <v>44</v>
      </c>
      <c r="I29" s="1">
        <v>43</v>
      </c>
      <c r="J29" s="1"/>
      <c r="K29" s="1">
        <v>45</v>
      </c>
      <c r="L29" s="1">
        <v>46</v>
      </c>
      <c r="M29" s="1">
        <v>45</v>
      </c>
      <c r="N29" s="1">
        <v>43</v>
      </c>
      <c r="O29" s="1">
        <v>47</v>
      </c>
      <c r="P29" s="1">
        <v>47</v>
      </c>
      <c r="Q29" s="1">
        <v>45</v>
      </c>
      <c r="R29" s="33">
        <f t="shared" si="0"/>
        <v>14</v>
      </c>
      <c r="S29" s="30">
        <f t="shared" si="1"/>
        <v>88.714285714285708</v>
      </c>
      <c r="T29" s="2" t="s">
        <v>12</v>
      </c>
    </row>
    <row r="30" spans="1:20" s="36" customFormat="1" ht="18" customHeight="1">
      <c r="A30" s="36" t="s">
        <v>319</v>
      </c>
      <c r="B30" s="1" t="s">
        <v>23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>
        <v>32</v>
      </c>
      <c r="P30" s="1">
        <v>24</v>
      </c>
      <c r="Q30" s="1"/>
      <c r="R30" s="33">
        <f t="shared" ref="R30" si="12">COUNT(C30,D30,E30,F30,G30,H30,I30,K30,L30,M30,N30,O30,P30,Q30)</f>
        <v>2</v>
      </c>
      <c r="S30" s="30">
        <f t="shared" ref="S30" si="13">AVERAGE(C30:Q30)*2</f>
        <v>56</v>
      </c>
      <c r="T30" s="2" t="s">
        <v>12</v>
      </c>
    </row>
    <row r="31" spans="1:20" s="36" customFormat="1" ht="18" customHeight="1">
      <c r="A31" s="36" t="s">
        <v>70</v>
      </c>
      <c r="B31" s="1"/>
      <c r="C31" s="1"/>
      <c r="D31" s="1">
        <v>50</v>
      </c>
      <c r="E31" s="1">
        <v>46</v>
      </c>
      <c r="F31" s="1"/>
      <c r="G31" s="1"/>
      <c r="H31" s="1">
        <v>45</v>
      </c>
      <c r="I31" s="1">
        <v>49</v>
      </c>
      <c r="J31" s="1"/>
      <c r="K31" s="1"/>
      <c r="L31" s="1"/>
      <c r="M31" s="1">
        <v>49</v>
      </c>
      <c r="N31" s="1"/>
      <c r="O31" s="1">
        <v>48</v>
      </c>
      <c r="P31" s="1">
        <v>47</v>
      </c>
      <c r="Q31" s="1">
        <v>45</v>
      </c>
      <c r="R31" s="33">
        <f t="shared" si="0"/>
        <v>8</v>
      </c>
      <c r="S31" s="30">
        <f t="shared" si="1"/>
        <v>94.75</v>
      </c>
      <c r="T31" s="2" t="s">
        <v>12</v>
      </c>
    </row>
    <row r="32" spans="1:20" s="36" customFormat="1" ht="18" customHeight="1">
      <c r="A32" s="36" t="s">
        <v>71</v>
      </c>
      <c r="B32" s="1" t="s">
        <v>34</v>
      </c>
      <c r="C32" s="1">
        <v>49</v>
      </c>
      <c r="D32" s="1">
        <v>47</v>
      </c>
      <c r="E32" s="1">
        <v>46</v>
      </c>
      <c r="F32" s="1">
        <v>47</v>
      </c>
      <c r="G32" s="1">
        <v>47</v>
      </c>
      <c r="H32" s="1">
        <v>45</v>
      </c>
      <c r="I32" s="1"/>
      <c r="J32" s="1"/>
      <c r="K32" s="1">
        <v>49</v>
      </c>
      <c r="L32" s="1"/>
      <c r="M32" s="1">
        <v>49</v>
      </c>
      <c r="N32" s="1">
        <v>49</v>
      </c>
      <c r="O32" s="1">
        <v>48</v>
      </c>
      <c r="P32" s="1">
        <v>49</v>
      </c>
      <c r="Q32" s="1">
        <v>48</v>
      </c>
      <c r="R32" s="33">
        <f t="shared" si="0"/>
        <v>12</v>
      </c>
      <c r="S32" s="30">
        <f t="shared" si="1"/>
        <v>95.5</v>
      </c>
      <c r="T32" s="2" t="s">
        <v>12</v>
      </c>
    </row>
    <row r="33" spans="1:27" s="36" customFormat="1" ht="18" customHeight="1">
      <c r="A33" s="36" t="s">
        <v>72</v>
      </c>
      <c r="B33" s="1" t="s">
        <v>34</v>
      </c>
      <c r="C33" s="1">
        <v>43</v>
      </c>
      <c r="D33" s="1">
        <v>43</v>
      </c>
      <c r="E33" s="1">
        <v>46</v>
      </c>
      <c r="F33" s="1">
        <v>46</v>
      </c>
      <c r="G33" s="1">
        <v>44</v>
      </c>
      <c r="H33" s="1"/>
      <c r="I33" s="1">
        <v>46</v>
      </c>
      <c r="J33" s="1"/>
      <c r="K33" s="1">
        <v>44</v>
      </c>
      <c r="L33" s="1">
        <v>39</v>
      </c>
      <c r="M33" s="1">
        <v>42</v>
      </c>
      <c r="N33" s="1">
        <v>41</v>
      </c>
      <c r="O33" s="1">
        <v>39</v>
      </c>
      <c r="P33" s="1">
        <v>46</v>
      </c>
      <c r="Q33" s="1">
        <v>45</v>
      </c>
      <c r="R33" s="33">
        <f t="shared" si="0"/>
        <v>13</v>
      </c>
      <c r="S33" s="30">
        <f t="shared" si="1"/>
        <v>86.769230769230774</v>
      </c>
      <c r="T33" s="2" t="s">
        <v>12</v>
      </c>
    </row>
    <row r="34" spans="1:27" s="36" customFormat="1" ht="18" customHeight="1">
      <c r="A34" s="36" t="s">
        <v>269</v>
      </c>
      <c r="B34" s="1"/>
      <c r="C34" s="1">
        <v>41</v>
      </c>
      <c r="D34" s="1">
        <v>43</v>
      </c>
      <c r="E34" s="1">
        <v>44</v>
      </c>
      <c r="F34" s="1">
        <v>45</v>
      </c>
      <c r="G34" s="1">
        <v>45</v>
      </c>
      <c r="H34" s="1">
        <v>47</v>
      </c>
      <c r="I34" s="1">
        <v>45</v>
      </c>
      <c r="J34" s="1"/>
      <c r="K34" s="1">
        <v>48</v>
      </c>
      <c r="L34" s="1">
        <v>43</v>
      </c>
      <c r="M34" s="1">
        <v>49</v>
      </c>
      <c r="N34" s="1">
        <v>42</v>
      </c>
      <c r="O34" s="1">
        <v>43</v>
      </c>
      <c r="P34" s="1">
        <v>49</v>
      </c>
      <c r="Q34" s="1">
        <v>48</v>
      </c>
      <c r="R34" s="33">
        <f t="shared" si="0"/>
        <v>14</v>
      </c>
      <c r="S34" s="30">
        <f t="shared" si="1"/>
        <v>90.285714285714292</v>
      </c>
      <c r="T34" s="2" t="s">
        <v>12</v>
      </c>
    </row>
    <row r="35" spans="1:27" s="36" customFormat="1" ht="18" customHeight="1">
      <c r="A35" s="36" t="s">
        <v>75</v>
      </c>
      <c r="B35" s="1" t="s">
        <v>25</v>
      </c>
      <c r="C35" s="1">
        <v>46</v>
      </c>
      <c r="D35" s="1">
        <v>46</v>
      </c>
      <c r="E35" s="1"/>
      <c r="F35" s="1">
        <v>41</v>
      </c>
      <c r="G35" s="1"/>
      <c r="H35" s="1">
        <v>41</v>
      </c>
      <c r="I35" s="1"/>
      <c r="J35" s="1"/>
      <c r="K35" s="1">
        <v>43</v>
      </c>
      <c r="L35" s="1"/>
      <c r="M35" s="1">
        <v>46</v>
      </c>
      <c r="N35" s="1"/>
      <c r="O35" s="1">
        <v>49</v>
      </c>
      <c r="P35" s="1">
        <v>45</v>
      </c>
      <c r="Q35" s="1"/>
      <c r="R35" s="33">
        <f t="shared" si="0"/>
        <v>8</v>
      </c>
      <c r="S35" s="30">
        <f t="shared" si="1"/>
        <v>89.25</v>
      </c>
      <c r="T35" s="2" t="s">
        <v>12</v>
      </c>
    </row>
    <row r="36" spans="1:27" s="36" customFormat="1" ht="18" customHeight="1">
      <c r="A36" s="36" t="s">
        <v>367</v>
      </c>
      <c r="B36" s="1" t="s">
        <v>36</v>
      </c>
      <c r="C36" s="1">
        <v>39</v>
      </c>
      <c r="D36" s="1">
        <v>34</v>
      </c>
      <c r="E36" s="1">
        <v>36</v>
      </c>
      <c r="F36" s="1">
        <v>40</v>
      </c>
      <c r="G36" s="1">
        <v>36</v>
      </c>
      <c r="H36" s="1">
        <v>39</v>
      </c>
      <c r="I36" s="1">
        <v>42</v>
      </c>
      <c r="J36" s="1"/>
      <c r="K36" s="1">
        <v>40</v>
      </c>
      <c r="L36" s="1">
        <v>39</v>
      </c>
      <c r="M36" s="1">
        <v>40</v>
      </c>
      <c r="N36" s="1">
        <v>34</v>
      </c>
      <c r="O36" s="1"/>
      <c r="P36" s="1">
        <v>39</v>
      </c>
      <c r="Q36" s="1">
        <v>41</v>
      </c>
      <c r="R36" s="33">
        <f t="shared" si="0"/>
        <v>13</v>
      </c>
      <c r="S36" s="30">
        <f t="shared" si="1"/>
        <v>76.769230769230774</v>
      </c>
      <c r="T36" s="2" t="s">
        <v>12</v>
      </c>
    </row>
    <row r="37" spans="1:27" s="36" customFormat="1" ht="18" customHeight="1">
      <c r="A37" s="36" t="s">
        <v>465</v>
      </c>
      <c r="B37" s="1" t="s">
        <v>23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>
        <v>28</v>
      </c>
      <c r="P37" s="1">
        <v>23</v>
      </c>
      <c r="Q37" s="1">
        <v>24</v>
      </c>
      <c r="R37" s="33">
        <f t="shared" ref="R37" si="14">COUNT(C37,D37,E37,F37,G37,H37,I37,K37,L37,M37,N37,O37,P37,Q37)</f>
        <v>3</v>
      </c>
      <c r="S37" s="30">
        <f t="shared" ref="S37" si="15">AVERAGE(C37:Q37)*2</f>
        <v>50</v>
      </c>
      <c r="T37" s="2" t="s">
        <v>12</v>
      </c>
    </row>
    <row r="38" spans="1:27" s="36" customFormat="1" ht="18" customHeight="1">
      <c r="A38" s="36" t="s">
        <v>76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>
        <v>50</v>
      </c>
      <c r="N38" s="1"/>
      <c r="O38" s="1">
        <v>50</v>
      </c>
      <c r="P38" s="1">
        <v>49</v>
      </c>
      <c r="Q38" s="1"/>
      <c r="R38" s="33">
        <f t="shared" ref="R38" si="16">COUNT(C38,D38,E38,F38,G38,H38,I38,K38,L38,M38,N38,O38,P38,Q38)</f>
        <v>3</v>
      </c>
      <c r="S38" s="30">
        <f t="shared" ref="S38" si="17">AVERAGE(C38:Q38)*2</f>
        <v>99.333333333333329</v>
      </c>
      <c r="T38" s="2" t="s">
        <v>12</v>
      </c>
    </row>
    <row r="39" spans="1:27" s="1" customFormat="1" ht="18" customHeight="1">
      <c r="A39" s="46" t="s">
        <v>77</v>
      </c>
      <c r="B39" s="1" t="s">
        <v>26</v>
      </c>
      <c r="C39" s="1">
        <v>49</v>
      </c>
      <c r="D39" s="1">
        <v>48</v>
      </c>
      <c r="E39" s="1">
        <v>49</v>
      </c>
      <c r="F39" s="1">
        <v>47</v>
      </c>
      <c r="G39" s="1">
        <v>49</v>
      </c>
      <c r="H39" s="1">
        <v>50</v>
      </c>
      <c r="I39" s="1">
        <v>49</v>
      </c>
      <c r="K39" s="1">
        <v>50</v>
      </c>
      <c r="M39" s="1">
        <v>49</v>
      </c>
      <c r="N39" s="1">
        <v>45</v>
      </c>
      <c r="O39" s="1">
        <v>49</v>
      </c>
      <c r="P39" s="1">
        <v>50</v>
      </c>
      <c r="Q39" s="1">
        <v>50</v>
      </c>
      <c r="R39" s="33">
        <f t="shared" si="0"/>
        <v>13</v>
      </c>
      <c r="S39" s="30">
        <f t="shared" si="1"/>
        <v>97.538461538461533</v>
      </c>
      <c r="T39" s="2" t="s">
        <v>12</v>
      </c>
    </row>
    <row r="40" spans="1:27" s="99" customFormat="1" ht="18" customHeight="1">
      <c r="A40" s="46" t="s">
        <v>435</v>
      </c>
      <c r="B40" s="1"/>
      <c r="C40" s="1"/>
      <c r="D40" s="1"/>
      <c r="E40" s="1"/>
      <c r="F40" s="1"/>
      <c r="G40" s="1"/>
      <c r="H40" s="1">
        <v>30</v>
      </c>
      <c r="I40" s="1"/>
      <c r="J40" s="1"/>
      <c r="K40" s="1"/>
      <c r="L40" s="1"/>
      <c r="M40" s="1"/>
      <c r="N40" s="1"/>
      <c r="O40" s="1"/>
      <c r="P40" s="1"/>
      <c r="Q40" s="1"/>
      <c r="R40" s="33">
        <f t="shared" si="0"/>
        <v>1</v>
      </c>
      <c r="S40" s="30">
        <f t="shared" si="1"/>
        <v>60</v>
      </c>
      <c r="T40" s="2" t="s">
        <v>12</v>
      </c>
      <c r="U40" s="1"/>
      <c r="V40" s="1"/>
      <c r="W40" s="1"/>
      <c r="X40" s="1"/>
      <c r="Y40" s="1"/>
      <c r="Z40" s="1"/>
      <c r="AA40" s="1"/>
    </row>
    <row r="41" spans="1:27" s="37" customFormat="1" ht="18" customHeight="1">
      <c r="A41" s="36" t="s">
        <v>80</v>
      </c>
      <c r="B41" s="1" t="s">
        <v>34</v>
      </c>
      <c r="C41" s="1">
        <v>47</v>
      </c>
      <c r="D41" s="1">
        <v>45</v>
      </c>
      <c r="E41" s="1">
        <v>47</v>
      </c>
      <c r="F41" s="1">
        <v>48</v>
      </c>
      <c r="G41" s="1">
        <v>45</v>
      </c>
      <c r="H41" s="1">
        <v>48</v>
      </c>
      <c r="I41" s="1">
        <v>50</v>
      </c>
      <c r="J41" s="1"/>
      <c r="K41" s="1">
        <v>50</v>
      </c>
      <c r="L41" s="1">
        <v>48</v>
      </c>
      <c r="M41" s="1">
        <v>49</v>
      </c>
      <c r="N41" s="1">
        <v>48</v>
      </c>
      <c r="O41" s="1">
        <v>50</v>
      </c>
      <c r="P41" s="1">
        <v>50</v>
      </c>
      <c r="Q41" s="1">
        <v>48</v>
      </c>
      <c r="R41" s="33">
        <f t="shared" si="0"/>
        <v>14</v>
      </c>
      <c r="S41" s="30">
        <f t="shared" si="1"/>
        <v>96.142857142857139</v>
      </c>
      <c r="T41" s="2" t="s">
        <v>12</v>
      </c>
      <c r="U41" s="36"/>
      <c r="V41" s="36"/>
      <c r="W41" s="36"/>
      <c r="X41" s="36"/>
      <c r="Y41" s="36"/>
      <c r="Z41" s="36"/>
      <c r="AA41" s="36"/>
    </row>
    <row r="42" spans="1:27" s="37" customFormat="1" ht="18" customHeight="1">
      <c r="A42" s="36" t="s">
        <v>81</v>
      </c>
      <c r="B42" s="1" t="s">
        <v>34</v>
      </c>
      <c r="C42" s="1"/>
      <c r="D42" s="1">
        <v>47</v>
      </c>
      <c r="E42" s="1"/>
      <c r="F42" s="1">
        <v>48</v>
      </c>
      <c r="G42" s="1"/>
      <c r="H42" s="1"/>
      <c r="I42" s="1">
        <v>46</v>
      </c>
      <c r="J42" s="1"/>
      <c r="K42" s="1"/>
      <c r="L42" s="1"/>
      <c r="M42" s="1"/>
      <c r="N42" s="1"/>
      <c r="O42" s="1">
        <v>47</v>
      </c>
      <c r="P42" s="1">
        <v>47</v>
      </c>
      <c r="Q42" s="1"/>
      <c r="R42" s="33">
        <f t="shared" si="0"/>
        <v>5</v>
      </c>
      <c r="S42" s="30">
        <f t="shared" si="1"/>
        <v>94</v>
      </c>
      <c r="T42" s="2" t="s">
        <v>12</v>
      </c>
      <c r="U42" s="36"/>
      <c r="V42" s="36"/>
      <c r="W42" s="36"/>
      <c r="X42" s="36"/>
      <c r="Y42" s="36"/>
      <c r="Z42" s="36"/>
      <c r="AA42" s="36"/>
    </row>
    <row r="43" spans="1:27" s="37" customFormat="1" ht="18" customHeight="1">
      <c r="A43" s="36" t="s">
        <v>268</v>
      </c>
      <c r="B43" s="1" t="s">
        <v>36</v>
      </c>
      <c r="C43" s="1">
        <v>39</v>
      </c>
      <c r="D43" s="1">
        <v>41</v>
      </c>
      <c r="E43" s="1">
        <v>46</v>
      </c>
      <c r="F43" s="1">
        <v>38</v>
      </c>
      <c r="G43" s="1">
        <v>43</v>
      </c>
      <c r="H43" s="1">
        <v>40</v>
      </c>
      <c r="I43" s="1">
        <v>43</v>
      </c>
      <c r="J43" s="1"/>
      <c r="K43" s="1">
        <v>40</v>
      </c>
      <c r="L43" s="1">
        <v>38</v>
      </c>
      <c r="M43" s="1">
        <v>42</v>
      </c>
      <c r="N43" s="1">
        <v>38</v>
      </c>
      <c r="O43" s="1">
        <v>38</v>
      </c>
      <c r="P43" s="1">
        <v>40</v>
      </c>
      <c r="Q43" s="1">
        <v>35</v>
      </c>
      <c r="R43" s="33">
        <f t="shared" si="0"/>
        <v>14</v>
      </c>
      <c r="S43" s="30">
        <f t="shared" si="1"/>
        <v>80.142857142857139</v>
      </c>
      <c r="T43" s="2" t="s">
        <v>12</v>
      </c>
      <c r="U43" s="36"/>
      <c r="V43" s="36"/>
      <c r="W43" s="36"/>
      <c r="X43" s="36"/>
      <c r="Y43" s="36"/>
      <c r="Z43" s="36"/>
      <c r="AA43" s="36"/>
    </row>
    <row r="44" spans="1:27" s="37" customFormat="1" ht="18" customHeight="1">
      <c r="A44" s="36" t="s">
        <v>84</v>
      </c>
      <c r="B44" s="1" t="s">
        <v>26</v>
      </c>
      <c r="C44" s="1">
        <v>37</v>
      </c>
      <c r="D44" s="1">
        <v>47</v>
      </c>
      <c r="E44" s="1">
        <v>49</v>
      </c>
      <c r="F44" s="1">
        <v>49</v>
      </c>
      <c r="G44" s="1">
        <v>43</v>
      </c>
      <c r="H44" s="1">
        <v>46</v>
      </c>
      <c r="I44" s="1">
        <v>43</v>
      </c>
      <c r="J44" s="1"/>
      <c r="K44" s="1">
        <v>48</v>
      </c>
      <c r="L44" s="1">
        <v>45</v>
      </c>
      <c r="M44" s="1">
        <v>47</v>
      </c>
      <c r="N44" s="1">
        <v>45</v>
      </c>
      <c r="O44" s="1">
        <v>45</v>
      </c>
      <c r="P44" s="1">
        <v>41</v>
      </c>
      <c r="Q44" s="1">
        <v>46</v>
      </c>
      <c r="R44" s="33">
        <f t="shared" ref="R44:R63" si="18">COUNT(C44,D44,E44,F44,G44,H44,I44,K44,L44,M44,N44,O44,P44,Q44)</f>
        <v>14</v>
      </c>
      <c r="S44" s="30">
        <f t="shared" ref="S44:S63" si="19">AVERAGE(C44:Q44)*2</f>
        <v>90.142857142857139</v>
      </c>
      <c r="T44" s="2" t="s">
        <v>12</v>
      </c>
      <c r="U44" s="36"/>
      <c r="V44" s="36"/>
      <c r="W44" s="36"/>
      <c r="X44" s="36"/>
      <c r="Y44" s="36"/>
      <c r="Z44" s="36"/>
      <c r="AA44" s="36"/>
    </row>
    <row r="45" spans="1:27" s="37" customFormat="1" ht="18" customHeight="1">
      <c r="A45" s="36" t="s">
        <v>396</v>
      </c>
      <c r="B45" s="1"/>
      <c r="C45" s="1"/>
      <c r="D45" s="1">
        <v>41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3">
        <f t="shared" si="18"/>
        <v>1</v>
      </c>
      <c r="S45" s="30">
        <f t="shared" si="19"/>
        <v>82</v>
      </c>
      <c r="T45" s="2" t="s">
        <v>12</v>
      </c>
      <c r="U45" s="36"/>
      <c r="V45" s="36"/>
      <c r="W45" s="36"/>
      <c r="X45" s="36"/>
      <c r="Y45" s="36"/>
      <c r="Z45" s="36"/>
      <c r="AA45" s="36"/>
    </row>
    <row r="46" spans="1:27" s="36" customFormat="1" ht="18" customHeight="1">
      <c r="A46" s="36" t="s">
        <v>85</v>
      </c>
      <c r="B46" s="1"/>
      <c r="C46" s="1">
        <v>48</v>
      </c>
      <c r="D46" s="1">
        <v>45</v>
      </c>
      <c r="E46" s="1">
        <v>44</v>
      </c>
      <c r="F46" s="1">
        <v>47</v>
      </c>
      <c r="G46" s="1">
        <v>41</v>
      </c>
      <c r="H46" s="1">
        <v>45</v>
      </c>
      <c r="I46" s="1">
        <v>43</v>
      </c>
      <c r="J46" s="1"/>
      <c r="K46" s="1">
        <v>44</v>
      </c>
      <c r="L46" s="1">
        <v>42</v>
      </c>
      <c r="M46" s="1"/>
      <c r="N46" s="1">
        <v>44</v>
      </c>
      <c r="O46" s="1">
        <v>47</v>
      </c>
      <c r="P46" s="1">
        <v>44</v>
      </c>
      <c r="Q46" s="1">
        <v>47</v>
      </c>
      <c r="R46" s="33">
        <f t="shared" si="18"/>
        <v>13</v>
      </c>
      <c r="S46" s="30">
        <f t="shared" si="19"/>
        <v>89.384615384615387</v>
      </c>
      <c r="T46" s="2" t="s">
        <v>12</v>
      </c>
    </row>
    <row r="47" spans="1:27" s="36" customFormat="1" ht="18" customHeight="1">
      <c r="A47" s="36" t="s">
        <v>428</v>
      </c>
      <c r="B47" s="1"/>
      <c r="C47" s="1"/>
      <c r="D47" s="1"/>
      <c r="E47" s="1"/>
      <c r="F47" s="1"/>
      <c r="G47" s="1">
        <v>46</v>
      </c>
      <c r="H47" s="1"/>
      <c r="I47" s="1"/>
      <c r="J47" s="1"/>
      <c r="K47" s="1"/>
      <c r="L47" s="1"/>
      <c r="M47" s="1"/>
      <c r="N47" s="1"/>
      <c r="O47" s="1"/>
      <c r="P47" s="1"/>
      <c r="Q47" s="1"/>
      <c r="R47" s="33">
        <f t="shared" si="18"/>
        <v>1</v>
      </c>
      <c r="S47" s="30">
        <f t="shared" si="19"/>
        <v>92</v>
      </c>
      <c r="T47" s="2" t="s">
        <v>12</v>
      </c>
    </row>
    <row r="48" spans="1:27" s="36" customFormat="1" ht="18" customHeight="1">
      <c r="A48" s="36" t="s">
        <v>462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>
        <v>32</v>
      </c>
      <c r="O48" s="1"/>
      <c r="P48" s="1"/>
      <c r="Q48" s="1"/>
      <c r="R48" s="33">
        <f t="shared" ref="R48" si="20">COUNT(C48,D48,E48,F48,G48,H48,I48,K48,L48,M48,N48,O48,P48,Q48)</f>
        <v>1</v>
      </c>
      <c r="S48" s="30">
        <f t="shared" ref="S48" si="21">AVERAGE(C48:Q48)*2</f>
        <v>64</v>
      </c>
      <c r="T48" s="2" t="s">
        <v>12</v>
      </c>
    </row>
    <row r="49" spans="1:256" s="36" customFormat="1" ht="18" customHeight="1">
      <c r="A49" s="36" t="s">
        <v>87</v>
      </c>
      <c r="B49" s="1" t="s">
        <v>26</v>
      </c>
      <c r="C49" s="1">
        <v>43</v>
      </c>
      <c r="D49" s="1">
        <v>48</v>
      </c>
      <c r="E49" s="1">
        <v>37</v>
      </c>
      <c r="F49" s="1">
        <v>45</v>
      </c>
      <c r="G49" s="1">
        <v>42</v>
      </c>
      <c r="H49" s="1">
        <v>42</v>
      </c>
      <c r="I49" s="1">
        <v>45</v>
      </c>
      <c r="J49" s="1"/>
      <c r="K49" s="1">
        <v>45</v>
      </c>
      <c r="L49" s="1">
        <v>43</v>
      </c>
      <c r="M49" s="1">
        <v>42</v>
      </c>
      <c r="N49" s="1">
        <v>44</v>
      </c>
      <c r="O49" s="1">
        <v>39</v>
      </c>
      <c r="P49" s="1">
        <v>36</v>
      </c>
      <c r="Q49" s="1">
        <v>44</v>
      </c>
      <c r="R49" s="33">
        <f t="shared" si="18"/>
        <v>14</v>
      </c>
      <c r="S49" s="30">
        <f t="shared" si="19"/>
        <v>85</v>
      </c>
      <c r="T49" s="2" t="s">
        <v>12</v>
      </c>
    </row>
    <row r="50" spans="1:256" s="36" customFormat="1" ht="18" customHeight="1">
      <c r="A50" s="36" t="s">
        <v>437</v>
      </c>
      <c r="B50" s="1"/>
      <c r="C50" s="1"/>
      <c r="D50" s="1"/>
      <c r="E50" s="1"/>
      <c r="F50" s="1"/>
      <c r="G50" s="1"/>
      <c r="H50" s="1"/>
      <c r="I50" s="1">
        <v>42</v>
      </c>
      <c r="J50" s="1"/>
      <c r="K50" s="1"/>
      <c r="L50" s="1"/>
      <c r="M50" s="1"/>
      <c r="N50" s="1"/>
      <c r="O50" s="1"/>
      <c r="P50" s="1"/>
      <c r="Q50" s="1"/>
      <c r="R50" s="33">
        <f t="shared" ref="R50" si="22">COUNT(C50,D50,E50,F50,G50,H50,I50,K50,L50,M50,N50,O50,P50,Q50)</f>
        <v>1</v>
      </c>
      <c r="S50" s="30">
        <f t="shared" ref="S50" si="23">AVERAGE(C50:Q50)*2</f>
        <v>84</v>
      </c>
      <c r="T50" s="2" t="s">
        <v>12</v>
      </c>
      <c r="U50" s="98"/>
    </row>
    <row r="51" spans="1:256" s="36" customFormat="1" ht="18" customHeight="1">
      <c r="A51" s="36" t="s">
        <v>89</v>
      </c>
      <c r="B51" s="1" t="s">
        <v>26</v>
      </c>
      <c r="C51" s="1"/>
      <c r="D51" s="1">
        <v>45</v>
      </c>
      <c r="E51" s="1"/>
      <c r="F51" s="1"/>
      <c r="G51" s="1"/>
      <c r="H51" s="1">
        <v>40</v>
      </c>
      <c r="I51" s="1">
        <v>43</v>
      </c>
      <c r="J51" s="1"/>
      <c r="K51" s="1"/>
      <c r="L51" s="1"/>
      <c r="M51" s="1"/>
      <c r="N51" s="1"/>
      <c r="O51" s="1">
        <v>49</v>
      </c>
      <c r="P51" s="1">
        <v>45</v>
      </c>
      <c r="Q51" s="1"/>
      <c r="R51" s="33">
        <f t="shared" si="18"/>
        <v>5</v>
      </c>
      <c r="S51" s="30">
        <f t="shared" si="19"/>
        <v>88.8</v>
      </c>
      <c r="T51" s="2" t="s">
        <v>12</v>
      </c>
      <c r="U51" s="37"/>
    </row>
    <row r="52" spans="1:256" s="36" customFormat="1" ht="18" customHeight="1">
      <c r="A52" s="36" t="s">
        <v>90</v>
      </c>
      <c r="B52" s="1" t="s">
        <v>34</v>
      </c>
      <c r="C52" s="1">
        <v>40</v>
      </c>
      <c r="D52" s="1">
        <v>45</v>
      </c>
      <c r="E52" s="1">
        <v>45</v>
      </c>
      <c r="F52" s="1">
        <v>45</v>
      </c>
      <c r="G52" s="1">
        <v>44</v>
      </c>
      <c r="H52" s="1">
        <v>42</v>
      </c>
      <c r="I52" s="1">
        <v>44</v>
      </c>
      <c r="J52" s="1"/>
      <c r="K52" s="1">
        <v>45</v>
      </c>
      <c r="L52" s="1">
        <v>39</v>
      </c>
      <c r="M52" s="1">
        <v>46</v>
      </c>
      <c r="N52" s="1">
        <v>46</v>
      </c>
      <c r="O52" s="1">
        <v>43</v>
      </c>
      <c r="P52" s="1"/>
      <c r="Q52" s="1">
        <v>44</v>
      </c>
      <c r="R52" s="33">
        <f t="shared" si="18"/>
        <v>13</v>
      </c>
      <c r="S52" s="30">
        <f t="shared" si="19"/>
        <v>87.384615384615387</v>
      </c>
      <c r="T52" s="2" t="s">
        <v>12</v>
      </c>
    </row>
    <row r="53" spans="1:256" s="36" customFormat="1" ht="18" customHeight="1">
      <c r="A53" s="36" t="s">
        <v>91</v>
      </c>
      <c r="B53" s="1" t="s">
        <v>36</v>
      </c>
      <c r="C53" s="1"/>
      <c r="D53" s="1"/>
      <c r="E53" s="1"/>
      <c r="F53" s="1"/>
      <c r="G53" s="1"/>
      <c r="H53" s="1">
        <v>49</v>
      </c>
      <c r="I53" s="1"/>
      <c r="J53" s="1"/>
      <c r="K53" s="1"/>
      <c r="L53" s="1"/>
      <c r="M53" s="1"/>
      <c r="N53" s="1"/>
      <c r="O53" s="1"/>
      <c r="P53" s="1"/>
      <c r="Q53" s="1"/>
      <c r="R53" s="33">
        <f t="shared" si="18"/>
        <v>1</v>
      </c>
      <c r="S53" s="30">
        <f t="shared" si="19"/>
        <v>98</v>
      </c>
      <c r="T53" s="2" t="s">
        <v>12</v>
      </c>
    </row>
    <row r="54" spans="1:256" s="36" customFormat="1" ht="18" customHeight="1">
      <c r="A54" s="36" t="s">
        <v>92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>
        <v>45</v>
      </c>
      <c r="N54" s="1"/>
      <c r="O54" s="1"/>
      <c r="P54" s="1"/>
      <c r="Q54" s="1"/>
      <c r="R54" s="33">
        <f t="shared" ref="R54:R55" si="24">COUNT(C54,D54,E54,F54,G54,H54,I54,K54,L54,M54,N54,O54,P54,Q54)</f>
        <v>1</v>
      </c>
      <c r="S54" s="30">
        <f t="shared" ref="S54:S55" si="25">AVERAGE(C54:Q54)*2</f>
        <v>90</v>
      </c>
      <c r="T54" s="2" t="s">
        <v>12</v>
      </c>
    </row>
    <row r="55" spans="1:256" s="36" customFormat="1" ht="18" customHeight="1">
      <c r="A55" s="36" t="s">
        <v>93</v>
      </c>
      <c r="B55" s="1" t="s">
        <v>25</v>
      </c>
      <c r="C55" s="1">
        <v>38</v>
      </c>
      <c r="D55" s="1">
        <v>39</v>
      </c>
      <c r="E55" s="1">
        <v>46</v>
      </c>
      <c r="F55" s="1">
        <v>46</v>
      </c>
      <c r="G55" s="1">
        <v>46</v>
      </c>
      <c r="H55" s="1">
        <v>45</v>
      </c>
      <c r="I55" s="1">
        <v>45</v>
      </c>
      <c r="J55" s="1"/>
      <c r="K55" s="1">
        <v>48</v>
      </c>
      <c r="L55" s="1">
        <v>43</v>
      </c>
      <c r="M55" s="1">
        <v>44</v>
      </c>
      <c r="N55" s="1"/>
      <c r="O55" s="1">
        <v>48</v>
      </c>
      <c r="P55" s="1">
        <v>44</v>
      </c>
      <c r="Q55" s="1">
        <v>48</v>
      </c>
      <c r="R55" s="33">
        <f t="shared" si="24"/>
        <v>13</v>
      </c>
      <c r="S55" s="30">
        <f t="shared" si="25"/>
        <v>89.230769230769226</v>
      </c>
      <c r="T55" s="2" t="s">
        <v>12</v>
      </c>
    </row>
    <row r="56" spans="1:256" s="36" customFormat="1" ht="18" customHeight="1">
      <c r="A56" s="36" t="s">
        <v>94</v>
      </c>
      <c r="B56" s="1" t="s">
        <v>34</v>
      </c>
      <c r="C56" s="1"/>
      <c r="D56" s="1"/>
      <c r="E56" s="1"/>
      <c r="F56" s="1">
        <v>47</v>
      </c>
      <c r="G56" s="1"/>
      <c r="H56" s="1">
        <v>47</v>
      </c>
      <c r="I56" s="1">
        <v>45</v>
      </c>
      <c r="J56" s="1"/>
      <c r="K56" s="1">
        <v>47</v>
      </c>
      <c r="L56" s="1"/>
      <c r="M56" s="1">
        <v>47</v>
      </c>
      <c r="N56" s="1"/>
      <c r="O56" s="1">
        <v>50</v>
      </c>
      <c r="P56" s="1">
        <v>49</v>
      </c>
      <c r="Q56" s="1">
        <v>48</v>
      </c>
      <c r="R56" s="33">
        <f t="shared" si="18"/>
        <v>8</v>
      </c>
      <c r="S56" s="30">
        <f t="shared" si="19"/>
        <v>95</v>
      </c>
      <c r="T56" s="2" t="s">
        <v>12</v>
      </c>
    </row>
    <row r="57" spans="1:256" s="98" customFormat="1" ht="18" customHeight="1">
      <c r="A57" s="36" t="s">
        <v>434</v>
      </c>
      <c r="B57" s="1"/>
      <c r="C57" s="1"/>
      <c r="D57" s="1"/>
      <c r="E57" s="1"/>
      <c r="F57" s="1"/>
      <c r="G57" s="1"/>
      <c r="H57" s="1">
        <v>46</v>
      </c>
      <c r="I57" s="1">
        <v>40</v>
      </c>
      <c r="J57" s="1"/>
      <c r="K57" s="1">
        <v>41</v>
      </c>
      <c r="L57" s="1">
        <v>43</v>
      </c>
      <c r="M57" s="1">
        <v>41</v>
      </c>
      <c r="N57" s="1"/>
      <c r="O57" s="1">
        <v>42</v>
      </c>
      <c r="P57" s="1">
        <v>44</v>
      </c>
      <c r="Q57" s="1">
        <v>47</v>
      </c>
      <c r="R57" s="33">
        <f t="shared" si="18"/>
        <v>8</v>
      </c>
      <c r="S57" s="30">
        <f t="shared" si="19"/>
        <v>86</v>
      </c>
      <c r="T57" s="2" t="s">
        <v>12</v>
      </c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6"/>
      <c r="DJ57" s="36"/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  <c r="EA57" s="36"/>
      <c r="EB57" s="36"/>
      <c r="EC57" s="36"/>
      <c r="ED57" s="36"/>
      <c r="EE57" s="36"/>
      <c r="EF57" s="36"/>
      <c r="EG57" s="36"/>
      <c r="EH57" s="36"/>
      <c r="EI57" s="36"/>
      <c r="EJ57" s="36"/>
      <c r="EK57" s="36"/>
      <c r="EL57" s="36"/>
      <c r="EM57" s="36"/>
      <c r="EN57" s="36"/>
      <c r="EO57" s="36"/>
      <c r="EP57" s="36"/>
      <c r="EQ57" s="36"/>
      <c r="ER57" s="36"/>
      <c r="ES57" s="36"/>
      <c r="ET57" s="36"/>
      <c r="EU57" s="36"/>
      <c r="EV57" s="36"/>
      <c r="EW57" s="36"/>
      <c r="EX57" s="36"/>
      <c r="EY57" s="36"/>
      <c r="EZ57" s="36"/>
      <c r="FA57" s="36"/>
      <c r="FB57" s="36"/>
      <c r="FC57" s="36"/>
      <c r="FD57" s="36"/>
      <c r="FE57" s="36"/>
      <c r="FF57" s="36"/>
      <c r="FG57" s="36"/>
      <c r="FH57" s="36"/>
      <c r="FI57" s="36"/>
      <c r="FJ57" s="36"/>
      <c r="FK57" s="36"/>
      <c r="FL57" s="36"/>
      <c r="FM57" s="36"/>
      <c r="FN57" s="36"/>
      <c r="FO57" s="36"/>
      <c r="FP57" s="36"/>
      <c r="FQ57" s="36"/>
      <c r="FR57" s="36"/>
      <c r="FS57" s="36"/>
      <c r="FT57" s="36"/>
      <c r="FU57" s="36"/>
      <c r="FV57" s="36"/>
      <c r="FW57" s="36"/>
      <c r="FX57" s="36"/>
      <c r="FY57" s="36"/>
      <c r="FZ57" s="36"/>
      <c r="GA57" s="36"/>
      <c r="GB57" s="36"/>
      <c r="GC57" s="36"/>
      <c r="GD57" s="36"/>
      <c r="GE57" s="36"/>
      <c r="GF57" s="36"/>
      <c r="GG57" s="36"/>
      <c r="GH57" s="36"/>
      <c r="GI57" s="36"/>
      <c r="GJ57" s="36"/>
      <c r="GK57" s="36"/>
      <c r="GL57" s="36"/>
      <c r="GM57" s="36"/>
      <c r="GN57" s="36"/>
      <c r="GO57" s="36"/>
      <c r="GP57" s="36"/>
      <c r="GQ57" s="36"/>
      <c r="GR57" s="36"/>
      <c r="GS57" s="36"/>
      <c r="GT57" s="36"/>
      <c r="GU57" s="36"/>
      <c r="GV57" s="36"/>
      <c r="GW57" s="36"/>
      <c r="GX57" s="36"/>
      <c r="GY57" s="36"/>
      <c r="GZ57" s="36"/>
      <c r="HA57" s="36"/>
      <c r="HB57" s="36"/>
      <c r="HC57" s="36"/>
      <c r="HD57" s="36"/>
      <c r="HE57" s="36"/>
      <c r="HF57" s="36"/>
      <c r="HG57" s="36"/>
      <c r="HH57" s="36"/>
      <c r="HI57" s="36"/>
      <c r="HJ57" s="36"/>
      <c r="HK57" s="36"/>
      <c r="HL57" s="36"/>
      <c r="HM57" s="36"/>
      <c r="HN57" s="36"/>
      <c r="HO57" s="36"/>
      <c r="HP57" s="36"/>
      <c r="HQ57" s="36"/>
      <c r="HR57" s="36"/>
      <c r="HS57" s="36"/>
      <c r="HT57" s="36"/>
      <c r="HU57" s="36"/>
      <c r="HV57" s="36"/>
      <c r="HW57" s="36"/>
      <c r="HX57" s="36"/>
      <c r="HY57" s="36"/>
      <c r="HZ57" s="36"/>
      <c r="IA57" s="36"/>
      <c r="IB57" s="36"/>
      <c r="IC57" s="36"/>
      <c r="ID57" s="36"/>
      <c r="IE57" s="36"/>
      <c r="IF57" s="36"/>
      <c r="IG57" s="36"/>
      <c r="IH57" s="36"/>
      <c r="II57" s="36"/>
      <c r="IJ57" s="36"/>
      <c r="IK57" s="36"/>
      <c r="IL57" s="36"/>
      <c r="IM57" s="36"/>
      <c r="IN57" s="36"/>
      <c r="IO57" s="36"/>
      <c r="IP57" s="36"/>
      <c r="IQ57" s="36"/>
      <c r="IR57" s="36"/>
      <c r="IS57" s="36"/>
      <c r="IT57" s="36"/>
      <c r="IU57" s="36"/>
      <c r="IV57" s="36"/>
    </row>
    <row r="58" spans="1:256" s="98" customFormat="1" ht="18" customHeight="1">
      <c r="A58" s="36" t="s">
        <v>291</v>
      </c>
      <c r="B58" s="1" t="s">
        <v>34</v>
      </c>
      <c r="C58" s="1"/>
      <c r="D58" s="1">
        <v>43</v>
      </c>
      <c r="E58" s="1"/>
      <c r="F58" s="1">
        <v>40</v>
      </c>
      <c r="G58" s="1">
        <v>41</v>
      </c>
      <c r="H58" s="1">
        <v>36</v>
      </c>
      <c r="I58" s="1"/>
      <c r="J58" s="1"/>
      <c r="K58" s="1"/>
      <c r="L58" s="1">
        <v>43</v>
      </c>
      <c r="M58" s="1">
        <v>42</v>
      </c>
      <c r="N58" s="1"/>
      <c r="O58" s="1">
        <v>45</v>
      </c>
      <c r="P58" s="1"/>
      <c r="Q58" s="1">
        <v>45</v>
      </c>
      <c r="R58" s="33">
        <f t="shared" si="18"/>
        <v>8</v>
      </c>
      <c r="S58" s="30">
        <f t="shared" si="19"/>
        <v>83.75</v>
      </c>
      <c r="T58" s="2" t="s">
        <v>12</v>
      </c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  <c r="II58" s="36"/>
      <c r="IJ58" s="36"/>
      <c r="IK58" s="36"/>
      <c r="IL58" s="36"/>
      <c r="IM58" s="36"/>
      <c r="IN58" s="36"/>
      <c r="IO58" s="36"/>
      <c r="IP58" s="36"/>
      <c r="IQ58" s="36"/>
      <c r="IR58" s="36"/>
      <c r="IS58" s="36"/>
      <c r="IT58" s="36"/>
      <c r="IU58" s="36"/>
      <c r="IV58" s="36"/>
    </row>
    <row r="59" spans="1:256" s="37" customFormat="1" ht="18" customHeight="1">
      <c r="A59" s="36" t="s">
        <v>95</v>
      </c>
      <c r="B59" s="1"/>
      <c r="C59" s="1">
        <v>38</v>
      </c>
      <c r="D59" s="1">
        <v>43</v>
      </c>
      <c r="E59" s="1"/>
      <c r="F59" s="1">
        <v>46</v>
      </c>
      <c r="G59" s="1">
        <v>47</v>
      </c>
      <c r="H59" s="1">
        <v>48</v>
      </c>
      <c r="I59" s="1">
        <v>44</v>
      </c>
      <c r="J59" s="1"/>
      <c r="K59" s="1">
        <v>45</v>
      </c>
      <c r="L59" s="1">
        <v>44</v>
      </c>
      <c r="M59" s="1">
        <v>44</v>
      </c>
      <c r="N59" s="1">
        <v>45</v>
      </c>
      <c r="O59" s="1">
        <v>49</v>
      </c>
      <c r="P59" s="1">
        <v>49</v>
      </c>
      <c r="Q59" s="1">
        <v>46</v>
      </c>
      <c r="R59" s="33">
        <f t="shared" si="18"/>
        <v>13</v>
      </c>
      <c r="S59" s="30">
        <f t="shared" si="19"/>
        <v>90.461538461538467</v>
      </c>
      <c r="T59" s="2" t="s">
        <v>12</v>
      </c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  <c r="II59" s="36"/>
      <c r="IJ59" s="36"/>
      <c r="IK59" s="36"/>
      <c r="IL59" s="36"/>
      <c r="IM59" s="36"/>
      <c r="IN59" s="36"/>
      <c r="IO59" s="36"/>
      <c r="IP59" s="36"/>
      <c r="IQ59" s="36"/>
      <c r="IR59" s="36"/>
      <c r="IS59" s="36"/>
      <c r="IT59" s="36"/>
      <c r="IU59" s="36"/>
      <c r="IV59" s="36"/>
    </row>
    <row r="60" spans="1:256" s="40" customFormat="1" ht="18" customHeight="1">
      <c r="A60" s="36" t="s">
        <v>96</v>
      </c>
      <c r="B60" s="1" t="s">
        <v>25</v>
      </c>
      <c r="C60" s="1">
        <v>47</v>
      </c>
      <c r="D60" s="1">
        <v>44</v>
      </c>
      <c r="E60" s="1"/>
      <c r="F60" s="1">
        <v>47</v>
      </c>
      <c r="G60" s="1">
        <v>46</v>
      </c>
      <c r="H60" s="1">
        <v>45</v>
      </c>
      <c r="I60" s="1">
        <v>44</v>
      </c>
      <c r="J60" s="1"/>
      <c r="K60" s="1">
        <v>46</v>
      </c>
      <c r="L60" s="1">
        <v>41</v>
      </c>
      <c r="M60" s="1">
        <v>49</v>
      </c>
      <c r="N60" s="1">
        <v>44</v>
      </c>
      <c r="O60" s="1">
        <v>42</v>
      </c>
      <c r="P60" s="1">
        <v>48</v>
      </c>
      <c r="Q60" s="1">
        <v>41</v>
      </c>
      <c r="R60" s="33">
        <f t="shared" si="18"/>
        <v>13</v>
      </c>
      <c r="S60" s="30">
        <f t="shared" si="19"/>
        <v>89.84615384615384</v>
      </c>
      <c r="T60" s="2" t="s">
        <v>12</v>
      </c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  <c r="II60" s="36"/>
      <c r="IJ60" s="36"/>
      <c r="IK60" s="36"/>
      <c r="IL60" s="36"/>
      <c r="IM60" s="36"/>
      <c r="IN60" s="36"/>
      <c r="IO60" s="36"/>
      <c r="IP60" s="36"/>
      <c r="IQ60" s="36"/>
      <c r="IR60" s="36"/>
      <c r="IS60" s="36"/>
      <c r="IT60" s="36"/>
      <c r="IU60" s="36"/>
      <c r="IV60" s="36"/>
    </row>
    <row r="61" spans="1:256" s="40" customFormat="1" ht="18" customHeight="1">
      <c r="A61" s="36" t="s">
        <v>97</v>
      </c>
      <c r="B61" s="1" t="s">
        <v>25</v>
      </c>
      <c r="C61" s="1">
        <v>42</v>
      </c>
      <c r="D61" s="1">
        <v>46</v>
      </c>
      <c r="E61" s="1">
        <v>46</v>
      </c>
      <c r="F61" s="1">
        <v>49</v>
      </c>
      <c r="G61" s="1">
        <v>49</v>
      </c>
      <c r="H61" s="1">
        <v>48</v>
      </c>
      <c r="I61" s="1">
        <v>48</v>
      </c>
      <c r="J61" s="1"/>
      <c r="K61" s="1">
        <v>47</v>
      </c>
      <c r="L61" s="1">
        <v>49</v>
      </c>
      <c r="M61" s="1">
        <v>50</v>
      </c>
      <c r="N61" s="1">
        <v>45</v>
      </c>
      <c r="O61" s="1">
        <v>47</v>
      </c>
      <c r="P61" s="1">
        <v>50</v>
      </c>
      <c r="Q61" s="1">
        <v>46</v>
      </c>
      <c r="R61" s="33">
        <f t="shared" si="18"/>
        <v>14</v>
      </c>
      <c r="S61" s="30">
        <f t="shared" si="19"/>
        <v>94.571428571428569</v>
      </c>
      <c r="T61" s="2" t="s">
        <v>12</v>
      </c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  <c r="II61" s="36"/>
      <c r="IJ61" s="36"/>
      <c r="IK61" s="36"/>
      <c r="IL61" s="36"/>
      <c r="IM61" s="36"/>
      <c r="IN61" s="36"/>
      <c r="IO61" s="36"/>
      <c r="IP61" s="36"/>
      <c r="IQ61" s="36"/>
      <c r="IR61" s="36"/>
      <c r="IS61" s="36"/>
      <c r="IT61" s="36"/>
      <c r="IU61" s="36"/>
      <c r="IV61" s="36"/>
    </row>
    <row r="62" spans="1:256" s="40" customFormat="1" ht="18" customHeight="1">
      <c r="A62" s="36" t="s">
        <v>397</v>
      </c>
      <c r="B62" s="1"/>
      <c r="C62" s="1"/>
      <c r="D62" s="1">
        <v>47</v>
      </c>
      <c r="E62" s="1">
        <v>47</v>
      </c>
      <c r="F62" s="1">
        <v>49</v>
      </c>
      <c r="G62" s="1">
        <v>44</v>
      </c>
      <c r="H62" s="1">
        <v>43</v>
      </c>
      <c r="I62" s="1">
        <v>41</v>
      </c>
      <c r="J62" s="1"/>
      <c r="K62" s="1">
        <v>47</v>
      </c>
      <c r="L62" s="1">
        <v>47</v>
      </c>
      <c r="M62" s="1">
        <v>45</v>
      </c>
      <c r="N62" s="1">
        <v>49</v>
      </c>
      <c r="O62" s="1">
        <v>48</v>
      </c>
      <c r="P62" s="1">
        <v>47</v>
      </c>
      <c r="Q62" s="1">
        <v>49</v>
      </c>
      <c r="R62" s="33">
        <f t="shared" si="18"/>
        <v>13</v>
      </c>
      <c r="S62" s="30">
        <f t="shared" si="19"/>
        <v>92.769230769230774</v>
      </c>
      <c r="T62" s="2" t="s">
        <v>12</v>
      </c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  <c r="II62" s="36"/>
      <c r="IJ62" s="36"/>
      <c r="IK62" s="36"/>
      <c r="IL62" s="36"/>
      <c r="IM62" s="36"/>
      <c r="IN62" s="36"/>
      <c r="IO62" s="36"/>
      <c r="IP62" s="36"/>
      <c r="IQ62" s="36"/>
      <c r="IR62" s="36"/>
      <c r="IS62" s="36"/>
      <c r="IT62" s="36"/>
      <c r="IU62" s="36"/>
      <c r="IV62" s="36"/>
    </row>
    <row r="63" spans="1:256" s="40" customFormat="1" ht="18" customHeight="1">
      <c r="A63" s="36" t="s">
        <v>98</v>
      </c>
      <c r="B63" s="1" t="s">
        <v>34</v>
      </c>
      <c r="C63" s="1"/>
      <c r="D63" s="1"/>
      <c r="E63" s="1"/>
      <c r="F63" s="1"/>
      <c r="G63" s="1"/>
      <c r="H63" s="1">
        <v>37</v>
      </c>
      <c r="I63" s="1"/>
      <c r="J63" s="1"/>
      <c r="K63" s="1"/>
      <c r="L63" s="1"/>
      <c r="M63" s="1"/>
      <c r="N63" s="1"/>
      <c r="O63" s="1"/>
      <c r="P63" s="1"/>
      <c r="Q63" s="1"/>
      <c r="R63" s="33">
        <f t="shared" si="18"/>
        <v>1</v>
      </c>
      <c r="S63" s="30">
        <f t="shared" si="19"/>
        <v>74</v>
      </c>
      <c r="T63" s="2" t="s">
        <v>12</v>
      </c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  <c r="II63" s="36"/>
      <c r="IJ63" s="36"/>
      <c r="IK63" s="36"/>
      <c r="IL63" s="36"/>
      <c r="IM63" s="36"/>
      <c r="IN63" s="36"/>
      <c r="IO63" s="36"/>
      <c r="IP63" s="36"/>
      <c r="IQ63" s="36"/>
      <c r="IR63" s="36"/>
      <c r="IS63" s="36"/>
      <c r="IT63" s="36"/>
      <c r="IU63" s="36"/>
      <c r="IV63" s="36"/>
    </row>
    <row r="64" spans="1:256" s="40" customFormat="1" ht="18" customHeight="1">
      <c r="A64" s="3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36"/>
      <c r="S64" s="1"/>
      <c r="T64" s="2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  <c r="II64" s="36"/>
      <c r="IJ64" s="36"/>
      <c r="IK64" s="36"/>
      <c r="IL64" s="36"/>
      <c r="IM64" s="36"/>
      <c r="IN64" s="36"/>
      <c r="IO64" s="36"/>
      <c r="IP64" s="36"/>
      <c r="IQ64" s="36"/>
      <c r="IR64" s="36"/>
      <c r="IS64" s="36"/>
      <c r="IT64" s="36"/>
      <c r="IU64" s="36"/>
      <c r="IV64" s="36"/>
    </row>
    <row r="65" spans="1:256" s="40" customFormat="1" ht="18" customHeight="1">
      <c r="A65" s="36" t="s">
        <v>49</v>
      </c>
      <c r="B65" s="1"/>
      <c r="C65" s="1">
        <f t="shared" ref="C65:Q65" si="26">COUNT(C4:C64)</f>
        <v>28</v>
      </c>
      <c r="D65" s="1">
        <f t="shared" si="26"/>
        <v>38</v>
      </c>
      <c r="E65" s="1">
        <f t="shared" si="26"/>
        <v>27</v>
      </c>
      <c r="F65" s="1">
        <f t="shared" si="26"/>
        <v>36</v>
      </c>
      <c r="G65" s="1">
        <f t="shared" si="26"/>
        <v>31</v>
      </c>
      <c r="H65" s="1">
        <f t="shared" si="26"/>
        <v>38</v>
      </c>
      <c r="I65" s="103">
        <f t="shared" si="26"/>
        <v>38</v>
      </c>
      <c r="J65" s="1">
        <f t="shared" si="26"/>
        <v>0</v>
      </c>
      <c r="K65" s="1">
        <f t="shared" si="26"/>
        <v>34</v>
      </c>
      <c r="L65" s="1">
        <f t="shared" si="26"/>
        <v>30</v>
      </c>
      <c r="M65" s="1">
        <f t="shared" si="26"/>
        <v>39</v>
      </c>
      <c r="N65" s="1">
        <f t="shared" si="26"/>
        <v>29</v>
      </c>
      <c r="O65" s="1">
        <f t="shared" si="26"/>
        <v>44</v>
      </c>
      <c r="P65" s="1">
        <f t="shared" si="26"/>
        <v>38</v>
      </c>
      <c r="Q65" s="1">
        <f t="shared" si="26"/>
        <v>34</v>
      </c>
      <c r="R65" s="1">
        <f>COUNT(R5:R64)</f>
        <v>59</v>
      </c>
      <c r="S65" s="1"/>
      <c r="T65" s="2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6"/>
      <c r="HH65" s="36"/>
      <c r="HI65" s="36"/>
      <c r="HJ65" s="36"/>
      <c r="HK65" s="36"/>
      <c r="HL65" s="36"/>
      <c r="HM65" s="36"/>
      <c r="HN65" s="36"/>
      <c r="HO65" s="36"/>
      <c r="HP65" s="36"/>
      <c r="HQ65" s="36"/>
      <c r="HR65" s="36"/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6"/>
      <c r="ID65" s="36"/>
      <c r="IE65" s="36"/>
      <c r="IF65" s="36"/>
      <c r="IG65" s="36"/>
      <c r="IH65" s="36"/>
      <c r="II65" s="36"/>
      <c r="IJ65" s="36"/>
      <c r="IK65" s="36"/>
      <c r="IL65" s="36"/>
      <c r="IM65" s="36"/>
      <c r="IN65" s="36"/>
      <c r="IO65" s="36"/>
      <c r="IP65" s="36"/>
      <c r="IQ65" s="36"/>
      <c r="IR65" s="36"/>
      <c r="IS65" s="36"/>
      <c r="IT65" s="36"/>
      <c r="IU65" s="36"/>
      <c r="IV65" s="36"/>
    </row>
    <row r="66" spans="1:256" s="40" customFormat="1" ht="18" customHeight="1">
      <c r="A66" s="36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36"/>
      <c r="S66" s="1"/>
      <c r="T66" s="2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6"/>
      <c r="ED66" s="36"/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6"/>
      <c r="ER66" s="36"/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6"/>
      <c r="FI66" s="36"/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6"/>
      <c r="FV66" s="36"/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6"/>
      <c r="GJ66" s="36"/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6"/>
      <c r="GV66" s="36"/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6"/>
      <c r="HH66" s="36"/>
      <c r="HI66" s="36"/>
      <c r="HJ66" s="36"/>
      <c r="HK66" s="36"/>
      <c r="HL66" s="36"/>
      <c r="HM66" s="36"/>
      <c r="HN66" s="36"/>
      <c r="HO66" s="36"/>
      <c r="HP66" s="36"/>
      <c r="HQ66" s="36"/>
      <c r="HR66" s="36"/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6"/>
      <c r="ID66" s="36"/>
      <c r="IE66" s="36"/>
      <c r="IF66" s="36"/>
      <c r="IG66" s="36"/>
      <c r="IH66" s="36"/>
      <c r="II66" s="36"/>
      <c r="IJ66" s="36"/>
      <c r="IK66" s="36"/>
      <c r="IL66" s="36"/>
      <c r="IM66" s="36"/>
      <c r="IN66" s="36"/>
      <c r="IO66" s="36"/>
      <c r="IP66" s="36"/>
      <c r="IQ66" s="36"/>
      <c r="IR66" s="36"/>
      <c r="IS66" s="36"/>
      <c r="IT66" s="36"/>
      <c r="IU66" s="36"/>
      <c r="IV66" s="36"/>
    </row>
    <row r="67" spans="1:256" s="78" customFormat="1" ht="18" customHeight="1">
      <c r="A67" s="46" t="s">
        <v>50</v>
      </c>
      <c r="B67" s="29"/>
      <c r="C67" s="1">
        <f t="shared" ref="C67:Q67" si="27">C65*2</f>
        <v>56</v>
      </c>
      <c r="D67" s="1">
        <f t="shared" si="27"/>
        <v>76</v>
      </c>
      <c r="E67" s="1">
        <f t="shared" si="27"/>
        <v>54</v>
      </c>
      <c r="F67" s="1">
        <f t="shared" si="27"/>
        <v>72</v>
      </c>
      <c r="G67" s="1">
        <f t="shared" si="27"/>
        <v>62</v>
      </c>
      <c r="H67" s="1">
        <f t="shared" si="27"/>
        <v>76</v>
      </c>
      <c r="I67" s="1">
        <f t="shared" si="27"/>
        <v>76</v>
      </c>
      <c r="J67" s="1">
        <f t="shared" si="27"/>
        <v>0</v>
      </c>
      <c r="K67" s="1">
        <f t="shared" si="27"/>
        <v>68</v>
      </c>
      <c r="L67" s="1">
        <f t="shared" si="27"/>
        <v>60</v>
      </c>
      <c r="M67" s="1">
        <f t="shared" si="27"/>
        <v>78</v>
      </c>
      <c r="N67" s="1">
        <f t="shared" si="27"/>
        <v>58</v>
      </c>
      <c r="O67" s="1">
        <f t="shared" si="27"/>
        <v>88</v>
      </c>
      <c r="P67" s="1">
        <f t="shared" si="27"/>
        <v>76</v>
      </c>
      <c r="Q67" s="1">
        <f t="shared" si="27"/>
        <v>68</v>
      </c>
      <c r="R67" s="1"/>
      <c r="S67" s="1"/>
      <c r="T67" s="2"/>
      <c r="U67" s="82"/>
      <c r="V67" s="3"/>
      <c r="W67" s="3"/>
      <c r="X67" s="3"/>
      <c r="Y67" s="81"/>
      <c r="Z67" s="3"/>
      <c r="AA67"/>
      <c r="AB67"/>
      <c r="AC67" s="80"/>
      <c r="AD67" s="79"/>
      <c r="AE67" s="79"/>
      <c r="AF67" s="79"/>
      <c r="AG67" s="79"/>
      <c r="AH67" s="79"/>
      <c r="AI67" s="79"/>
      <c r="AJ67" s="79"/>
      <c r="AK67" s="79"/>
      <c r="AL67" s="79"/>
      <c r="AM67" s="79"/>
      <c r="AN67" s="79"/>
      <c r="AO67" s="79"/>
      <c r="AP67" s="79"/>
      <c r="AQ67" s="79"/>
      <c r="AR67" s="79"/>
      <c r="AS67" s="79"/>
      <c r="AT67" s="79"/>
      <c r="AU67" s="79"/>
      <c r="AV67" s="79"/>
      <c r="AW67" s="79"/>
      <c r="AX67" s="79"/>
      <c r="AY67" s="79"/>
      <c r="AZ67" s="79"/>
      <c r="BA67" s="79"/>
      <c r="BB67" s="79"/>
      <c r="BC67" s="79"/>
      <c r="BD67" s="79"/>
      <c r="BE67" s="79"/>
      <c r="BF67" s="79"/>
      <c r="BG67" s="79"/>
      <c r="BH67" s="79"/>
      <c r="BI67" s="79"/>
      <c r="BJ67" s="79"/>
      <c r="BK67" s="79"/>
      <c r="BL67" s="79"/>
      <c r="BM67" s="79"/>
      <c r="BN67" s="79"/>
      <c r="BO67" s="79"/>
      <c r="BP67" s="79"/>
      <c r="BQ67" s="79"/>
      <c r="BR67" s="79"/>
      <c r="BS67" s="79"/>
      <c r="BT67" s="79"/>
      <c r="BU67" s="79"/>
      <c r="BV67" s="79"/>
      <c r="BW67" s="79"/>
      <c r="BX67" s="79"/>
      <c r="BY67" s="79"/>
      <c r="BZ67" s="79"/>
      <c r="CA67" s="79"/>
      <c r="CB67" s="79"/>
      <c r="CC67" s="79"/>
      <c r="CD67" s="79"/>
      <c r="CE67" s="79"/>
      <c r="CF67" s="79"/>
      <c r="CG67" s="79"/>
      <c r="CH67" s="79"/>
      <c r="CI67" s="79"/>
      <c r="CJ67" s="79"/>
      <c r="CK67" s="79"/>
      <c r="CL67" s="79"/>
      <c r="CM67" s="79"/>
      <c r="CN67" s="79"/>
      <c r="CO67" s="79"/>
      <c r="CP67" s="79"/>
      <c r="CQ67" s="79"/>
      <c r="CR67" s="79"/>
      <c r="CS67" s="79"/>
      <c r="CT67" s="79"/>
      <c r="CU67" s="79"/>
      <c r="CV67" s="79"/>
      <c r="CW67" s="79"/>
      <c r="CX67" s="79"/>
      <c r="CY67" s="79"/>
      <c r="CZ67" s="79"/>
      <c r="DA67" s="79"/>
      <c r="DB67" s="79"/>
      <c r="DC67" s="79"/>
      <c r="DD67" s="79"/>
      <c r="DE67" s="79"/>
      <c r="DF67" s="79"/>
      <c r="DG67" s="79"/>
      <c r="DH67" s="79"/>
      <c r="DI67" s="79"/>
      <c r="DJ67" s="79"/>
      <c r="DK67" s="79"/>
      <c r="DL67" s="79"/>
      <c r="DM67" s="79"/>
      <c r="DN67" s="79"/>
      <c r="DO67" s="79"/>
      <c r="DP67" s="79"/>
      <c r="DQ67" s="79"/>
      <c r="DR67" s="79"/>
      <c r="DS67" s="79"/>
      <c r="DT67" s="79"/>
      <c r="DU67" s="79"/>
      <c r="DV67" s="79"/>
      <c r="DW67" s="79"/>
      <c r="DX67" s="79"/>
      <c r="DY67" s="79"/>
      <c r="DZ67" s="79"/>
      <c r="EA67" s="79"/>
      <c r="EB67" s="79"/>
      <c r="EC67" s="79"/>
      <c r="ED67" s="79"/>
      <c r="EE67" s="79"/>
      <c r="EF67" s="79"/>
      <c r="EG67" s="79"/>
      <c r="EH67" s="79"/>
      <c r="EI67" s="79"/>
      <c r="EJ67" s="79"/>
      <c r="EK67" s="79"/>
      <c r="EL67" s="79"/>
      <c r="EM67" s="79"/>
      <c r="EN67" s="79"/>
      <c r="EO67" s="79"/>
      <c r="EP67" s="79"/>
      <c r="EQ67" s="79"/>
      <c r="ER67" s="79"/>
      <c r="ES67" s="79"/>
      <c r="ET67" s="79"/>
      <c r="EU67" s="79"/>
      <c r="EV67" s="79"/>
      <c r="EW67" s="79"/>
      <c r="EX67" s="79"/>
      <c r="EY67" s="79"/>
      <c r="EZ67" s="79"/>
      <c r="FA67" s="79"/>
      <c r="FB67" s="79"/>
      <c r="FC67" s="79"/>
      <c r="FD67" s="79"/>
      <c r="FE67" s="79"/>
      <c r="FF67" s="79"/>
      <c r="FG67" s="79"/>
      <c r="FH67" s="79"/>
      <c r="FI67" s="79"/>
      <c r="FJ67" s="79"/>
      <c r="FK67" s="79"/>
      <c r="FL67" s="79"/>
      <c r="FM67" s="79"/>
      <c r="FN67" s="79"/>
      <c r="FO67" s="79"/>
      <c r="FP67" s="79"/>
      <c r="FQ67" s="79"/>
      <c r="FR67" s="79"/>
      <c r="FS67" s="79"/>
      <c r="FT67" s="79"/>
      <c r="FU67" s="79"/>
      <c r="FV67" s="79"/>
      <c r="FW67" s="79"/>
      <c r="FX67" s="79"/>
      <c r="FY67" s="79"/>
      <c r="FZ67" s="79"/>
      <c r="GA67" s="79"/>
      <c r="GB67" s="79"/>
      <c r="GC67" s="79"/>
      <c r="GD67" s="79"/>
      <c r="GE67" s="79"/>
      <c r="GF67" s="79"/>
      <c r="GG67" s="79"/>
      <c r="GH67" s="79"/>
      <c r="GI67" s="79"/>
      <c r="GJ67" s="79"/>
      <c r="GK67" s="79"/>
      <c r="GL67" s="79"/>
      <c r="GM67" s="79"/>
      <c r="GN67" s="79"/>
      <c r="GO67" s="79"/>
      <c r="GP67" s="79"/>
      <c r="GQ67" s="79"/>
      <c r="GR67" s="79"/>
      <c r="GS67" s="79"/>
      <c r="GT67" s="79"/>
      <c r="GU67" s="79"/>
      <c r="GV67" s="79"/>
      <c r="GW67" s="79"/>
      <c r="GX67" s="79"/>
      <c r="GY67" s="79"/>
      <c r="GZ67" s="79"/>
      <c r="HA67" s="79"/>
      <c r="HB67" s="79"/>
      <c r="HC67" s="79"/>
      <c r="HD67" s="79"/>
      <c r="HE67" s="79"/>
      <c r="HF67" s="79"/>
      <c r="HG67" s="79"/>
      <c r="HH67" s="79"/>
      <c r="HI67" s="79"/>
      <c r="HJ67" s="79"/>
      <c r="HK67" s="79"/>
      <c r="HL67" s="79"/>
      <c r="HM67" s="79"/>
      <c r="HN67" s="79"/>
      <c r="HO67" s="79"/>
      <c r="HP67" s="79"/>
      <c r="HQ67" s="79"/>
      <c r="HR67" s="79"/>
      <c r="HS67" s="79"/>
      <c r="HT67" s="79"/>
      <c r="HU67" s="79"/>
      <c r="HV67" s="79"/>
      <c r="HW67" s="79"/>
      <c r="HX67" s="79"/>
      <c r="HY67" s="79"/>
      <c r="HZ67" s="79"/>
      <c r="IA67" s="79"/>
      <c r="IB67" s="79"/>
      <c r="IC67" s="79"/>
      <c r="ID67" s="79"/>
      <c r="IE67" s="79"/>
      <c r="IF67" s="79"/>
      <c r="IG67" s="79"/>
      <c r="IH67" s="79"/>
      <c r="II67" s="79"/>
      <c r="IJ67" s="79"/>
      <c r="IK67" s="79"/>
      <c r="IL67" s="79"/>
      <c r="IM67" s="79"/>
      <c r="IN67" s="79"/>
      <c r="IO67" s="79"/>
      <c r="IP67" s="79"/>
      <c r="IQ67" s="79"/>
      <c r="IR67" s="79"/>
      <c r="IS67" s="79"/>
      <c r="IT67" s="79"/>
      <c r="IU67" s="79"/>
      <c r="IV67" s="79"/>
    </row>
    <row r="70" spans="1:256" ht="18" customHeight="1"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41"/>
      <c r="AN70" s="41"/>
      <c r="AO70" s="41"/>
      <c r="AP70" s="41"/>
      <c r="AQ70" s="41"/>
      <c r="AR70" s="41"/>
      <c r="AS70" s="41"/>
      <c r="AT70" s="41"/>
      <c r="AU70" s="41"/>
      <c r="AV70" s="41"/>
    </row>
    <row r="72" spans="1:256" ht="18" customHeight="1"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1"/>
    </row>
    <row r="74" spans="1:256" ht="18" customHeight="1"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1"/>
      <c r="AQ74" s="41"/>
      <c r="AR74" s="41"/>
      <c r="AS74" s="41"/>
      <c r="AT74" s="41"/>
      <c r="AU74" s="41"/>
      <c r="AV74" s="41"/>
    </row>
    <row r="76" spans="1:256" ht="18" customHeight="1"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1"/>
      <c r="AQ76" s="41"/>
      <c r="AR76" s="41"/>
      <c r="AS76" s="41"/>
      <c r="AT76" s="41"/>
      <c r="AU76" s="41"/>
      <c r="AV76" s="41"/>
    </row>
    <row r="78" spans="1:256" ht="18" customHeight="1"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M78" s="41"/>
      <c r="AN78" s="41"/>
      <c r="AO78" s="41"/>
      <c r="AP78" s="41"/>
      <c r="AQ78" s="41"/>
      <c r="AR78" s="41"/>
      <c r="AS78" s="41"/>
      <c r="AT78" s="41"/>
      <c r="AU78" s="41"/>
      <c r="AV78" s="41"/>
    </row>
  </sheetData>
  <sortState xmlns:xlrd2="http://schemas.microsoft.com/office/spreadsheetml/2017/richdata2" ref="A4:T63">
    <sortCondition ref="A4:A63"/>
  </sortState>
  <conditionalFormatting sqref="C2:I2 S2:IV2 K2:Q2 A68:IV65550 A2:B45 A46:IV66 C3:IV45">
    <cfRule type="cellIs" dxfId="29" priority="2" stopIfTrue="1" operator="equal">
      <formula>50</formula>
    </cfRule>
  </conditionalFormatting>
  <conditionalFormatting sqref="C4:Q63">
    <cfRule type="cellIs" dxfId="28" priority="1" operator="equal">
      <formula>50</formula>
    </cfRule>
  </conditionalFormatting>
  <printOptions horizontalCentered="1" gridLines="1"/>
  <pageMargins left="0.25" right="0.25" top="0.5" bottom="0.5" header="0.05" footer="0.75"/>
  <pageSetup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C895E-9FC2-40DC-B86B-182B585DE70F}">
  <dimension ref="A1:IV62"/>
  <sheetViews>
    <sheetView zoomScale="90" zoomScaleNormal="90" workbookViewId="0">
      <pane xSplit="2" ySplit="2" topLeftCell="C15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52" customWidth="1"/>
    <col min="2" max="2" width="6.25" style="29" customWidth="1"/>
    <col min="3" max="17" width="5.25" style="22" customWidth="1"/>
    <col min="18" max="18" width="5.25" style="29" customWidth="1"/>
    <col min="19" max="19" width="9.625" style="1" customWidth="1"/>
    <col min="20" max="20" width="5.25" style="15" customWidth="1"/>
    <col min="21" max="21" width="6.875" style="29" hidden="1" customWidth="1"/>
    <col min="22" max="22" width="6.75" style="29" hidden="1" customWidth="1"/>
    <col min="23" max="23" width="6.875" style="29" hidden="1" customWidth="1"/>
    <col min="24" max="24" width="6.75" style="29" hidden="1" customWidth="1"/>
    <col min="25" max="25" width="8.375" style="29" hidden="1" customWidth="1"/>
    <col min="26" max="26" width="6.875" style="29" hidden="1" customWidth="1"/>
    <col min="27" max="28" width="8.375" style="29" customWidth="1"/>
    <col min="29" max="256" width="8.5" style="29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44321</v>
      </c>
      <c r="D1" s="3">
        <v>44328</v>
      </c>
      <c r="E1" s="3">
        <v>44335</v>
      </c>
      <c r="F1" s="3">
        <v>44342</v>
      </c>
      <c r="G1" s="3">
        <v>44349</v>
      </c>
      <c r="H1" s="3">
        <v>44356</v>
      </c>
      <c r="I1" s="3">
        <v>44370</v>
      </c>
      <c r="J1" s="59"/>
      <c r="K1" s="3">
        <v>44377</v>
      </c>
      <c r="L1" s="3">
        <v>44384</v>
      </c>
      <c r="M1" s="3">
        <v>44391</v>
      </c>
      <c r="N1" s="3">
        <v>44398</v>
      </c>
      <c r="O1" s="3">
        <v>44405</v>
      </c>
      <c r="P1" s="3">
        <v>44412</v>
      </c>
      <c r="Q1" s="3">
        <v>44419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47" t="s">
        <v>10</v>
      </c>
      <c r="B2" s="15"/>
      <c r="C2" s="20" t="s">
        <v>15</v>
      </c>
      <c r="D2" s="48" t="s">
        <v>14</v>
      </c>
      <c r="E2" s="19" t="s">
        <v>51</v>
      </c>
      <c r="F2" s="24" t="s">
        <v>52</v>
      </c>
      <c r="G2" s="48" t="s">
        <v>11</v>
      </c>
      <c r="H2" s="48" t="s">
        <v>17</v>
      </c>
      <c r="I2" s="19" t="s">
        <v>12</v>
      </c>
      <c r="K2" s="19" t="s">
        <v>15</v>
      </c>
      <c r="L2" s="19" t="s">
        <v>14</v>
      </c>
      <c r="M2" s="48" t="s">
        <v>51</v>
      </c>
      <c r="N2" s="20" t="s">
        <v>52</v>
      </c>
      <c r="O2" s="19" t="s">
        <v>11</v>
      </c>
      <c r="P2" s="19" t="s">
        <v>17</v>
      </c>
      <c r="Q2" s="20" t="s">
        <v>12</v>
      </c>
      <c r="S2" s="2"/>
    </row>
    <row r="3" spans="1:256" s="29" customFormat="1" ht="18" customHeight="1">
      <c r="A3" s="49" t="s">
        <v>18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1" customFormat="1" ht="18" customHeight="1">
      <c r="A4" s="46" t="s">
        <v>345</v>
      </c>
      <c r="B4" s="1" t="s">
        <v>20</v>
      </c>
      <c r="L4" s="1">
        <v>46</v>
      </c>
      <c r="R4" s="33">
        <f t="shared" ref="R4:R40" si="0">COUNT(C4,D4,E4,F4,G4,H4,I4,K4,L4,M4,N4,O4,P4,Q4)</f>
        <v>1</v>
      </c>
      <c r="S4" s="30">
        <f t="shared" ref="S4:S40" si="1">AVERAGE(C4:Q4)*2</f>
        <v>92</v>
      </c>
      <c r="T4" s="2" t="s">
        <v>100</v>
      </c>
    </row>
    <row r="5" spans="1:256" s="1" customFormat="1" ht="18" customHeight="1">
      <c r="A5" s="46" t="s">
        <v>410</v>
      </c>
      <c r="D5" s="1">
        <v>41</v>
      </c>
      <c r="E5" s="1">
        <v>46</v>
      </c>
      <c r="F5" s="1">
        <v>41</v>
      </c>
      <c r="I5" s="1">
        <v>46</v>
      </c>
      <c r="K5" s="1">
        <v>42</v>
      </c>
      <c r="L5" s="1">
        <v>43</v>
      </c>
      <c r="O5" s="1">
        <v>43</v>
      </c>
      <c r="R5" s="33">
        <f t="shared" si="0"/>
        <v>7</v>
      </c>
      <c r="S5" s="30">
        <f t="shared" si="1"/>
        <v>86.285714285714292</v>
      </c>
      <c r="T5" s="2" t="s">
        <v>100</v>
      </c>
    </row>
    <row r="6" spans="1:256" s="1" customFormat="1" ht="18" customHeight="1">
      <c r="A6" s="46" t="s">
        <v>411</v>
      </c>
      <c r="D6" s="1">
        <v>38</v>
      </c>
      <c r="E6" s="1">
        <v>45</v>
      </c>
      <c r="R6" s="33">
        <f t="shared" si="0"/>
        <v>2</v>
      </c>
      <c r="S6" s="30">
        <f t="shared" si="1"/>
        <v>83</v>
      </c>
      <c r="T6" s="2" t="s">
        <v>100</v>
      </c>
    </row>
    <row r="7" spans="1:256" s="1" customFormat="1" ht="18" customHeight="1">
      <c r="A7" s="46" t="s">
        <v>383</v>
      </c>
      <c r="B7" s="1" t="s">
        <v>20</v>
      </c>
      <c r="C7" s="1">
        <v>47</v>
      </c>
      <c r="E7" s="1">
        <v>40</v>
      </c>
      <c r="R7" s="33">
        <f t="shared" si="0"/>
        <v>2</v>
      </c>
      <c r="S7" s="30">
        <f t="shared" si="1"/>
        <v>87</v>
      </c>
      <c r="T7" s="2" t="s">
        <v>100</v>
      </c>
    </row>
    <row r="8" spans="1:256" s="1" customFormat="1" ht="18" customHeight="1">
      <c r="A8" s="46" t="s">
        <v>422</v>
      </c>
      <c r="F8" s="1">
        <v>40</v>
      </c>
      <c r="R8" s="33">
        <f t="shared" si="0"/>
        <v>1</v>
      </c>
      <c r="S8" s="30">
        <f t="shared" si="1"/>
        <v>80</v>
      </c>
      <c r="T8" s="2" t="s">
        <v>100</v>
      </c>
    </row>
    <row r="9" spans="1:256" s="1" customFormat="1" ht="18" customHeight="1">
      <c r="A9" s="46" t="s">
        <v>99</v>
      </c>
      <c r="K9" s="1">
        <v>43</v>
      </c>
      <c r="L9" s="1">
        <v>40</v>
      </c>
      <c r="M9" s="1">
        <v>42</v>
      </c>
      <c r="N9" s="1">
        <v>45</v>
      </c>
      <c r="O9" s="1">
        <v>41</v>
      </c>
      <c r="R9" s="33">
        <f t="shared" si="0"/>
        <v>5</v>
      </c>
      <c r="S9" s="30">
        <f t="shared" si="1"/>
        <v>84.4</v>
      </c>
      <c r="T9" s="2" t="s">
        <v>100</v>
      </c>
    </row>
    <row r="10" spans="1:256" s="1" customFormat="1" ht="18" customHeight="1">
      <c r="A10" s="46" t="s">
        <v>101</v>
      </c>
      <c r="B10" s="1" t="s">
        <v>25</v>
      </c>
      <c r="C10" s="1">
        <v>46</v>
      </c>
      <c r="D10" s="1">
        <v>48</v>
      </c>
      <c r="E10" s="1">
        <v>45</v>
      </c>
      <c r="F10" s="1">
        <v>41</v>
      </c>
      <c r="G10" s="1">
        <v>46</v>
      </c>
      <c r="I10" s="1">
        <v>45</v>
      </c>
      <c r="K10" s="1">
        <v>41</v>
      </c>
      <c r="L10" s="1">
        <v>46</v>
      </c>
      <c r="M10" s="1">
        <v>43</v>
      </c>
      <c r="O10" s="1">
        <v>43</v>
      </c>
      <c r="P10" s="1">
        <v>44</v>
      </c>
      <c r="Q10" s="1">
        <v>45</v>
      </c>
      <c r="R10" s="33">
        <f t="shared" si="0"/>
        <v>12</v>
      </c>
      <c r="S10" s="30">
        <f t="shared" si="1"/>
        <v>88.833333333333329</v>
      </c>
      <c r="T10" s="2" t="s">
        <v>100</v>
      </c>
    </row>
    <row r="11" spans="1:256" s="1" customFormat="1" ht="18" customHeight="1">
      <c r="A11" s="46" t="s">
        <v>102</v>
      </c>
      <c r="B11" s="1" t="s">
        <v>20</v>
      </c>
      <c r="C11" s="1">
        <v>50</v>
      </c>
      <c r="E11" s="1">
        <v>48</v>
      </c>
      <c r="F11" s="1">
        <v>45</v>
      </c>
      <c r="I11" s="1">
        <v>45</v>
      </c>
      <c r="K11" s="1">
        <v>46</v>
      </c>
      <c r="O11" s="1">
        <v>44</v>
      </c>
      <c r="R11" s="33">
        <f t="shared" si="0"/>
        <v>6</v>
      </c>
      <c r="S11" s="30">
        <f t="shared" si="1"/>
        <v>92.666666666666671</v>
      </c>
      <c r="T11" s="2" t="s">
        <v>100</v>
      </c>
    </row>
    <row r="12" spans="1:256" s="1" customFormat="1" ht="18" customHeight="1">
      <c r="A12" s="46" t="s">
        <v>103</v>
      </c>
      <c r="C12" s="1">
        <v>39</v>
      </c>
      <c r="E12" s="1">
        <v>27</v>
      </c>
      <c r="F12" s="1">
        <v>28</v>
      </c>
      <c r="G12" s="1">
        <v>31</v>
      </c>
      <c r="H12" s="1">
        <v>35</v>
      </c>
      <c r="I12" s="1">
        <v>33</v>
      </c>
      <c r="K12" s="1">
        <v>40</v>
      </c>
      <c r="N12" s="1">
        <v>40</v>
      </c>
      <c r="O12" s="1">
        <v>35</v>
      </c>
      <c r="R12" s="33">
        <f t="shared" si="0"/>
        <v>9</v>
      </c>
      <c r="S12" s="30">
        <f t="shared" si="1"/>
        <v>68.444444444444443</v>
      </c>
      <c r="T12" s="2" t="s">
        <v>100</v>
      </c>
    </row>
    <row r="13" spans="1:256" s="1" customFormat="1" ht="18" customHeight="1">
      <c r="A13" s="46" t="s">
        <v>421</v>
      </c>
      <c r="E13" s="1">
        <v>39</v>
      </c>
      <c r="R13" s="33">
        <f t="shared" si="0"/>
        <v>1</v>
      </c>
      <c r="S13" s="30">
        <f t="shared" si="1"/>
        <v>78</v>
      </c>
      <c r="T13" s="2" t="s">
        <v>100</v>
      </c>
    </row>
    <row r="14" spans="1:256" s="1" customFormat="1" ht="18" customHeight="1">
      <c r="A14" s="46" t="s">
        <v>307</v>
      </c>
      <c r="E14" s="1">
        <v>35</v>
      </c>
      <c r="R14" s="33">
        <f t="shared" si="0"/>
        <v>1</v>
      </c>
      <c r="S14" s="30">
        <f t="shared" si="1"/>
        <v>70</v>
      </c>
      <c r="T14" s="2" t="s">
        <v>100</v>
      </c>
    </row>
    <row r="15" spans="1:256" s="1" customFormat="1" ht="18" customHeight="1">
      <c r="A15" s="46" t="s">
        <v>105</v>
      </c>
      <c r="C15" s="1">
        <v>41</v>
      </c>
      <c r="D15" s="1">
        <v>43</v>
      </c>
      <c r="E15" s="1">
        <v>46</v>
      </c>
      <c r="F15" s="1">
        <v>49</v>
      </c>
      <c r="H15" s="1">
        <v>47</v>
      </c>
      <c r="I15" s="1">
        <v>46</v>
      </c>
      <c r="K15" s="1">
        <v>42</v>
      </c>
      <c r="L15" s="1">
        <v>48</v>
      </c>
      <c r="N15" s="1">
        <v>47</v>
      </c>
      <c r="O15" s="1">
        <v>48</v>
      </c>
      <c r="P15" s="1">
        <v>49</v>
      </c>
      <c r="Q15" s="1">
        <v>48</v>
      </c>
      <c r="R15" s="33">
        <f t="shared" si="0"/>
        <v>12</v>
      </c>
      <c r="S15" s="30">
        <f t="shared" si="1"/>
        <v>92.333333333333329</v>
      </c>
      <c r="T15" s="2" t="s">
        <v>100</v>
      </c>
    </row>
    <row r="16" spans="1:256" s="1" customFormat="1" ht="18" customHeight="1">
      <c r="A16" s="46" t="s">
        <v>425</v>
      </c>
      <c r="F16" s="1">
        <v>47</v>
      </c>
      <c r="R16" s="33">
        <f t="shared" si="0"/>
        <v>1</v>
      </c>
      <c r="S16" s="30">
        <f t="shared" si="1"/>
        <v>94</v>
      </c>
      <c r="T16" s="2" t="s">
        <v>100</v>
      </c>
    </row>
    <row r="17" spans="1:20" s="1" customFormat="1" ht="18" customHeight="1">
      <c r="A17" s="46" t="s">
        <v>106</v>
      </c>
      <c r="B17" s="1" t="s">
        <v>36</v>
      </c>
      <c r="C17" s="1">
        <v>39</v>
      </c>
      <c r="D17" s="1">
        <v>42</v>
      </c>
      <c r="E17" s="1">
        <v>44</v>
      </c>
      <c r="F17" s="1">
        <v>47</v>
      </c>
      <c r="G17" s="1">
        <v>48</v>
      </c>
      <c r="H17" s="1">
        <v>41</v>
      </c>
      <c r="I17" s="1">
        <v>42</v>
      </c>
      <c r="K17" s="1">
        <v>47</v>
      </c>
      <c r="L17" s="1">
        <v>37</v>
      </c>
      <c r="M17" s="1">
        <v>45</v>
      </c>
      <c r="N17" s="1">
        <v>45</v>
      </c>
      <c r="O17" s="1">
        <v>42</v>
      </c>
      <c r="P17" s="1">
        <v>40</v>
      </c>
      <c r="Q17" s="1">
        <v>46</v>
      </c>
      <c r="R17" s="33">
        <f t="shared" si="0"/>
        <v>14</v>
      </c>
      <c r="S17" s="30">
        <f t="shared" si="1"/>
        <v>86.428571428571431</v>
      </c>
      <c r="T17" s="2" t="s">
        <v>100</v>
      </c>
    </row>
    <row r="18" spans="1:20" s="1" customFormat="1" ht="18" customHeight="1">
      <c r="A18" s="46" t="s">
        <v>107</v>
      </c>
      <c r="E18" s="1">
        <v>38</v>
      </c>
      <c r="F18" s="1">
        <v>43</v>
      </c>
      <c r="G18" s="1">
        <v>39</v>
      </c>
      <c r="R18" s="33">
        <f t="shared" si="0"/>
        <v>3</v>
      </c>
      <c r="S18" s="30">
        <f t="shared" si="1"/>
        <v>80</v>
      </c>
      <c r="T18" s="2" t="s">
        <v>100</v>
      </c>
    </row>
    <row r="19" spans="1:20" s="1" customFormat="1" ht="18" customHeight="1">
      <c r="A19" s="46" t="s">
        <v>260</v>
      </c>
      <c r="C19" s="1">
        <v>47</v>
      </c>
      <c r="D19" s="1">
        <v>43</v>
      </c>
      <c r="E19" s="1">
        <v>47</v>
      </c>
      <c r="F19" s="1">
        <v>48</v>
      </c>
      <c r="G19" s="1">
        <v>46</v>
      </c>
      <c r="H19" s="1">
        <v>44</v>
      </c>
      <c r="I19" s="1">
        <v>49</v>
      </c>
      <c r="K19" s="1">
        <v>46</v>
      </c>
      <c r="L19" s="1">
        <v>44</v>
      </c>
      <c r="M19" s="1">
        <v>46</v>
      </c>
      <c r="N19" s="1">
        <v>39</v>
      </c>
      <c r="O19" s="1">
        <v>39</v>
      </c>
      <c r="P19" s="1">
        <v>46</v>
      </c>
      <c r="Q19" s="1">
        <v>47</v>
      </c>
      <c r="R19" s="33">
        <f t="shared" si="0"/>
        <v>14</v>
      </c>
      <c r="S19" s="30">
        <f t="shared" si="1"/>
        <v>90.142857142857139</v>
      </c>
      <c r="T19" s="2" t="s">
        <v>100</v>
      </c>
    </row>
    <row r="20" spans="1:20" s="1" customFormat="1" ht="18" customHeight="1">
      <c r="A20" s="46" t="s">
        <v>436</v>
      </c>
      <c r="I20" s="1">
        <v>38</v>
      </c>
      <c r="K20" s="1">
        <v>32</v>
      </c>
      <c r="L20" s="1">
        <v>44</v>
      </c>
      <c r="N20" s="1">
        <v>40</v>
      </c>
      <c r="O20" s="1">
        <v>36</v>
      </c>
      <c r="R20" s="33">
        <f t="shared" si="0"/>
        <v>5</v>
      </c>
      <c r="S20" s="30">
        <f t="shared" si="1"/>
        <v>76</v>
      </c>
      <c r="T20" s="2" t="s">
        <v>100</v>
      </c>
    </row>
    <row r="21" spans="1:20" s="1" customFormat="1" ht="18" customHeight="1">
      <c r="A21" s="46" t="s">
        <v>420</v>
      </c>
      <c r="E21" s="1">
        <v>45</v>
      </c>
      <c r="F21" s="1">
        <v>48</v>
      </c>
      <c r="G21" s="1">
        <v>45</v>
      </c>
      <c r="H21" s="1">
        <v>45</v>
      </c>
      <c r="I21" s="1">
        <v>45</v>
      </c>
      <c r="K21" s="1">
        <v>47</v>
      </c>
      <c r="L21" s="1">
        <v>47</v>
      </c>
      <c r="M21" s="1">
        <v>47</v>
      </c>
      <c r="N21" s="1">
        <v>48</v>
      </c>
      <c r="O21" s="1">
        <v>47</v>
      </c>
      <c r="P21" s="1">
        <v>43</v>
      </c>
      <c r="Q21" s="1">
        <v>46</v>
      </c>
      <c r="R21" s="33">
        <f t="shared" si="0"/>
        <v>12</v>
      </c>
      <c r="S21" s="30">
        <f t="shared" si="1"/>
        <v>92.166666666666671</v>
      </c>
      <c r="T21" s="2" t="s">
        <v>100</v>
      </c>
    </row>
    <row r="22" spans="1:20" s="1" customFormat="1" ht="18" customHeight="1">
      <c r="A22" s="46" t="s">
        <v>108</v>
      </c>
      <c r="E22" s="1">
        <v>49</v>
      </c>
      <c r="I22" s="1">
        <v>48</v>
      </c>
      <c r="L22" s="1">
        <v>48</v>
      </c>
      <c r="N22" s="1">
        <v>47</v>
      </c>
      <c r="P22" s="1">
        <v>48</v>
      </c>
      <c r="Q22" s="1">
        <v>48</v>
      </c>
      <c r="R22" s="33">
        <f t="shared" si="0"/>
        <v>6</v>
      </c>
      <c r="S22" s="30">
        <f t="shared" si="1"/>
        <v>96</v>
      </c>
      <c r="T22" s="2" t="s">
        <v>100</v>
      </c>
    </row>
    <row r="23" spans="1:20" s="1" customFormat="1" ht="18" customHeight="1">
      <c r="A23" s="46" t="s">
        <v>109</v>
      </c>
      <c r="C23" s="1">
        <v>46</v>
      </c>
      <c r="D23" s="1">
        <v>45</v>
      </c>
      <c r="E23" s="1">
        <v>46</v>
      </c>
      <c r="F23" s="1">
        <v>45</v>
      </c>
      <c r="G23" s="1">
        <v>46</v>
      </c>
      <c r="H23" s="1">
        <v>47</v>
      </c>
      <c r="I23" s="1">
        <v>46</v>
      </c>
      <c r="K23" s="1">
        <v>45</v>
      </c>
      <c r="L23" s="1">
        <v>46</v>
      </c>
      <c r="M23" s="1">
        <v>42</v>
      </c>
      <c r="N23" s="1">
        <v>44</v>
      </c>
      <c r="O23" s="1">
        <v>50</v>
      </c>
      <c r="P23" s="1">
        <v>40</v>
      </c>
      <c r="Q23" s="1">
        <v>46</v>
      </c>
      <c r="R23" s="33">
        <f t="shared" si="0"/>
        <v>14</v>
      </c>
      <c r="S23" s="30">
        <f t="shared" si="1"/>
        <v>90.571428571428569</v>
      </c>
      <c r="T23" s="2" t="s">
        <v>100</v>
      </c>
    </row>
    <row r="24" spans="1:20" s="1" customFormat="1" ht="18" customHeight="1">
      <c r="A24" s="46" t="s">
        <v>110</v>
      </c>
      <c r="C24" s="1">
        <v>46</v>
      </c>
      <c r="D24" s="1">
        <v>45</v>
      </c>
      <c r="E24" s="1">
        <v>44</v>
      </c>
      <c r="F24" s="1">
        <v>47</v>
      </c>
      <c r="H24" s="1">
        <v>44</v>
      </c>
      <c r="I24" s="1">
        <v>41</v>
      </c>
      <c r="K24" s="1">
        <v>46</v>
      </c>
      <c r="L24" s="1">
        <v>47</v>
      </c>
      <c r="M24" s="1">
        <v>44</v>
      </c>
      <c r="N24" s="1">
        <v>43</v>
      </c>
      <c r="O24" s="1">
        <v>41</v>
      </c>
      <c r="P24" s="1">
        <v>44</v>
      </c>
      <c r="Q24" s="1">
        <v>42</v>
      </c>
      <c r="R24" s="33">
        <f t="shared" si="0"/>
        <v>13</v>
      </c>
      <c r="S24" s="30">
        <f t="shared" si="1"/>
        <v>88.307692307692307</v>
      </c>
      <c r="T24" s="2" t="s">
        <v>100</v>
      </c>
    </row>
    <row r="25" spans="1:20" s="1" customFormat="1" ht="18" customHeight="1">
      <c r="A25" s="46" t="s">
        <v>112</v>
      </c>
      <c r="E25" s="1">
        <v>43</v>
      </c>
      <c r="F25" s="1">
        <v>45</v>
      </c>
      <c r="G25" s="1">
        <v>48</v>
      </c>
      <c r="I25" s="1">
        <v>43</v>
      </c>
      <c r="K25" s="1">
        <v>47</v>
      </c>
      <c r="L25" s="1">
        <v>44</v>
      </c>
      <c r="M25" s="1">
        <v>47</v>
      </c>
      <c r="O25" s="1">
        <v>49</v>
      </c>
      <c r="P25" s="1">
        <v>47</v>
      </c>
      <c r="R25" s="33">
        <f t="shared" si="0"/>
        <v>9</v>
      </c>
      <c r="S25" s="30">
        <f t="shared" si="1"/>
        <v>91.777777777777771</v>
      </c>
      <c r="T25" s="2" t="s">
        <v>100</v>
      </c>
    </row>
    <row r="26" spans="1:20" s="1" customFormat="1" ht="18" customHeight="1">
      <c r="A26" s="46" t="s">
        <v>312</v>
      </c>
      <c r="E26" s="1">
        <v>37</v>
      </c>
      <c r="R26" s="33">
        <f t="shared" si="0"/>
        <v>1</v>
      </c>
      <c r="S26" s="30">
        <f t="shared" si="1"/>
        <v>74</v>
      </c>
      <c r="T26" s="2" t="s">
        <v>100</v>
      </c>
    </row>
    <row r="27" spans="1:20" s="1" customFormat="1" ht="18" customHeight="1">
      <c r="A27" s="46" t="s">
        <v>113</v>
      </c>
      <c r="H27" s="1">
        <v>39</v>
      </c>
      <c r="I27" s="1">
        <v>40</v>
      </c>
      <c r="K27" s="1">
        <v>45</v>
      </c>
      <c r="P27" s="1">
        <v>45</v>
      </c>
      <c r="R27" s="33">
        <f t="shared" si="0"/>
        <v>4</v>
      </c>
      <c r="S27" s="30">
        <f t="shared" si="1"/>
        <v>84.5</v>
      </c>
      <c r="T27" s="2" t="s">
        <v>100</v>
      </c>
    </row>
    <row r="28" spans="1:20" s="1" customFormat="1" ht="18" customHeight="1">
      <c r="A28" s="46" t="s">
        <v>114</v>
      </c>
      <c r="B28" s="1" t="s">
        <v>25</v>
      </c>
      <c r="E28" s="1">
        <v>46</v>
      </c>
      <c r="F28" s="1">
        <v>47</v>
      </c>
      <c r="O28" s="1">
        <v>44</v>
      </c>
      <c r="P28" s="1">
        <v>46</v>
      </c>
      <c r="R28" s="33">
        <f t="shared" si="0"/>
        <v>4</v>
      </c>
      <c r="S28" s="30">
        <f t="shared" si="1"/>
        <v>91.5</v>
      </c>
      <c r="T28" s="2" t="s">
        <v>100</v>
      </c>
    </row>
    <row r="29" spans="1:20" s="1" customFormat="1" ht="18" customHeight="1">
      <c r="A29" s="46" t="s">
        <v>423</v>
      </c>
      <c r="F29" s="1">
        <v>39</v>
      </c>
      <c r="R29" s="33">
        <f t="shared" si="0"/>
        <v>1</v>
      </c>
      <c r="S29" s="30">
        <f t="shared" si="1"/>
        <v>78</v>
      </c>
      <c r="T29" s="2" t="s">
        <v>100</v>
      </c>
    </row>
    <row r="30" spans="1:20" s="1" customFormat="1" ht="18" customHeight="1">
      <c r="A30" s="46" t="s">
        <v>358</v>
      </c>
      <c r="B30" s="1" t="s">
        <v>20</v>
      </c>
      <c r="F30" s="1">
        <v>48</v>
      </c>
      <c r="O30" s="1">
        <v>50</v>
      </c>
      <c r="R30" s="33">
        <f t="shared" si="0"/>
        <v>2</v>
      </c>
      <c r="S30" s="30">
        <f t="shared" si="1"/>
        <v>98</v>
      </c>
      <c r="T30" s="2" t="s">
        <v>100</v>
      </c>
    </row>
    <row r="31" spans="1:20" s="1" customFormat="1" ht="18" customHeight="1">
      <c r="A31" s="46" t="s">
        <v>359</v>
      </c>
      <c r="F31" s="1">
        <v>48</v>
      </c>
      <c r="O31" s="1">
        <v>47</v>
      </c>
      <c r="R31" s="33">
        <f t="shared" si="0"/>
        <v>2</v>
      </c>
      <c r="S31" s="30">
        <f t="shared" si="1"/>
        <v>95</v>
      </c>
      <c r="T31" s="2" t="s">
        <v>100</v>
      </c>
    </row>
    <row r="32" spans="1:20" s="1" customFormat="1" ht="18" customHeight="1">
      <c r="A32" s="46" t="s">
        <v>424</v>
      </c>
      <c r="B32" s="1" t="s">
        <v>23</v>
      </c>
      <c r="F32" s="1">
        <v>44</v>
      </c>
      <c r="O32" s="1">
        <v>42</v>
      </c>
      <c r="R32" s="33">
        <f t="shared" si="0"/>
        <v>2</v>
      </c>
      <c r="S32" s="30">
        <f t="shared" si="1"/>
        <v>86</v>
      </c>
      <c r="T32" s="2" t="s">
        <v>100</v>
      </c>
    </row>
    <row r="33" spans="1:256" s="1" customFormat="1" ht="18" customHeight="1">
      <c r="A33" s="46" t="s">
        <v>116</v>
      </c>
      <c r="B33" s="1" t="s">
        <v>36</v>
      </c>
      <c r="E33" s="1">
        <v>28</v>
      </c>
      <c r="F33" s="1">
        <v>38</v>
      </c>
      <c r="G33" s="1">
        <v>44</v>
      </c>
      <c r="H33" s="1">
        <v>39</v>
      </c>
      <c r="I33" s="1">
        <v>38</v>
      </c>
      <c r="M33" s="1">
        <v>44</v>
      </c>
      <c r="O33" s="1">
        <v>37</v>
      </c>
      <c r="P33" s="1">
        <v>42</v>
      </c>
      <c r="R33" s="33">
        <f t="shared" si="0"/>
        <v>8</v>
      </c>
      <c r="S33" s="30">
        <f t="shared" si="1"/>
        <v>77.5</v>
      </c>
      <c r="T33" s="2" t="s">
        <v>100</v>
      </c>
    </row>
    <row r="34" spans="1:256" s="99" customFormat="1" ht="18" customHeight="1">
      <c r="A34" s="46" t="s">
        <v>254</v>
      </c>
      <c r="B34" s="1"/>
      <c r="C34" s="1"/>
      <c r="D34" s="1">
        <v>44</v>
      </c>
      <c r="E34" s="1">
        <v>48</v>
      </c>
      <c r="F34" s="1">
        <v>46</v>
      </c>
      <c r="G34" s="1">
        <v>47</v>
      </c>
      <c r="H34" s="1">
        <v>44</v>
      </c>
      <c r="I34" s="1">
        <v>47</v>
      </c>
      <c r="J34" s="1"/>
      <c r="K34" s="1">
        <v>47</v>
      </c>
      <c r="L34" s="1">
        <v>48</v>
      </c>
      <c r="M34" s="1">
        <v>42</v>
      </c>
      <c r="N34" s="1">
        <v>45</v>
      </c>
      <c r="O34" s="1">
        <v>49</v>
      </c>
      <c r="P34" s="1">
        <v>50</v>
      </c>
      <c r="Q34" s="1"/>
      <c r="R34" s="33">
        <f t="shared" si="0"/>
        <v>12</v>
      </c>
      <c r="S34" s="30">
        <f t="shared" si="1"/>
        <v>92.833333333333329</v>
      </c>
      <c r="T34" s="2" t="s">
        <v>100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 s="99" customFormat="1" ht="18" customHeight="1">
      <c r="A35" s="46" t="s">
        <v>313</v>
      </c>
      <c r="B35" s="1" t="s">
        <v>25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>
        <v>46</v>
      </c>
      <c r="N35" s="1">
        <v>42</v>
      </c>
      <c r="O35" s="1">
        <v>42</v>
      </c>
      <c r="P35" s="1">
        <v>44</v>
      </c>
      <c r="Q35" s="1"/>
      <c r="R35" s="33">
        <f t="shared" si="0"/>
        <v>4</v>
      </c>
      <c r="S35" s="30">
        <f t="shared" si="1"/>
        <v>87</v>
      </c>
      <c r="T35" s="2" t="s">
        <v>100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 s="40" customFormat="1" ht="18" customHeight="1">
      <c r="A36" s="46" t="s">
        <v>258</v>
      </c>
      <c r="B36" s="1" t="s">
        <v>20</v>
      </c>
      <c r="C36" s="1">
        <v>46</v>
      </c>
      <c r="D36" s="1">
        <v>42</v>
      </c>
      <c r="E36" s="1">
        <v>44</v>
      </c>
      <c r="F36" s="1">
        <v>39</v>
      </c>
      <c r="G36" s="1">
        <v>47</v>
      </c>
      <c r="H36" s="1">
        <v>43</v>
      </c>
      <c r="I36" s="1"/>
      <c r="J36" s="1"/>
      <c r="K36" s="1">
        <v>48</v>
      </c>
      <c r="L36" s="1"/>
      <c r="M36" s="1"/>
      <c r="N36" s="1"/>
      <c r="O36" s="1"/>
      <c r="P36" s="1"/>
      <c r="Q36" s="1"/>
      <c r="R36" s="33">
        <f t="shared" si="0"/>
        <v>7</v>
      </c>
      <c r="S36" s="30">
        <f t="shared" si="1"/>
        <v>88.285714285714292</v>
      </c>
      <c r="T36" s="2" t="s">
        <v>100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 s="40" customFormat="1" ht="18" customHeight="1">
      <c r="A37" s="46" t="s">
        <v>259</v>
      </c>
      <c r="B37" s="1"/>
      <c r="C37" s="1"/>
      <c r="D37" s="1">
        <v>36</v>
      </c>
      <c r="E37" s="1">
        <v>41</v>
      </c>
      <c r="F37" s="1">
        <v>45</v>
      </c>
      <c r="G37" s="1">
        <v>46</v>
      </c>
      <c r="H37" s="1">
        <v>34</v>
      </c>
      <c r="I37" s="1">
        <v>47</v>
      </c>
      <c r="J37" s="1"/>
      <c r="K37" s="1">
        <v>45</v>
      </c>
      <c r="L37" s="1"/>
      <c r="M37" s="1"/>
      <c r="N37" s="1"/>
      <c r="O37" s="1"/>
      <c r="P37" s="1"/>
      <c r="Q37" s="1"/>
      <c r="R37" s="33">
        <f t="shared" si="0"/>
        <v>7</v>
      </c>
      <c r="S37" s="30">
        <f t="shared" si="1"/>
        <v>84</v>
      </c>
      <c r="T37" s="2" t="s">
        <v>100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 s="40" customFormat="1" ht="18" customHeight="1">
      <c r="A38" s="46" t="s">
        <v>453</v>
      </c>
      <c r="B38" s="1"/>
      <c r="C38" s="1"/>
      <c r="D38" s="1"/>
      <c r="E38" s="1"/>
      <c r="F38" s="1"/>
      <c r="G38" s="1"/>
      <c r="H38" s="1"/>
      <c r="I38" s="1"/>
      <c r="J38" s="1"/>
      <c r="K38" s="1">
        <v>48</v>
      </c>
      <c r="L38" s="1"/>
      <c r="M38" s="1">
        <v>49</v>
      </c>
      <c r="N38" s="1">
        <v>47</v>
      </c>
      <c r="O38" s="1">
        <v>45</v>
      </c>
      <c r="P38" s="1">
        <v>48</v>
      </c>
      <c r="Q38" s="1"/>
      <c r="R38" s="33">
        <f t="shared" si="0"/>
        <v>5</v>
      </c>
      <c r="S38" s="30">
        <f t="shared" si="1"/>
        <v>94.8</v>
      </c>
      <c r="T38" s="2" t="s">
        <v>100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 s="40" customFormat="1" ht="18" customHeight="1">
      <c r="A39" s="46" t="s">
        <v>118</v>
      </c>
      <c r="B39" s="1"/>
      <c r="C39" s="1">
        <v>44</v>
      </c>
      <c r="D39" s="1">
        <v>48</v>
      </c>
      <c r="E39" s="1"/>
      <c r="F39" s="1">
        <v>46</v>
      </c>
      <c r="G39" s="1">
        <v>45</v>
      </c>
      <c r="H39" s="1"/>
      <c r="I39" s="1"/>
      <c r="J39" s="1"/>
      <c r="K39" s="1">
        <v>46</v>
      </c>
      <c r="L39" s="1">
        <v>40</v>
      </c>
      <c r="M39" s="1">
        <v>41</v>
      </c>
      <c r="N39" s="1">
        <v>45</v>
      </c>
      <c r="O39" s="1">
        <v>44</v>
      </c>
      <c r="P39" s="1">
        <v>47</v>
      </c>
      <c r="Q39" s="1">
        <v>41</v>
      </c>
      <c r="R39" s="33">
        <f t="shared" si="0"/>
        <v>11</v>
      </c>
      <c r="S39" s="30">
        <f t="shared" si="1"/>
        <v>88.545454545454547</v>
      </c>
      <c r="T39" s="2" t="s">
        <v>100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 s="40" customFormat="1" ht="18" customHeight="1">
      <c r="A40" s="46" t="s">
        <v>382</v>
      </c>
      <c r="B40" s="1"/>
      <c r="C40" s="1">
        <v>42</v>
      </c>
      <c r="D40" s="1">
        <v>38</v>
      </c>
      <c r="E40" s="1">
        <v>44</v>
      </c>
      <c r="F40" s="1">
        <v>40</v>
      </c>
      <c r="G40" s="1"/>
      <c r="H40" s="1">
        <v>38</v>
      </c>
      <c r="I40" s="1">
        <v>39</v>
      </c>
      <c r="J40" s="1"/>
      <c r="K40" s="1">
        <v>39</v>
      </c>
      <c r="L40" s="1">
        <v>39</v>
      </c>
      <c r="M40" s="1">
        <v>40</v>
      </c>
      <c r="N40" s="1">
        <v>39</v>
      </c>
      <c r="O40" s="1">
        <v>47</v>
      </c>
      <c r="P40" s="1">
        <v>47</v>
      </c>
      <c r="Q40" s="1">
        <v>41</v>
      </c>
      <c r="R40" s="33">
        <f t="shared" si="0"/>
        <v>13</v>
      </c>
      <c r="S40" s="30">
        <f t="shared" si="1"/>
        <v>82</v>
      </c>
      <c r="T40" s="2" t="s">
        <v>100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 s="40" customFormat="1" ht="18" customHeight="1">
      <c r="A41" s="4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2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 s="40" customFormat="1" ht="18" customHeight="1">
      <c r="A42" s="46" t="s">
        <v>49</v>
      </c>
      <c r="B42" s="1"/>
      <c r="C42" s="1">
        <f t="shared" ref="C42:Q42" si="2">COUNT(C4:C41)</f>
        <v>12</v>
      </c>
      <c r="D42" s="1">
        <f t="shared" si="2"/>
        <v>13</v>
      </c>
      <c r="E42" s="1">
        <f t="shared" si="2"/>
        <v>24</v>
      </c>
      <c r="F42" s="1">
        <f t="shared" si="2"/>
        <v>25</v>
      </c>
      <c r="G42" s="1">
        <f t="shared" si="2"/>
        <v>13</v>
      </c>
      <c r="H42" s="1">
        <f t="shared" si="2"/>
        <v>13</v>
      </c>
      <c r="I42" s="1">
        <f t="shared" si="2"/>
        <v>18</v>
      </c>
      <c r="J42" s="1">
        <f t="shared" si="2"/>
        <v>0</v>
      </c>
      <c r="K42" s="1">
        <f t="shared" si="2"/>
        <v>20</v>
      </c>
      <c r="L42" s="1">
        <f t="shared" si="2"/>
        <v>16</v>
      </c>
      <c r="M42" s="1">
        <f t="shared" si="2"/>
        <v>14</v>
      </c>
      <c r="N42" s="1">
        <f t="shared" si="2"/>
        <v>15</v>
      </c>
      <c r="O42" s="1">
        <f t="shared" si="2"/>
        <v>23</v>
      </c>
      <c r="P42" s="1">
        <f t="shared" si="2"/>
        <v>17</v>
      </c>
      <c r="Q42" s="1">
        <f t="shared" si="2"/>
        <v>10</v>
      </c>
      <c r="R42" s="1">
        <f>COUNT(R4:R34)</f>
        <v>31</v>
      </c>
      <c r="S42" s="1"/>
      <c r="T42" s="2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 s="40" customFormat="1" ht="18" customHeight="1">
      <c r="A43" s="50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2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 s="78" customFormat="1" ht="18" customHeight="1">
      <c r="A44" s="46" t="s">
        <v>50</v>
      </c>
      <c r="B44" s="29"/>
      <c r="C44" s="1">
        <f t="shared" ref="C44:Q44" si="3">C42*2</f>
        <v>24</v>
      </c>
      <c r="D44" s="1">
        <f t="shared" si="3"/>
        <v>26</v>
      </c>
      <c r="E44" s="1">
        <f t="shared" si="3"/>
        <v>48</v>
      </c>
      <c r="F44" s="1">
        <f t="shared" si="3"/>
        <v>50</v>
      </c>
      <c r="G44" s="1">
        <f t="shared" si="3"/>
        <v>26</v>
      </c>
      <c r="H44" s="1">
        <f t="shared" si="3"/>
        <v>26</v>
      </c>
      <c r="I44" s="1">
        <f t="shared" si="3"/>
        <v>36</v>
      </c>
      <c r="J44" s="1">
        <f t="shared" si="3"/>
        <v>0</v>
      </c>
      <c r="K44" s="1">
        <f t="shared" si="3"/>
        <v>40</v>
      </c>
      <c r="L44" s="1">
        <f t="shared" si="3"/>
        <v>32</v>
      </c>
      <c r="M44" s="1">
        <f t="shared" si="3"/>
        <v>28</v>
      </c>
      <c r="N44" s="1">
        <f t="shared" si="3"/>
        <v>30</v>
      </c>
      <c r="O44" s="1">
        <f t="shared" si="3"/>
        <v>46</v>
      </c>
      <c r="P44" s="1">
        <f t="shared" si="3"/>
        <v>34</v>
      </c>
      <c r="Q44" s="1">
        <f t="shared" si="3"/>
        <v>20</v>
      </c>
      <c r="R44" s="1"/>
      <c r="S44" s="1"/>
      <c r="T44" s="2"/>
      <c r="U44" s="82"/>
      <c r="V44" s="3"/>
      <c r="W44" s="3"/>
      <c r="X44" s="3"/>
      <c r="Y44" s="81"/>
      <c r="Z44" s="3"/>
      <c r="AA44"/>
      <c r="AB44"/>
      <c r="AC44" s="80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79"/>
      <c r="BE44" s="79"/>
      <c r="BF44" s="79"/>
      <c r="BG44" s="79"/>
      <c r="BH44" s="79"/>
      <c r="BI44" s="79"/>
      <c r="BJ44" s="79"/>
      <c r="BK44" s="79"/>
      <c r="BL44" s="79"/>
      <c r="BM44" s="79"/>
      <c r="BN44" s="79"/>
      <c r="BO44" s="79"/>
      <c r="BP44" s="79"/>
      <c r="BQ44" s="79"/>
      <c r="BR44" s="79"/>
      <c r="BS44" s="79"/>
      <c r="BT44" s="79"/>
      <c r="BU44" s="79"/>
      <c r="BV44" s="79"/>
      <c r="BW44" s="79"/>
      <c r="BX44" s="79"/>
      <c r="BY44" s="79"/>
      <c r="BZ44" s="79"/>
      <c r="CA44" s="79"/>
      <c r="CB44" s="79"/>
      <c r="CC44" s="79"/>
      <c r="CD44" s="79"/>
      <c r="CE44" s="79"/>
      <c r="CF44" s="79"/>
      <c r="CG44" s="79"/>
      <c r="CH44" s="79"/>
      <c r="CI44" s="79"/>
      <c r="CJ44" s="79"/>
      <c r="CK44" s="79"/>
      <c r="CL44" s="79"/>
      <c r="CM44" s="79"/>
      <c r="CN44" s="79"/>
      <c r="CO44" s="79"/>
      <c r="CP44" s="79"/>
      <c r="CQ44" s="79"/>
      <c r="CR44" s="79"/>
      <c r="CS44" s="79"/>
      <c r="CT44" s="79"/>
      <c r="CU44" s="79"/>
      <c r="CV44" s="79"/>
      <c r="CW44" s="79"/>
      <c r="CX44" s="79"/>
      <c r="CY44" s="79"/>
      <c r="CZ44" s="79"/>
      <c r="DA44" s="79"/>
      <c r="DB44" s="79"/>
      <c r="DC44" s="79"/>
      <c r="DD44" s="79"/>
      <c r="DE44" s="79"/>
      <c r="DF44" s="79"/>
      <c r="DG44" s="79"/>
      <c r="DH44" s="79"/>
      <c r="DI44" s="79"/>
      <c r="DJ44" s="79"/>
      <c r="DK44" s="79"/>
      <c r="DL44" s="79"/>
      <c r="DM44" s="79"/>
      <c r="DN44" s="79"/>
      <c r="DO44" s="79"/>
      <c r="DP44" s="79"/>
      <c r="DQ44" s="79"/>
      <c r="DR44" s="79"/>
      <c r="DS44" s="79"/>
      <c r="DT44" s="79"/>
      <c r="DU44" s="79"/>
      <c r="DV44" s="79"/>
      <c r="DW44" s="79"/>
      <c r="DX44" s="79"/>
      <c r="DY44" s="79"/>
      <c r="DZ44" s="79"/>
      <c r="EA44" s="79"/>
      <c r="EB44" s="79"/>
      <c r="EC44" s="79"/>
      <c r="ED44" s="79"/>
      <c r="EE44" s="79"/>
      <c r="EF44" s="79"/>
      <c r="EG44" s="79"/>
      <c r="EH44" s="79"/>
      <c r="EI44" s="79"/>
      <c r="EJ44" s="79"/>
      <c r="EK44" s="79"/>
      <c r="EL44" s="79"/>
      <c r="EM44" s="79"/>
      <c r="EN44" s="79"/>
      <c r="EO44" s="79"/>
      <c r="EP44" s="79"/>
      <c r="EQ44" s="79"/>
      <c r="ER44" s="79"/>
      <c r="ES44" s="79"/>
      <c r="ET44" s="79"/>
      <c r="EU44" s="79"/>
      <c r="EV44" s="79"/>
      <c r="EW44" s="79"/>
      <c r="EX44" s="79"/>
      <c r="EY44" s="79"/>
      <c r="EZ44" s="79"/>
      <c r="FA44" s="79"/>
      <c r="FB44" s="79"/>
      <c r="FC44" s="79"/>
      <c r="FD44" s="79"/>
      <c r="FE44" s="79"/>
      <c r="FF44" s="79"/>
      <c r="FG44" s="79"/>
      <c r="FH44" s="79"/>
      <c r="FI44" s="79"/>
      <c r="FJ44" s="79"/>
      <c r="FK44" s="79"/>
      <c r="FL44" s="79"/>
      <c r="FM44" s="79"/>
      <c r="FN44" s="79"/>
      <c r="FO44" s="79"/>
      <c r="FP44" s="79"/>
      <c r="FQ44" s="79"/>
      <c r="FR44" s="79"/>
      <c r="FS44" s="79"/>
      <c r="FT44" s="79"/>
      <c r="FU44" s="79"/>
      <c r="FV44" s="79"/>
      <c r="FW44" s="79"/>
      <c r="FX44" s="79"/>
      <c r="FY44" s="79"/>
      <c r="FZ44" s="79"/>
      <c r="GA44" s="79"/>
      <c r="GB44" s="79"/>
      <c r="GC44" s="79"/>
      <c r="GD44" s="79"/>
      <c r="GE44" s="79"/>
      <c r="GF44" s="79"/>
      <c r="GG44" s="79"/>
      <c r="GH44" s="79"/>
      <c r="GI44" s="79"/>
      <c r="GJ44" s="79"/>
      <c r="GK44" s="79"/>
      <c r="GL44" s="79"/>
      <c r="GM44" s="79"/>
      <c r="GN44" s="79"/>
      <c r="GO44" s="79"/>
      <c r="GP44" s="79"/>
      <c r="GQ44" s="79"/>
      <c r="GR44" s="79"/>
      <c r="GS44" s="79"/>
      <c r="GT44" s="79"/>
      <c r="GU44" s="79"/>
      <c r="GV44" s="79"/>
      <c r="GW44" s="79"/>
      <c r="GX44" s="79"/>
      <c r="GY44" s="79"/>
      <c r="GZ44" s="79"/>
      <c r="HA44" s="79"/>
      <c r="HB44" s="79"/>
      <c r="HC44" s="79"/>
      <c r="HD44" s="79"/>
      <c r="HE44" s="79"/>
      <c r="HF44" s="79"/>
      <c r="HG44" s="79"/>
      <c r="HH44" s="79"/>
      <c r="HI44" s="79"/>
      <c r="HJ44" s="79"/>
      <c r="HK44" s="79"/>
      <c r="HL44" s="79"/>
      <c r="HM44" s="79"/>
      <c r="HN44" s="79"/>
      <c r="HO44" s="79"/>
      <c r="HP44" s="79"/>
      <c r="HQ44" s="79"/>
      <c r="HR44" s="79"/>
      <c r="HS44" s="79"/>
      <c r="HT44" s="79"/>
      <c r="HU44" s="79"/>
      <c r="HV44" s="79"/>
      <c r="HW44" s="79"/>
      <c r="HX44" s="79"/>
      <c r="HY44" s="79"/>
      <c r="HZ44" s="79"/>
      <c r="IA44" s="79"/>
      <c r="IB44" s="79"/>
      <c r="IC44" s="79"/>
      <c r="ID44" s="79"/>
      <c r="IE44" s="79"/>
      <c r="IF44" s="79"/>
      <c r="IG44" s="79"/>
      <c r="IH44" s="79"/>
      <c r="II44" s="79"/>
      <c r="IJ44" s="79"/>
      <c r="IK44" s="79"/>
      <c r="IL44" s="79"/>
      <c r="IM44" s="79"/>
      <c r="IN44" s="79"/>
      <c r="IO44" s="79"/>
      <c r="IP44" s="79"/>
      <c r="IQ44" s="79"/>
      <c r="IR44" s="79"/>
      <c r="IS44" s="79"/>
      <c r="IT44" s="79"/>
      <c r="IU44" s="79"/>
      <c r="IV44" s="79"/>
    </row>
    <row r="45" spans="1:256" ht="18" customHeight="1">
      <c r="A45" s="51"/>
    </row>
    <row r="46" spans="1:256" ht="18" customHeight="1">
      <c r="A46" s="51"/>
    </row>
    <row r="47" spans="1:256" ht="18" customHeight="1">
      <c r="A47" s="51"/>
    </row>
    <row r="48" spans="1:256" ht="18" customHeight="1">
      <c r="A48" s="51"/>
    </row>
    <row r="49" spans="1:1" ht="18" customHeight="1">
      <c r="A49" s="51"/>
    </row>
    <row r="50" spans="1:1" ht="18" customHeight="1">
      <c r="A50" s="51"/>
    </row>
    <row r="51" spans="1:1" ht="18" customHeight="1">
      <c r="A51" s="51"/>
    </row>
    <row r="52" spans="1:1" ht="18" customHeight="1">
      <c r="A52" s="51"/>
    </row>
    <row r="53" spans="1:1" ht="18" customHeight="1">
      <c r="A53" s="51"/>
    </row>
    <row r="54" spans="1:1" ht="18" customHeight="1">
      <c r="A54" s="51"/>
    </row>
    <row r="55" spans="1:1" ht="18" customHeight="1">
      <c r="A55" s="51"/>
    </row>
    <row r="56" spans="1:1" ht="18" customHeight="1">
      <c r="A56" s="51"/>
    </row>
    <row r="57" spans="1:1" ht="18" customHeight="1">
      <c r="A57" s="51"/>
    </row>
    <row r="58" spans="1:1" ht="18" customHeight="1">
      <c r="A58" s="51"/>
    </row>
    <row r="59" spans="1:1" ht="18" customHeight="1">
      <c r="A59" s="51"/>
    </row>
    <row r="60" spans="1:1" ht="18" customHeight="1">
      <c r="A60" s="51"/>
    </row>
    <row r="61" spans="1:1" ht="18" customHeight="1">
      <c r="A61" s="51"/>
    </row>
    <row r="62" spans="1:1" ht="18" customHeight="1">
      <c r="A62" s="51"/>
    </row>
  </sheetData>
  <sortState xmlns:xlrd2="http://schemas.microsoft.com/office/spreadsheetml/2017/richdata2" ref="A4:T40">
    <sortCondition ref="A4:A40"/>
  </sortState>
  <conditionalFormatting sqref="C4:Q40">
    <cfRule type="cellIs" dxfId="27" priority="1" operator="equal">
      <formula>50</formula>
    </cfRule>
  </conditionalFormatting>
  <printOptions horizontalCentered="1" headings="1" gridLines="1"/>
  <pageMargins left="0.25" right="0.25" top="0.75" bottom="0" header="0.3" footer="0"/>
  <pageSetup fitToHeight="0" pageOrder="overThenDown" orientation="landscape" r:id="rId1"/>
  <headerFooter alignWithMargins="0">
    <oddHeader>&amp;C&amp;"Calibri,Bold"&amp;20&amp;ESHEFFIELD</oddHeader>
  </headerFooter>
  <rowBreaks count="1" manualBreakCount="1">
    <brk id="4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3FFDA-18CA-4F92-B723-AF2B2161D7FB}">
  <dimension ref="A1:IV32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44321</v>
      </c>
      <c r="D1" s="3">
        <v>44328</v>
      </c>
      <c r="E1" s="3">
        <v>44335</v>
      </c>
      <c r="F1" s="3">
        <v>44342</v>
      </c>
      <c r="G1" s="3">
        <v>44349</v>
      </c>
      <c r="H1" s="3">
        <v>44356</v>
      </c>
      <c r="I1" s="3">
        <v>44370</v>
      </c>
      <c r="J1" s="59"/>
      <c r="K1" s="3">
        <v>44377</v>
      </c>
      <c r="L1" s="3">
        <v>44384</v>
      </c>
      <c r="M1" s="3">
        <v>44391</v>
      </c>
      <c r="N1" s="3">
        <v>44398</v>
      </c>
      <c r="O1" s="3">
        <v>44405</v>
      </c>
      <c r="P1" s="3">
        <v>44412</v>
      </c>
      <c r="Q1" s="3">
        <v>44419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9" t="s">
        <v>52</v>
      </c>
      <c r="D2" s="19" t="s">
        <v>15</v>
      </c>
      <c r="E2" s="48" t="s">
        <v>11</v>
      </c>
      <c r="F2" s="48" t="s">
        <v>12</v>
      </c>
      <c r="G2" s="20" t="s">
        <v>14</v>
      </c>
      <c r="H2" s="19" t="s">
        <v>53</v>
      </c>
      <c r="I2" s="20" t="s">
        <v>51</v>
      </c>
      <c r="K2" s="48" t="s">
        <v>52</v>
      </c>
      <c r="L2" s="48" t="s">
        <v>15</v>
      </c>
      <c r="M2" s="19" t="s">
        <v>11</v>
      </c>
      <c r="N2" s="19" t="s">
        <v>12</v>
      </c>
      <c r="O2" s="19" t="s">
        <v>14</v>
      </c>
      <c r="P2" s="48" t="s">
        <v>53</v>
      </c>
      <c r="Q2" s="19" t="s">
        <v>51</v>
      </c>
      <c r="S2" s="2"/>
    </row>
    <row r="3" spans="1:256" ht="18" customHeight="1">
      <c r="A3" s="28" t="s">
        <v>18</v>
      </c>
      <c r="S3" s="30"/>
    </row>
    <row r="4" spans="1:256" ht="18" customHeight="1">
      <c r="A4" s="44" t="s">
        <v>373</v>
      </c>
      <c r="C4" s="22">
        <v>47</v>
      </c>
      <c r="D4" s="22">
        <v>46</v>
      </c>
      <c r="R4" s="33">
        <f t="shared" ref="R4:R24" si="0">COUNT(C4,D4,E4,F4,G4,H4,I4,K4,L4,M4,N4,O4,P4,Q4)</f>
        <v>2</v>
      </c>
      <c r="S4" s="30">
        <f t="shared" ref="S4:S24" si="1">AVERAGE(C4:Q4)*2</f>
        <v>93</v>
      </c>
      <c r="T4" s="2" t="s">
        <v>119</v>
      </c>
    </row>
    <row r="5" spans="1:256" s="36" customFormat="1" ht="18" customHeight="1">
      <c r="A5" s="36" t="s">
        <v>141</v>
      </c>
      <c r="B5" s="1" t="s">
        <v>34</v>
      </c>
      <c r="C5" s="1"/>
      <c r="D5" s="1"/>
      <c r="E5" s="1"/>
      <c r="F5" s="1"/>
      <c r="G5" s="1">
        <v>43</v>
      </c>
      <c r="H5" s="1"/>
      <c r="I5" s="1"/>
      <c r="J5" s="1"/>
      <c r="K5" s="1"/>
      <c r="L5" s="1"/>
      <c r="M5" s="1">
        <v>45</v>
      </c>
      <c r="N5" s="1"/>
      <c r="O5" s="1"/>
      <c r="P5" s="1"/>
      <c r="Q5" s="1"/>
      <c r="R5" s="33">
        <f t="shared" si="0"/>
        <v>2</v>
      </c>
      <c r="S5" s="30">
        <f t="shared" si="1"/>
        <v>88</v>
      </c>
      <c r="T5" s="2" t="s">
        <v>119</v>
      </c>
    </row>
    <row r="6" spans="1:256" s="36" customFormat="1" ht="18" customHeight="1">
      <c r="A6" s="36" t="s">
        <v>374</v>
      </c>
      <c r="B6" s="1" t="s">
        <v>36</v>
      </c>
      <c r="C6" s="1">
        <v>27</v>
      </c>
      <c r="D6" s="53">
        <v>29</v>
      </c>
      <c r="E6" s="1">
        <v>23</v>
      </c>
      <c r="F6" s="1">
        <v>25</v>
      </c>
      <c r="G6" s="1">
        <v>30</v>
      </c>
      <c r="H6" s="1">
        <v>35</v>
      </c>
      <c r="I6" s="1">
        <v>18</v>
      </c>
      <c r="J6" s="1"/>
      <c r="K6" s="1">
        <v>30</v>
      </c>
      <c r="L6" s="1"/>
      <c r="M6" s="1">
        <v>31</v>
      </c>
      <c r="N6" s="1">
        <v>35</v>
      </c>
      <c r="O6" s="1">
        <v>32</v>
      </c>
      <c r="P6" s="1">
        <v>34</v>
      </c>
      <c r="Q6" s="1">
        <v>26</v>
      </c>
      <c r="R6" s="33">
        <f t="shared" si="0"/>
        <v>13</v>
      </c>
      <c r="S6" s="30">
        <f t="shared" si="1"/>
        <v>57.692307692307693</v>
      </c>
      <c r="T6" s="2" t="s">
        <v>119</v>
      </c>
    </row>
    <row r="7" spans="1:256" s="36" customFormat="1" ht="18" customHeight="1">
      <c r="A7" s="36" t="s">
        <v>122</v>
      </c>
      <c r="B7" s="1"/>
      <c r="C7" s="1"/>
      <c r="D7" s="53">
        <v>47</v>
      </c>
      <c r="E7" s="1">
        <v>49</v>
      </c>
      <c r="F7" s="1">
        <v>46</v>
      </c>
      <c r="G7" s="1">
        <v>46</v>
      </c>
      <c r="H7" s="1">
        <v>48</v>
      </c>
      <c r="I7" s="1">
        <v>46</v>
      </c>
      <c r="J7" s="1"/>
      <c r="K7" s="1">
        <v>47</v>
      </c>
      <c r="L7" s="1"/>
      <c r="M7" s="1">
        <v>49</v>
      </c>
      <c r="N7" s="1">
        <v>48</v>
      </c>
      <c r="O7" s="1">
        <v>48</v>
      </c>
      <c r="P7" s="1">
        <v>48</v>
      </c>
      <c r="Q7" s="1">
        <v>44</v>
      </c>
      <c r="R7" s="33">
        <f t="shared" si="0"/>
        <v>12</v>
      </c>
      <c r="S7" s="30">
        <f t="shared" si="1"/>
        <v>94.333333333333329</v>
      </c>
      <c r="T7" s="2" t="s">
        <v>119</v>
      </c>
    </row>
    <row r="8" spans="1:256" s="36" customFormat="1" ht="18" customHeight="1">
      <c r="A8" s="36" t="s">
        <v>375</v>
      </c>
      <c r="B8" s="1"/>
      <c r="C8" s="1">
        <v>31</v>
      </c>
      <c r="D8" s="53">
        <v>36</v>
      </c>
      <c r="E8" s="1">
        <v>37</v>
      </c>
      <c r="F8" s="1">
        <v>38</v>
      </c>
      <c r="G8" s="1">
        <v>39</v>
      </c>
      <c r="H8" s="1">
        <v>39</v>
      </c>
      <c r="I8" s="1">
        <v>46</v>
      </c>
      <c r="J8" s="1"/>
      <c r="K8" s="1">
        <v>42</v>
      </c>
      <c r="L8" s="1"/>
      <c r="M8" s="1">
        <v>46</v>
      </c>
      <c r="N8" s="1">
        <v>41</v>
      </c>
      <c r="O8" s="1">
        <v>41</v>
      </c>
      <c r="P8" s="1">
        <v>45</v>
      </c>
      <c r="Q8" s="1">
        <v>33</v>
      </c>
      <c r="R8" s="33">
        <f t="shared" si="0"/>
        <v>13</v>
      </c>
      <c r="S8" s="30">
        <f t="shared" si="1"/>
        <v>79.07692307692308</v>
      </c>
      <c r="T8" s="2" t="s">
        <v>119</v>
      </c>
    </row>
    <row r="9" spans="1:256" s="36" customFormat="1" ht="18" customHeight="1">
      <c r="A9" s="36" t="s">
        <v>123</v>
      </c>
      <c r="B9" s="1"/>
      <c r="C9" s="1">
        <v>45</v>
      </c>
      <c r="D9" s="1">
        <v>45</v>
      </c>
      <c r="E9" s="1">
        <v>44</v>
      </c>
      <c r="F9" s="1">
        <v>49</v>
      </c>
      <c r="G9" s="1">
        <v>49</v>
      </c>
      <c r="H9" s="1">
        <v>43</v>
      </c>
      <c r="I9" s="1">
        <v>46</v>
      </c>
      <c r="J9" s="1"/>
      <c r="K9" s="1">
        <v>44</v>
      </c>
      <c r="L9" s="1">
        <v>48</v>
      </c>
      <c r="M9" s="1">
        <v>48</v>
      </c>
      <c r="N9" s="1">
        <v>46</v>
      </c>
      <c r="O9" s="1">
        <v>47</v>
      </c>
      <c r="P9" s="1">
        <v>50</v>
      </c>
      <c r="Q9" s="1">
        <v>46</v>
      </c>
      <c r="R9" s="33">
        <f t="shared" si="0"/>
        <v>14</v>
      </c>
      <c r="S9" s="30">
        <f t="shared" si="1"/>
        <v>92.857142857142861</v>
      </c>
      <c r="T9" s="2" t="s">
        <v>119</v>
      </c>
      <c r="X9" s="54"/>
    </row>
    <row r="10" spans="1:256" s="36" customFormat="1" ht="18" customHeight="1">
      <c r="A10" s="36" t="s">
        <v>124</v>
      </c>
      <c r="B10" s="1" t="s">
        <v>20</v>
      </c>
      <c r="C10" s="1">
        <v>43</v>
      </c>
      <c r="D10" s="1">
        <v>44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33">
        <f t="shared" si="0"/>
        <v>2</v>
      </c>
      <c r="S10" s="30">
        <f t="shared" si="1"/>
        <v>87</v>
      </c>
      <c r="T10" s="2" t="s">
        <v>119</v>
      </c>
      <c r="X10" s="54"/>
    </row>
    <row r="11" spans="1:256" s="36" customFormat="1" ht="18" customHeight="1">
      <c r="A11" s="36" t="s">
        <v>125</v>
      </c>
      <c r="B11" s="1"/>
      <c r="C11" s="1">
        <v>49</v>
      </c>
      <c r="D11" s="1">
        <v>48</v>
      </c>
      <c r="E11" s="1">
        <v>48</v>
      </c>
      <c r="F11" s="1">
        <v>45</v>
      </c>
      <c r="G11" s="1">
        <v>47</v>
      </c>
      <c r="H11" s="1">
        <v>44</v>
      </c>
      <c r="I11" s="1">
        <v>46</v>
      </c>
      <c r="J11" s="1"/>
      <c r="K11" s="1">
        <v>47</v>
      </c>
      <c r="L11" s="1">
        <v>42</v>
      </c>
      <c r="M11" s="1">
        <v>44</v>
      </c>
      <c r="N11" s="1">
        <v>42</v>
      </c>
      <c r="O11" s="1">
        <v>49</v>
      </c>
      <c r="P11" s="1">
        <v>50</v>
      </c>
      <c r="Q11" s="1">
        <v>50</v>
      </c>
      <c r="R11" s="33">
        <f t="shared" si="0"/>
        <v>14</v>
      </c>
      <c r="S11" s="30">
        <f t="shared" si="1"/>
        <v>93</v>
      </c>
      <c r="T11" s="2" t="s">
        <v>119</v>
      </c>
    </row>
    <row r="12" spans="1:256" s="36" customFormat="1" ht="18" customHeight="1">
      <c r="A12" s="36" t="s">
        <v>126</v>
      </c>
      <c r="B12" s="1"/>
      <c r="C12" s="1">
        <v>40</v>
      </c>
      <c r="D12" s="1">
        <v>42</v>
      </c>
      <c r="E12" s="1">
        <v>45</v>
      </c>
      <c r="F12" s="1">
        <v>47</v>
      </c>
      <c r="G12" s="1">
        <v>45</v>
      </c>
      <c r="H12" s="1">
        <v>49</v>
      </c>
      <c r="I12" s="1">
        <v>45</v>
      </c>
      <c r="J12" s="1"/>
      <c r="K12" s="1">
        <v>47</v>
      </c>
      <c r="L12" s="1">
        <v>36</v>
      </c>
      <c r="M12" s="1">
        <v>47</v>
      </c>
      <c r="N12" s="1">
        <v>43</v>
      </c>
      <c r="O12" s="1">
        <v>48</v>
      </c>
      <c r="P12" s="1">
        <v>47</v>
      </c>
      <c r="Q12" s="1">
        <v>48</v>
      </c>
      <c r="R12" s="33">
        <f t="shared" si="0"/>
        <v>14</v>
      </c>
      <c r="S12" s="30">
        <f t="shared" si="1"/>
        <v>89.857142857142861</v>
      </c>
      <c r="T12" s="2" t="s">
        <v>119</v>
      </c>
    </row>
    <row r="13" spans="1:256" s="36" customFormat="1" ht="18" customHeight="1">
      <c r="A13" s="36" t="s">
        <v>127</v>
      </c>
      <c r="B13" s="1" t="s">
        <v>25</v>
      </c>
      <c r="C13" s="1">
        <v>41</v>
      </c>
      <c r="D13" s="1">
        <v>40</v>
      </c>
      <c r="E13" s="1">
        <v>43</v>
      </c>
      <c r="F13" s="1">
        <v>44</v>
      </c>
      <c r="G13" s="1">
        <v>44</v>
      </c>
      <c r="H13" s="1">
        <v>45</v>
      </c>
      <c r="I13" s="1">
        <v>48</v>
      </c>
      <c r="J13" s="1"/>
      <c r="K13" s="1">
        <v>45</v>
      </c>
      <c r="L13" s="1">
        <v>45</v>
      </c>
      <c r="M13" s="1">
        <v>40</v>
      </c>
      <c r="N13" s="1">
        <v>45</v>
      </c>
      <c r="O13" s="1">
        <v>45</v>
      </c>
      <c r="P13" s="1">
        <v>47</v>
      </c>
      <c r="Q13" s="1">
        <v>46</v>
      </c>
      <c r="R13" s="33">
        <f t="shared" si="0"/>
        <v>14</v>
      </c>
      <c r="S13" s="30">
        <f t="shared" si="1"/>
        <v>88.285714285714292</v>
      </c>
      <c r="T13" s="2" t="s">
        <v>119</v>
      </c>
    </row>
    <row r="14" spans="1:256" s="36" customFormat="1" ht="18" customHeight="1">
      <c r="A14" s="36" t="s">
        <v>128</v>
      </c>
      <c r="B14" s="1"/>
      <c r="C14" s="1">
        <v>45</v>
      </c>
      <c r="D14" s="1">
        <v>44</v>
      </c>
      <c r="E14" s="1">
        <v>48</v>
      </c>
      <c r="F14" s="1">
        <v>49</v>
      </c>
      <c r="G14" s="1">
        <v>48</v>
      </c>
      <c r="H14" s="1">
        <v>46</v>
      </c>
      <c r="I14" s="1">
        <v>49</v>
      </c>
      <c r="J14" s="1"/>
      <c r="K14" s="1">
        <v>47</v>
      </c>
      <c r="L14" s="1">
        <v>46</v>
      </c>
      <c r="M14" s="1">
        <v>48</v>
      </c>
      <c r="N14" s="1">
        <v>47</v>
      </c>
      <c r="O14" s="1">
        <v>48</v>
      </c>
      <c r="P14" s="1">
        <v>44</v>
      </c>
      <c r="Q14" s="1">
        <v>46</v>
      </c>
      <c r="R14" s="33">
        <f t="shared" si="0"/>
        <v>14</v>
      </c>
      <c r="S14" s="30">
        <f t="shared" si="1"/>
        <v>93.571428571428569</v>
      </c>
      <c r="T14" s="2" t="s">
        <v>119</v>
      </c>
    </row>
    <row r="15" spans="1:256" s="36" customFormat="1" ht="18" customHeight="1">
      <c r="A15" s="36" t="s">
        <v>371</v>
      </c>
      <c r="B15" s="1"/>
      <c r="C15" s="1">
        <v>44</v>
      </c>
      <c r="D15" s="1">
        <v>45</v>
      </c>
      <c r="E15" s="1">
        <v>43</v>
      </c>
      <c r="F15" s="1">
        <v>43</v>
      </c>
      <c r="G15" s="1">
        <v>47</v>
      </c>
      <c r="H15" s="1">
        <v>44</v>
      </c>
      <c r="I15" s="1">
        <v>38</v>
      </c>
      <c r="J15" s="1"/>
      <c r="K15" s="1">
        <v>44</v>
      </c>
      <c r="L15" s="1">
        <v>46</v>
      </c>
      <c r="M15" s="1">
        <v>46</v>
      </c>
      <c r="N15" s="1">
        <v>49</v>
      </c>
      <c r="O15" s="1">
        <v>44</v>
      </c>
      <c r="P15" s="1">
        <v>46</v>
      </c>
      <c r="Q15" s="1">
        <v>45</v>
      </c>
      <c r="R15" s="33">
        <f t="shared" si="0"/>
        <v>14</v>
      </c>
      <c r="S15" s="30">
        <f t="shared" si="1"/>
        <v>89.142857142857139</v>
      </c>
      <c r="T15" s="2" t="s">
        <v>119</v>
      </c>
    </row>
    <row r="16" spans="1:256" s="36" customFormat="1" ht="18" customHeight="1">
      <c r="A16" s="36" t="s">
        <v>372</v>
      </c>
      <c r="B16" s="1" t="s">
        <v>36</v>
      </c>
      <c r="C16" s="1">
        <v>31</v>
      </c>
      <c r="D16" s="1">
        <v>34</v>
      </c>
      <c r="E16" s="1">
        <v>42</v>
      </c>
      <c r="F16" s="1">
        <v>40</v>
      </c>
      <c r="G16" s="1">
        <v>24</v>
      </c>
      <c r="H16" s="1">
        <v>35</v>
      </c>
      <c r="I16" s="1">
        <v>42</v>
      </c>
      <c r="J16" s="1"/>
      <c r="K16" s="1">
        <v>39</v>
      </c>
      <c r="L16" s="1">
        <v>39</v>
      </c>
      <c r="M16" s="1">
        <v>34</v>
      </c>
      <c r="N16" s="1">
        <v>30</v>
      </c>
      <c r="O16" s="1">
        <v>32</v>
      </c>
      <c r="P16" s="1">
        <v>41</v>
      </c>
      <c r="Q16" s="1">
        <v>36</v>
      </c>
      <c r="R16" s="33">
        <f t="shared" si="0"/>
        <v>14</v>
      </c>
      <c r="S16" s="30">
        <f t="shared" si="1"/>
        <v>71.285714285714292</v>
      </c>
      <c r="T16" s="2" t="s">
        <v>119</v>
      </c>
    </row>
    <row r="17" spans="1:256" s="98" customFormat="1" ht="18" customHeight="1">
      <c r="A17" s="36" t="s">
        <v>129</v>
      </c>
      <c r="B17" s="1"/>
      <c r="C17" s="1"/>
      <c r="D17" s="1"/>
      <c r="E17" s="1"/>
      <c r="F17" s="1"/>
      <c r="G17" s="1">
        <v>45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33">
        <f t="shared" ref="R17" si="2">COUNT(C17,D17,E17,F17,G17,H17,I17,K17,L17,M17,N17,O17,P17,Q17)</f>
        <v>1</v>
      </c>
      <c r="S17" s="30">
        <f t="shared" ref="S17" si="3">AVERAGE(C17:Q17)*2</f>
        <v>90</v>
      </c>
      <c r="T17" s="2" t="s">
        <v>119</v>
      </c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R17" s="36"/>
    </row>
    <row r="18" spans="1:256" s="98" customFormat="1" ht="18" customHeight="1">
      <c r="A18" s="36" t="s">
        <v>275</v>
      </c>
      <c r="B18" s="1" t="s">
        <v>36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>
        <v>28</v>
      </c>
      <c r="R18" s="33">
        <f t="shared" ref="R18:R23" si="4">COUNT(C18,D18,E18,F18,G18,H18,I18,K18,L18,M18,N18,O18,P18,Q18)</f>
        <v>1</v>
      </c>
      <c r="S18" s="30">
        <f t="shared" ref="S18:S23" si="5">AVERAGE(C18:Q18)*2</f>
        <v>56</v>
      </c>
      <c r="T18" s="2" t="s">
        <v>119</v>
      </c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R18" s="36"/>
    </row>
    <row r="19" spans="1:256" s="37" customFormat="1" ht="18" customHeight="1">
      <c r="A19" s="36" t="s">
        <v>370</v>
      </c>
      <c r="B19" s="1" t="s">
        <v>20</v>
      </c>
      <c r="C19" s="1">
        <v>34</v>
      </c>
      <c r="D19" s="1">
        <v>42</v>
      </c>
      <c r="E19" s="1"/>
      <c r="F19" s="1"/>
      <c r="G19" s="1">
        <v>40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33">
        <f t="shared" si="4"/>
        <v>3</v>
      </c>
      <c r="S19" s="30">
        <f t="shared" si="5"/>
        <v>77.333333333333329</v>
      </c>
      <c r="T19" s="2" t="s">
        <v>119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R19" s="36"/>
    </row>
    <row r="20" spans="1:256" s="37" customFormat="1" ht="18" customHeight="1">
      <c r="A20" s="36" t="s">
        <v>131</v>
      </c>
      <c r="B20" s="1"/>
      <c r="C20" s="1">
        <v>34</v>
      </c>
      <c r="D20" s="1">
        <v>44</v>
      </c>
      <c r="E20" s="1">
        <v>47</v>
      </c>
      <c r="F20" s="1">
        <v>47</v>
      </c>
      <c r="G20" s="1">
        <v>45</v>
      </c>
      <c r="H20" s="1">
        <v>45</v>
      </c>
      <c r="I20" s="1">
        <v>43</v>
      </c>
      <c r="J20" s="1"/>
      <c r="K20" s="1">
        <v>46</v>
      </c>
      <c r="L20" s="1"/>
      <c r="M20" s="1">
        <v>41</v>
      </c>
      <c r="N20" s="1">
        <v>48</v>
      </c>
      <c r="O20" s="1">
        <v>45</v>
      </c>
      <c r="P20" s="1">
        <v>48</v>
      </c>
      <c r="Q20" s="1">
        <v>44</v>
      </c>
      <c r="R20" s="33">
        <f t="shared" si="4"/>
        <v>13</v>
      </c>
      <c r="S20" s="30">
        <f t="shared" si="5"/>
        <v>88.769230769230774</v>
      </c>
      <c r="T20" s="2" t="s">
        <v>119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  <c r="II20" s="36"/>
      <c r="IJ20" s="36"/>
      <c r="IK20" s="36"/>
      <c r="IL20" s="36"/>
      <c r="IM20" s="36"/>
      <c r="IN20" s="36"/>
      <c r="IO20" s="36"/>
      <c r="IP20" s="36"/>
      <c r="IQ20" s="36"/>
      <c r="IR20" s="36"/>
      <c r="IS20" s="36"/>
      <c r="IT20" s="36"/>
      <c r="IU20" s="36"/>
      <c r="IV20" s="36"/>
    </row>
    <row r="21" spans="1:256" s="37" customFormat="1" ht="18" customHeight="1">
      <c r="A21" s="36" t="s">
        <v>274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>
        <v>50</v>
      </c>
      <c r="R21" s="33">
        <f t="shared" si="4"/>
        <v>1</v>
      </c>
      <c r="S21" s="30">
        <f t="shared" si="5"/>
        <v>100</v>
      </c>
      <c r="T21" s="2" t="s">
        <v>119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6"/>
      <c r="FO21" s="36"/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6"/>
      <c r="GC21" s="36"/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6"/>
      <c r="GQ21" s="36"/>
      <c r="GR21" s="36"/>
      <c r="GS21" s="36"/>
      <c r="GT21" s="36"/>
      <c r="GU21" s="36"/>
      <c r="GV21" s="36"/>
      <c r="GW21" s="36"/>
      <c r="GX21" s="36"/>
      <c r="GY21" s="36"/>
      <c r="GZ21" s="36"/>
      <c r="HA21" s="36"/>
      <c r="HB21" s="36"/>
      <c r="HC21" s="36"/>
      <c r="HD21" s="36"/>
      <c r="HE21" s="36"/>
      <c r="HF21" s="36"/>
      <c r="HG21" s="36"/>
      <c r="HH21" s="36"/>
      <c r="HI21" s="36"/>
      <c r="HJ21" s="36"/>
      <c r="HK21" s="36"/>
      <c r="HL21" s="36"/>
      <c r="HM21" s="36"/>
      <c r="HN21" s="36"/>
      <c r="HO21" s="36"/>
      <c r="HP21" s="36"/>
      <c r="HQ21" s="36"/>
      <c r="HR21" s="36"/>
      <c r="HS21" s="36"/>
      <c r="HT21" s="36"/>
      <c r="HU21" s="36"/>
      <c r="HV21" s="36"/>
      <c r="HW21" s="36"/>
      <c r="HX21" s="36"/>
      <c r="HY21" s="36"/>
      <c r="HZ21" s="36"/>
      <c r="IA21" s="36"/>
      <c r="IB21" s="36"/>
      <c r="IC21" s="36"/>
      <c r="ID21" s="36"/>
      <c r="IE21" s="36"/>
      <c r="IF21" s="36"/>
      <c r="IG21" s="36"/>
      <c r="IH21" s="36"/>
      <c r="II21" s="36"/>
      <c r="IJ21" s="36"/>
      <c r="IK21" s="36"/>
      <c r="IL21" s="36"/>
      <c r="IM21" s="36"/>
      <c r="IN21" s="36"/>
      <c r="IO21" s="36"/>
      <c r="IP21" s="36"/>
      <c r="IQ21" s="36"/>
      <c r="IR21" s="36"/>
      <c r="IS21" s="36"/>
      <c r="IT21" s="36"/>
      <c r="IU21" s="36"/>
      <c r="IV21" s="36"/>
    </row>
    <row r="22" spans="1:256" s="40" customFormat="1" ht="18" customHeight="1">
      <c r="A22" s="36" t="s">
        <v>133</v>
      </c>
      <c r="B22" s="1"/>
      <c r="C22" s="1">
        <v>46</v>
      </c>
      <c r="D22" s="1">
        <v>48</v>
      </c>
      <c r="E22" s="1">
        <v>47</v>
      </c>
      <c r="F22" s="1">
        <v>49</v>
      </c>
      <c r="G22" s="1">
        <v>45</v>
      </c>
      <c r="H22" s="1">
        <v>46</v>
      </c>
      <c r="I22" s="1">
        <v>45</v>
      </c>
      <c r="J22" s="1"/>
      <c r="K22" s="1">
        <v>48</v>
      </c>
      <c r="L22" s="1">
        <v>49</v>
      </c>
      <c r="M22" s="1">
        <v>46</v>
      </c>
      <c r="N22" s="1">
        <v>46</v>
      </c>
      <c r="O22" s="1">
        <v>46</v>
      </c>
      <c r="P22" s="1">
        <v>46</v>
      </c>
      <c r="Q22" s="1">
        <v>44</v>
      </c>
      <c r="R22" s="33">
        <f t="shared" si="4"/>
        <v>14</v>
      </c>
      <c r="S22" s="30">
        <f t="shared" si="5"/>
        <v>93</v>
      </c>
      <c r="T22" s="2" t="s">
        <v>119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6"/>
      <c r="FO22" s="36"/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6"/>
      <c r="GC22" s="36"/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6"/>
      <c r="GQ22" s="36"/>
      <c r="GR22" s="36"/>
      <c r="GS22" s="36"/>
      <c r="GT22" s="36"/>
      <c r="GU22" s="36"/>
      <c r="GV22" s="36"/>
      <c r="GW22" s="36"/>
      <c r="GX22" s="36"/>
      <c r="GY22" s="36"/>
      <c r="GZ22" s="36"/>
      <c r="HA22" s="36"/>
      <c r="HB22" s="36"/>
      <c r="HC22" s="36"/>
      <c r="HD22" s="36"/>
      <c r="HE22" s="36"/>
      <c r="HF22" s="36"/>
      <c r="HG22" s="36"/>
      <c r="HH22" s="36"/>
      <c r="HI22" s="36"/>
      <c r="HJ22" s="36"/>
      <c r="HK22" s="36"/>
      <c r="HL22" s="36"/>
      <c r="HM22" s="36"/>
      <c r="HN22" s="36"/>
      <c r="HO22" s="36"/>
      <c r="HP22" s="36"/>
      <c r="HQ22" s="36"/>
      <c r="HR22" s="36"/>
      <c r="HS22" s="36"/>
      <c r="HT22" s="36"/>
      <c r="HU22" s="36"/>
      <c r="HV22" s="36"/>
      <c r="HW22" s="36"/>
      <c r="HX22" s="36"/>
      <c r="HY22" s="36"/>
      <c r="HZ22" s="36"/>
      <c r="IA22" s="36"/>
      <c r="IB22" s="36"/>
      <c r="IC22" s="36"/>
      <c r="ID22" s="36"/>
      <c r="IE22" s="36"/>
      <c r="IF22" s="36"/>
      <c r="IG22" s="36"/>
      <c r="IH22" s="36"/>
      <c r="II22" s="36"/>
      <c r="IJ22" s="36"/>
      <c r="IK22" s="36"/>
      <c r="IL22" s="36"/>
      <c r="IM22" s="36"/>
      <c r="IN22" s="36"/>
      <c r="IO22" s="36"/>
      <c r="IP22" s="36"/>
      <c r="IQ22" s="36"/>
      <c r="IR22" s="36"/>
      <c r="IS22" s="36"/>
      <c r="IT22" s="36"/>
      <c r="IU22" s="36"/>
      <c r="IV22" s="36"/>
    </row>
    <row r="23" spans="1:256" s="40" customFormat="1" ht="18" customHeight="1">
      <c r="A23" s="36" t="s">
        <v>134</v>
      </c>
      <c r="B23" s="1"/>
      <c r="C23" s="1">
        <v>43</v>
      </c>
      <c r="D23" s="1">
        <v>46</v>
      </c>
      <c r="E23" s="1">
        <v>47</v>
      </c>
      <c r="F23" s="1">
        <v>46</v>
      </c>
      <c r="G23" s="1">
        <v>47</v>
      </c>
      <c r="H23" s="1">
        <v>45</v>
      </c>
      <c r="I23" s="1">
        <v>48</v>
      </c>
      <c r="J23" s="1"/>
      <c r="K23" s="1">
        <v>47</v>
      </c>
      <c r="L23" s="1">
        <v>48</v>
      </c>
      <c r="M23" s="1">
        <v>44</v>
      </c>
      <c r="N23" s="1">
        <v>45</v>
      </c>
      <c r="O23" s="1">
        <v>47</v>
      </c>
      <c r="P23" s="1">
        <v>48</v>
      </c>
      <c r="Q23" s="1">
        <v>49</v>
      </c>
      <c r="R23" s="33">
        <f t="shared" si="4"/>
        <v>14</v>
      </c>
      <c r="S23" s="30">
        <f t="shared" si="5"/>
        <v>92.857142857142861</v>
      </c>
      <c r="T23" s="2" t="s">
        <v>119</v>
      </c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36"/>
      <c r="IH23" s="36"/>
      <c r="II23" s="36"/>
      <c r="IJ23" s="36"/>
      <c r="IK23" s="36"/>
      <c r="IL23" s="36"/>
      <c r="IM23" s="36"/>
      <c r="IN23" s="36"/>
      <c r="IO23" s="36"/>
      <c r="IP23" s="36"/>
      <c r="IQ23" s="36"/>
      <c r="IR23" s="36"/>
      <c r="IS23" s="36"/>
      <c r="IT23" s="36"/>
      <c r="IU23" s="36"/>
      <c r="IV23" s="36"/>
    </row>
    <row r="24" spans="1:256" s="40" customFormat="1" ht="18" customHeight="1">
      <c r="A24" s="36" t="s">
        <v>321</v>
      </c>
      <c r="B24" s="1" t="s">
        <v>36</v>
      </c>
      <c r="C24" s="1">
        <v>35</v>
      </c>
      <c r="D24" s="1">
        <v>34</v>
      </c>
      <c r="E24" s="1">
        <v>35</v>
      </c>
      <c r="F24" s="1">
        <v>38</v>
      </c>
      <c r="G24" s="1">
        <v>42</v>
      </c>
      <c r="H24" s="1">
        <v>38</v>
      </c>
      <c r="I24" s="1">
        <v>36</v>
      </c>
      <c r="J24" s="1"/>
      <c r="K24" s="1">
        <v>41</v>
      </c>
      <c r="L24" s="1">
        <v>37</v>
      </c>
      <c r="M24" s="1">
        <v>39</v>
      </c>
      <c r="N24" s="1">
        <v>41</v>
      </c>
      <c r="O24" s="1">
        <v>40</v>
      </c>
      <c r="P24" s="1">
        <v>46</v>
      </c>
      <c r="Q24" s="1">
        <v>35</v>
      </c>
      <c r="R24" s="33">
        <f t="shared" si="0"/>
        <v>14</v>
      </c>
      <c r="S24" s="30">
        <f t="shared" si="1"/>
        <v>76.714285714285708</v>
      </c>
      <c r="T24" s="2" t="s">
        <v>119</v>
      </c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  <c r="II24" s="36"/>
      <c r="IJ24" s="36"/>
      <c r="IK24" s="36"/>
      <c r="IL24" s="36"/>
      <c r="IM24" s="36"/>
      <c r="IN24" s="36"/>
      <c r="IO24" s="36"/>
      <c r="IP24" s="36"/>
      <c r="IQ24" s="36"/>
      <c r="IR24" s="36"/>
      <c r="IS24" s="36"/>
      <c r="IT24" s="36"/>
      <c r="IU24" s="36"/>
      <c r="IV24" s="36"/>
    </row>
    <row r="25" spans="1:256" s="40" customFormat="1" ht="18" customHeight="1">
      <c r="A25" s="36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33"/>
      <c r="S25" s="30"/>
      <c r="T25" s="2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  <c r="II25" s="36"/>
      <c r="IJ25" s="36"/>
      <c r="IK25" s="36"/>
      <c r="IL25" s="36"/>
      <c r="IM25" s="36"/>
      <c r="IN25" s="36"/>
      <c r="IO25" s="36"/>
      <c r="IP25" s="36"/>
      <c r="IQ25" s="36"/>
      <c r="IR25" s="36"/>
      <c r="IS25" s="36"/>
      <c r="IT25" s="36"/>
      <c r="IU25" s="36"/>
      <c r="IV25" s="36"/>
    </row>
    <row r="26" spans="1:256" s="40" customFormat="1" ht="18" customHeight="1">
      <c r="A26" s="36" t="s">
        <v>49</v>
      </c>
      <c r="B26" s="1"/>
      <c r="C26" s="1">
        <f t="shared" ref="C26:Q26" si="6">COUNT(C4:C25)</f>
        <v>16</v>
      </c>
      <c r="D26" s="1">
        <f t="shared" si="6"/>
        <v>17</v>
      </c>
      <c r="E26" s="1">
        <f t="shared" si="6"/>
        <v>14</v>
      </c>
      <c r="F26" s="1">
        <f t="shared" si="6"/>
        <v>14</v>
      </c>
      <c r="G26" s="1">
        <f t="shared" si="6"/>
        <v>17</v>
      </c>
      <c r="H26" s="1">
        <f t="shared" si="6"/>
        <v>14</v>
      </c>
      <c r="I26" s="1">
        <f t="shared" si="6"/>
        <v>14</v>
      </c>
      <c r="J26" s="1">
        <f t="shared" si="6"/>
        <v>0</v>
      </c>
      <c r="K26" s="1">
        <f t="shared" si="6"/>
        <v>14</v>
      </c>
      <c r="L26" s="1">
        <f t="shared" si="6"/>
        <v>10</v>
      </c>
      <c r="M26" s="1">
        <f t="shared" si="6"/>
        <v>15</v>
      </c>
      <c r="N26" s="1">
        <f t="shared" si="6"/>
        <v>14</v>
      </c>
      <c r="O26" s="1">
        <f t="shared" si="6"/>
        <v>14</v>
      </c>
      <c r="P26" s="1">
        <f t="shared" si="6"/>
        <v>14</v>
      </c>
      <c r="Q26" s="1">
        <f t="shared" si="6"/>
        <v>16</v>
      </c>
      <c r="R26" s="1">
        <f>COUNT(R5:R25)</f>
        <v>20</v>
      </c>
      <c r="S26" s="1"/>
      <c r="T26" s="2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  <c r="IU26" s="36"/>
      <c r="IV26" s="36"/>
    </row>
    <row r="27" spans="1:256" s="40" customFormat="1" ht="18" customHeight="1">
      <c r="A27" s="36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36"/>
      <c r="S27" s="1"/>
      <c r="T27" s="2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  <c r="II27" s="36"/>
      <c r="IJ27" s="36"/>
      <c r="IK27" s="36"/>
      <c r="IL27" s="36"/>
      <c r="IM27" s="36"/>
      <c r="IN27" s="36"/>
      <c r="IO27" s="36"/>
      <c r="IP27" s="36"/>
      <c r="IQ27" s="36"/>
      <c r="IR27" s="36"/>
      <c r="IS27" s="36"/>
      <c r="IT27" s="36"/>
      <c r="IU27" s="36"/>
      <c r="IV27" s="36"/>
    </row>
    <row r="28" spans="1:256" s="40" customFormat="1" ht="18" customHeight="1">
      <c r="A28" s="36" t="s">
        <v>50</v>
      </c>
      <c r="B28" s="1"/>
      <c r="C28" s="1">
        <f t="shared" ref="C28:Q28" si="7">C26*2</f>
        <v>32</v>
      </c>
      <c r="D28" s="1">
        <f t="shared" si="7"/>
        <v>34</v>
      </c>
      <c r="E28" s="1">
        <f t="shared" si="7"/>
        <v>28</v>
      </c>
      <c r="F28" s="1">
        <f t="shared" si="7"/>
        <v>28</v>
      </c>
      <c r="G28" s="1">
        <f t="shared" si="7"/>
        <v>34</v>
      </c>
      <c r="H28" s="1">
        <f t="shared" si="7"/>
        <v>28</v>
      </c>
      <c r="I28" s="1">
        <f t="shared" si="7"/>
        <v>28</v>
      </c>
      <c r="J28" s="1">
        <f t="shared" si="7"/>
        <v>0</v>
      </c>
      <c r="K28" s="1">
        <f t="shared" si="7"/>
        <v>28</v>
      </c>
      <c r="L28" s="1">
        <f t="shared" si="7"/>
        <v>20</v>
      </c>
      <c r="M28" s="1">
        <f t="shared" si="7"/>
        <v>30</v>
      </c>
      <c r="N28" s="1">
        <f t="shared" si="7"/>
        <v>28</v>
      </c>
      <c r="O28" s="1">
        <f t="shared" si="7"/>
        <v>28</v>
      </c>
      <c r="P28" s="1">
        <f t="shared" si="7"/>
        <v>28</v>
      </c>
      <c r="Q28" s="1">
        <f t="shared" si="7"/>
        <v>32</v>
      </c>
      <c r="R28" s="36"/>
      <c r="S28" s="1"/>
      <c r="T28" s="2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  <c r="II28" s="36"/>
      <c r="IJ28" s="36"/>
      <c r="IK28" s="36"/>
      <c r="IL28" s="36"/>
      <c r="IM28" s="36"/>
      <c r="IN28" s="36"/>
      <c r="IO28" s="36"/>
      <c r="IP28" s="36"/>
      <c r="IQ28" s="36"/>
      <c r="IR28" s="36"/>
      <c r="IS28" s="36"/>
      <c r="IT28" s="36"/>
      <c r="IU28" s="36"/>
      <c r="IV28" s="36"/>
    </row>
    <row r="31" spans="1:256" s="27" customFormat="1" ht="18" customHeight="1">
      <c r="B31" s="29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S31" s="30"/>
      <c r="T31" s="15"/>
    </row>
    <row r="32" spans="1:256" s="27" customFormat="1" ht="18" customHeight="1">
      <c r="B32" s="29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55"/>
      <c r="S32" s="1"/>
      <c r="T32" s="15"/>
    </row>
  </sheetData>
  <conditionalFormatting sqref="B25 B5:Q24">
    <cfRule type="cellIs" dxfId="26" priority="2" stopIfTrue="1" operator="equal">
      <formula>50</formula>
    </cfRule>
  </conditionalFormatting>
  <conditionalFormatting sqref="C5:Q24">
    <cfRule type="cellIs" dxfId="25" priority="1" operator="equal">
      <formula>50</formula>
    </cfRule>
  </conditionalFormatting>
  <printOptions horizontalCentered="1" gridLines="1"/>
  <pageMargins left="0.25" right="0.25" top="0.75" bottom="0.75" header="0.3" footer="0.3"/>
  <pageSetup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41227-EEA9-476B-AD3B-CCB9DC366DF9}">
  <sheetPr>
    <pageSetUpPr fitToPage="1"/>
  </sheetPr>
  <dimension ref="A1:IV43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7" customWidth="1"/>
    <col min="2" max="2" width="6.25" style="1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44321</v>
      </c>
      <c r="D1" s="3">
        <v>44328</v>
      </c>
      <c r="E1" s="3">
        <v>44335</v>
      </c>
      <c r="F1" s="3">
        <v>44342</v>
      </c>
      <c r="G1" s="3">
        <v>44349</v>
      </c>
      <c r="H1" s="3">
        <v>44356</v>
      </c>
      <c r="I1" s="3">
        <v>44370</v>
      </c>
      <c r="J1" s="59"/>
      <c r="K1" s="3">
        <v>44377</v>
      </c>
      <c r="L1" s="3">
        <v>44384</v>
      </c>
      <c r="M1" s="3">
        <v>44391</v>
      </c>
      <c r="N1" s="3">
        <v>44398</v>
      </c>
      <c r="O1" s="3">
        <v>44405</v>
      </c>
      <c r="P1" s="3">
        <v>44412</v>
      </c>
      <c r="Q1" s="3">
        <v>44419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2"/>
      <c r="C2" s="19" t="s">
        <v>12</v>
      </c>
      <c r="D2" s="19" t="s">
        <v>53</v>
      </c>
      <c r="E2" s="48" t="s">
        <v>52</v>
      </c>
      <c r="F2" s="48" t="s">
        <v>51</v>
      </c>
      <c r="G2" s="19" t="s">
        <v>17</v>
      </c>
      <c r="H2" s="19" t="s">
        <v>15</v>
      </c>
      <c r="I2" s="20" t="s">
        <v>11</v>
      </c>
      <c r="K2" s="48" t="s">
        <v>12</v>
      </c>
      <c r="L2" s="48" t="s">
        <v>53</v>
      </c>
      <c r="M2" s="19" t="s">
        <v>52</v>
      </c>
      <c r="N2" s="19" t="s">
        <v>51</v>
      </c>
      <c r="O2" s="20" t="s">
        <v>17</v>
      </c>
      <c r="P2" s="48" t="s">
        <v>15</v>
      </c>
      <c r="Q2" s="19" t="s">
        <v>11</v>
      </c>
      <c r="S2" s="2"/>
    </row>
    <row r="3" spans="1:256" s="27" customFormat="1" ht="18" customHeight="1">
      <c r="A3" s="28" t="s">
        <v>18</v>
      </c>
      <c r="B3" s="1"/>
      <c r="C3" s="22"/>
      <c r="D3" s="22"/>
      <c r="E3" s="22"/>
      <c r="F3" s="22"/>
      <c r="G3" s="22"/>
      <c r="H3" s="22"/>
      <c r="I3" s="22"/>
      <c r="J3" s="22"/>
      <c r="K3" s="19"/>
      <c r="L3" s="22"/>
      <c r="M3" s="22"/>
      <c r="N3" s="22"/>
      <c r="O3" s="22"/>
      <c r="P3" s="22"/>
      <c r="Q3" s="22"/>
      <c r="S3" s="30"/>
      <c r="T3" s="15"/>
    </row>
    <row r="4" spans="1:256" s="36" customFormat="1" ht="18" customHeight="1">
      <c r="A4" s="36" t="s">
        <v>135</v>
      </c>
      <c r="B4" s="1"/>
      <c r="C4" s="1"/>
      <c r="D4" s="1">
        <v>48</v>
      </c>
      <c r="E4" s="1">
        <v>47</v>
      </c>
      <c r="F4" s="1">
        <v>47</v>
      </c>
      <c r="G4" s="1">
        <v>48</v>
      </c>
      <c r="H4" s="1">
        <v>43</v>
      </c>
      <c r="I4" s="1">
        <v>49</v>
      </c>
      <c r="J4" s="1"/>
      <c r="K4" s="1">
        <v>47</v>
      </c>
      <c r="L4" s="1">
        <v>49</v>
      </c>
      <c r="M4" s="1">
        <v>48</v>
      </c>
      <c r="N4" s="1">
        <v>43</v>
      </c>
      <c r="O4" s="1">
        <v>48</v>
      </c>
      <c r="P4" s="1"/>
      <c r="Q4" s="1">
        <v>42</v>
      </c>
      <c r="R4" s="33">
        <f t="shared" ref="R4" si="0">COUNT(C4,D4,E4,F4,G4,H4,I4,K4:Q4)</f>
        <v>12</v>
      </c>
      <c r="S4" s="30">
        <f t="shared" ref="S4" si="1">AVERAGE(C4:Q4)*2</f>
        <v>93.166666666666671</v>
      </c>
      <c r="T4" s="2" t="s">
        <v>136</v>
      </c>
    </row>
    <row r="5" spans="1:256" s="36" customFormat="1" ht="18" customHeight="1">
      <c r="A5" s="36" t="s">
        <v>137</v>
      </c>
      <c r="B5" s="1" t="s">
        <v>0</v>
      </c>
      <c r="C5" s="1">
        <v>45</v>
      </c>
      <c r="D5" s="1"/>
      <c r="E5" s="1">
        <v>44</v>
      </c>
      <c r="F5" s="1">
        <v>45</v>
      </c>
      <c r="G5" s="1">
        <v>47</v>
      </c>
      <c r="H5" s="1">
        <v>40</v>
      </c>
      <c r="I5" s="1">
        <v>46</v>
      </c>
      <c r="J5" s="1"/>
      <c r="K5" s="1">
        <v>46</v>
      </c>
      <c r="L5" s="1">
        <v>47</v>
      </c>
      <c r="M5" s="1">
        <v>46</v>
      </c>
      <c r="N5" s="1">
        <v>36</v>
      </c>
      <c r="O5" s="1">
        <v>43</v>
      </c>
      <c r="P5" s="1"/>
      <c r="Q5" s="1">
        <v>38</v>
      </c>
      <c r="R5" s="33">
        <f t="shared" ref="R5:R36" si="2">COUNT(C5,D5,E5,F5,G5,H5,I5,K5:Q5)</f>
        <v>12</v>
      </c>
      <c r="S5" s="30">
        <f t="shared" ref="S5:S36" si="3">AVERAGE(C5:Q5)*2</f>
        <v>87.166666666666671</v>
      </c>
      <c r="T5" s="2" t="s">
        <v>136</v>
      </c>
    </row>
    <row r="6" spans="1:256" s="36" customFormat="1" ht="18" customHeight="1">
      <c r="A6" s="36" t="s">
        <v>407</v>
      </c>
      <c r="B6" s="1" t="s">
        <v>23</v>
      </c>
      <c r="C6" s="1"/>
      <c r="D6" s="1">
        <v>42</v>
      </c>
      <c r="E6" s="1"/>
      <c r="F6" s="1"/>
      <c r="G6" s="1">
        <v>32</v>
      </c>
      <c r="H6" s="1"/>
      <c r="I6" s="1"/>
      <c r="J6" s="1"/>
      <c r="K6" s="1"/>
      <c r="L6" s="1"/>
      <c r="M6" s="1"/>
      <c r="N6" s="1"/>
      <c r="O6" s="1"/>
      <c r="P6" s="1"/>
      <c r="Q6" s="1"/>
      <c r="R6" s="33">
        <f t="shared" si="2"/>
        <v>2</v>
      </c>
      <c r="S6" s="30">
        <f t="shared" si="3"/>
        <v>74</v>
      </c>
      <c r="T6" s="2" t="s">
        <v>136</v>
      </c>
    </row>
    <row r="7" spans="1:256" s="36" customFormat="1" ht="18" customHeight="1">
      <c r="A7" s="36" t="s">
        <v>138</v>
      </c>
      <c r="B7" s="1"/>
      <c r="C7" s="1">
        <v>42</v>
      </c>
      <c r="D7" s="1">
        <v>42</v>
      </c>
      <c r="E7" s="1">
        <v>44</v>
      </c>
      <c r="F7" s="1">
        <v>48</v>
      </c>
      <c r="G7" s="1">
        <v>46</v>
      </c>
      <c r="H7" s="1">
        <v>44</v>
      </c>
      <c r="I7" s="1"/>
      <c r="J7" s="1"/>
      <c r="K7" s="1">
        <v>46</v>
      </c>
      <c r="L7" s="1"/>
      <c r="M7" s="1">
        <v>44</v>
      </c>
      <c r="N7" s="1">
        <v>42</v>
      </c>
      <c r="O7" s="1">
        <v>41</v>
      </c>
      <c r="P7" s="1">
        <v>45</v>
      </c>
      <c r="Q7" s="1">
        <v>42</v>
      </c>
      <c r="R7" s="33">
        <f t="shared" si="2"/>
        <v>12</v>
      </c>
      <c r="S7" s="30">
        <f t="shared" si="3"/>
        <v>87.666666666666671</v>
      </c>
      <c r="T7" s="2" t="s">
        <v>136</v>
      </c>
    </row>
    <row r="8" spans="1:256" s="36" customFormat="1" ht="18" customHeight="1">
      <c r="A8" s="36" t="s">
        <v>139</v>
      </c>
      <c r="B8" s="1" t="s">
        <v>0</v>
      </c>
      <c r="C8" s="1">
        <v>46</v>
      </c>
      <c r="D8" s="1">
        <v>39</v>
      </c>
      <c r="E8" s="1"/>
      <c r="F8" s="1"/>
      <c r="G8" s="1">
        <v>38</v>
      </c>
      <c r="H8" s="1">
        <v>45</v>
      </c>
      <c r="I8" s="1">
        <v>47</v>
      </c>
      <c r="J8" s="1"/>
      <c r="K8" s="1">
        <v>45</v>
      </c>
      <c r="L8" s="1"/>
      <c r="M8" s="1">
        <v>46</v>
      </c>
      <c r="N8" s="1">
        <v>47</v>
      </c>
      <c r="O8" s="1">
        <v>44</v>
      </c>
      <c r="P8" s="1">
        <v>49</v>
      </c>
      <c r="Q8" s="1">
        <v>44</v>
      </c>
      <c r="R8" s="33">
        <f t="shared" si="2"/>
        <v>11</v>
      </c>
      <c r="S8" s="30">
        <f t="shared" si="3"/>
        <v>89.090909090909093</v>
      </c>
      <c r="T8" s="2" t="s">
        <v>136</v>
      </c>
    </row>
    <row r="9" spans="1:256" s="36" customFormat="1" ht="18" customHeight="1">
      <c r="A9" s="36" t="s">
        <v>140</v>
      </c>
      <c r="B9" s="1" t="s">
        <v>25</v>
      </c>
      <c r="C9" s="1"/>
      <c r="D9" s="1"/>
      <c r="E9" s="1"/>
      <c r="F9" s="1"/>
      <c r="G9" s="1">
        <v>45</v>
      </c>
      <c r="H9" s="1"/>
      <c r="I9" s="1">
        <v>43</v>
      </c>
      <c r="J9" s="1"/>
      <c r="K9" s="1"/>
      <c r="L9" s="1"/>
      <c r="M9" s="1">
        <v>37</v>
      </c>
      <c r="N9" s="1"/>
      <c r="O9" s="1">
        <v>43</v>
      </c>
      <c r="P9" s="1"/>
      <c r="Q9" s="1"/>
      <c r="R9" s="33">
        <f t="shared" ref="R9:R10" si="4">COUNT(C9,D9,E9,F9,G9,H9,I9,K9:Q9)</f>
        <v>4</v>
      </c>
      <c r="S9" s="30">
        <f t="shared" ref="S9:S10" si="5">AVERAGE(C9:Q9)*2</f>
        <v>84</v>
      </c>
      <c r="T9" s="2" t="s">
        <v>136</v>
      </c>
    </row>
    <row r="10" spans="1:256" s="36" customFormat="1" ht="18" customHeight="1">
      <c r="A10" s="36" t="s">
        <v>405</v>
      </c>
      <c r="B10" s="1"/>
      <c r="C10" s="1"/>
      <c r="D10" s="1">
        <v>37</v>
      </c>
      <c r="E10" s="1"/>
      <c r="F10" s="1"/>
      <c r="G10" s="1">
        <v>37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33">
        <f t="shared" si="4"/>
        <v>2</v>
      </c>
      <c r="S10" s="30">
        <f t="shared" si="5"/>
        <v>74</v>
      </c>
      <c r="T10" s="2" t="s">
        <v>136</v>
      </c>
    </row>
    <row r="11" spans="1:256" s="36" customFormat="1" ht="18" customHeight="1">
      <c r="A11" s="36" t="s">
        <v>408</v>
      </c>
      <c r="B11" s="1" t="s">
        <v>20</v>
      </c>
      <c r="C11" s="1"/>
      <c r="D11" s="1">
        <v>31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33">
        <f t="shared" si="2"/>
        <v>1</v>
      </c>
      <c r="S11" s="30">
        <f t="shared" si="3"/>
        <v>62</v>
      </c>
      <c r="T11" s="2" t="s">
        <v>136</v>
      </c>
    </row>
    <row r="12" spans="1:256" s="36" customFormat="1" ht="18" customHeight="1">
      <c r="A12" s="36" t="s">
        <v>142</v>
      </c>
      <c r="B12" s="1" t="s">
        <v>25</v>
      </c>
      <c r="C12" s="1">
        <v>43</v>
      </c>
      <c r="D12" s="1">
        <v>39</v>
      </c>
      <c r="E12" s="1">
        <v>48</v>
      </c>
      <c r="F12" s="1">
        <v>45</v>
      </c>
      <c r="G12" s="1">
        <v>33</v>
      </c>
      <c r="H12" s="1">
        <v>38</v>
      </c>
      <c r="I12" s="1"/>
      <c r="J12" s="1"/>
      <c r="K12" s="1">
        <v>44</v>
      </c>
      <c r="L12" s="1"/>
      <c r="M12" s="1">
        <v>34</v>
      </c>
      <c r="N12" s="1">
        <v>32</v>
      </c>
      <c r="O12" s="1">
        <v>44</v>
      </c>
      <c r="P12" s="1"/>
      <c r="Q12" s="1"/>
      <c r="R12" s="33">
        <f t="shared" si="2"/>
        <v>10</v>
      </c>
      <c r="S12" s="30">
        <f t="shared" si="3"/>
        <v>80</v>
      </c>
      <c r="T12" s="2" t="s">
        <v>136</v>
      </c>
    </row>
    <row r="13" spans="1:256" s="36" customFormat="1" ht="18" customHeight="1">
      <c r="A13" s="36" t="s">
        <v>143</v>
      </c>
      <c r="B13" s="1"/>
      <c r="C13" s="1">
        <v>44</v>
      </c>
      <c r="D13" s="1">
        <v>45</v>
      </c>
      <c r="E13" s="1">
        <v>45</v>
      </c>
      <c r="F13" s="1">
        <v>45</v>
      </c>
      <c r="G13" s="1">
        <v>45</v>
      </c>
      <c r="H13" s="1">
        <v>47</v>
      </c>
      <c r="I13" s="1"/>
      <c r="J13" s="1"/>
      <c r="K13" s="1">
        <v>49</v>
      </c>
      <c r="L13" s="1"/>
      <c r="M13" s="1">
        <v>47</v>
      </c>
      <c r="N13" s="1">
        <v>48</v>
      </c>
      <c r="O13" s="1">
        <v>47</v>
      </c>
      <c r="P13" s="1"/>
      <c r="Q13" s="1"/>
      <c r="R13" s="33">
        <f t="shared" si="2"/>
        <v>10</v>
      </c>
      <c r="S13" s="30">
        <f t="shared" si="3"/>
        <v>92.4</v>
      </c>
      <c r="T13" s="2" t="s">
        <v>136</v>
      </c>
    </row>
    <row r="14" spans="1:256" s="36" customFormat="1" ht="18" customHeight="1">
      <c r="A14" s="36" t="s">
        <v>144</v>
      </c>
      <c r="B14" s="1"/>
      <c r="C14" s="1">
        <v>45</v>
      </c>
      <c r="D14" s="1">
        <v>42</v>
      </c>
      <c r="E14" s="1">
        <v>39</v>
      </c>
      <c r="F14" s="1">
        <v>46</v>
      </c>
      <c r="G14" s="1">
        <v>45</v>
      </c>
      <c r="H14" s="1">
        <v>42</v>
      </c>
      <c r="I14" s="1">
        <v>48</v>
      </c>
      <c r="J14" s="1"/>
      <c r="K14" s="1"/>
      <c r="L14" s="1">
        <v>46</v>
      </c>
      <c r="M14" s="1">
        <v>48</v>
      </c>
      <c r="N14" s="1">
        <v>47</v>
      </c>
      <c r="O14" s="1">
        <v>48</v>
      </c>
      <c r="P14" s="1">
        <v>48</v>
      </c>
      <c r="Q14" s="1">
        <v>45</v>
      </c>
      <c r="R14" s="33">
        <f t="shared" si="2"/>
        <v>13</v>
      </c>
      <c r="S14" s="30">
        <f t="shared" si="3"/>
        <v>90.615384615384613</v>
      </c>
      <c r="T14" s="2" t="s">
        <v>136</v>
      </c>
    </row>
    <row r="15" spans="1:256" s="36" customFormat="1" ht="18" customHeight="1">
      <c r="A15" s="36" t="s">
        <v>145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>
        <v>39</v>
      </c>
      <c r="O15" s="1">
        <v>35</v>
      </c>
      <c r="P15" s="1"/>
      <c r="Q15" s="1"/>
      <c r="R15" s="33">
        <f t="shared" ref="R15" si="6">COUNT(C15,D15,E15,F15,G15,H15,I15,K15:Q15)</f>
        <v>2</v>
      </c>
      <c r="S15" s="30">
        <f t="shared" ref="S15" si="7">AVERAGE(C15:Q15)*2</f>
        <v>74</v>
      </c>
      <c r="T15" s="2" t="s">
        <v>136</v>
      </c>
    </row>
    <row r="16" spans="1:256" s="36" customFormat="1" ht="18" customHeight="1">
      <c r="A16" s="36" t="s">
        <v>416</v>
      </c>
      <c r="B16" s="1"/>
      <c r="C16" s="1"/>
      <c r="D16" s="1"/>
      <c r="E16" s="1">
        <v>17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33">
        <f t="shared" ref="R16" si="8">COUNT(C16,D16,E16,F16,G16,H16,I16,K16:Q16)</f>
        <v>1</v>
      </c>
      <c r="S16" s="30">
        <f t="shared" ref="S16" si="9">AVERAGE(C16:Q16)*2</f>
        <v>34</v>
      </c>
      <c r="T16" s="2" t="s">
        <v>136</v>
      </c>
    </row>
    <row r="17" spans="1:20" s="36" customFormat="1" ht="18" customHeight="1">
      <c r="A17" s="36" t="s">
        <v>293</v>
      </c>
      <c r="B17" s="1"/>
      <c r="C17" s="1"/>
      <c r="D17" s="1"/>
      <c r="E17" s="1"/>
      <c r="F17" s="1"/>
      <c r="G17" s="1">
        <v>38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33">
        <f t="shared" ref="R17" si="10">COUNT(C17,D17,E17,F17,G17,H17,I17,K17:Q17)</f>
        <v>1</v>
      </c>
      <c r="S17" s="30">
        <f t="shared" ref="S17" si="11">AVERAGE(C17:Q17)*2</f>
        <v>76</v>
      </c>
      <c r="T17" s="2" t="s">
        <v>136</v>
      </c>
    </row>
    <row r="18" spans="1:20" s="36" customFormat="1" ht="18" customHeight="1">
      <c r="A18" s="36" t="s">
        <v>368</v>
      </c>
      <c r="B18" s="1" t="s">
        <v>23</v>
      </c>
      <c r="C18" s="1">
        <v>41</v>
      </c>
      <c r="D18" s="1">
        <v>36</v>
      </c>
      <c r="E18" s="1"/>
      <c r="F18" s="1"/>
      <c r="G18" s="1">
        <v>39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33">
        <f t="shared" si="2"/>
        <v>3</v>
      </c>
      <c r="S18" s="30">
        <f t="shared" si="3"/>
        <v>77.333333333333329</v>
      </c>
      <c r="T18" s="2" t="s">
        <v>136</v>
      </c>
    </row>
    <row r="19" spans="1:20" s="36" customFormat="1" ht="18" customHeight="1">
      <c r="A19" s="36" t="s">
        <v>369</v>
      </c>
      <c r="B19" s="1"/>
      <c r="C19" s="1">
        <v>45</v>
      </c>
      <c r="D19" s="1">
        <v>47</v>
      </c>
      <c r="E19" s="1">
        <v>45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33">
        <f t="shared" si="2"/>
        <v>3</v>
      </c>
      <c r="S19" s="30">
        <f t="shared" si="3"/>
        <v>91.333333333333329</v>
      </c>
      <c r="T19" s="2" t="s">
        <v>136</v>
      </c>
    </row>
    <row r="20" spans="1:20" s="36" customFormat="1" ht="18" customHeight="1">
      <c r="A20" s="36" t="s">
        <v>146</v>
      </c>
      <c r="B20" s="1"/>
      <c r="C20" s="1">
        <v>46</v>
      </c>
      <c r="D20" s="1">
        <v>40</v>
      </c>
      <c r="E20" s="1">
        <v>48</v>
      </c>
      <c r="F20" s="1">
        <v>48</v>
      </c>
      <c r="G20" s="1">
        <v>44</v>
      </c>
      <c r="H20" s="1">
        <v>48</v>
      </c>
      <c r="I20" s="1">
        <v>42</v>
      </c>
      <c r="J20" s="1"/>
      <c r="K20" s="1">
        <v>48</v>
      </c>
      <c r="L20" s="1">
        <v>44</v>
      </c>
      <c r="M20" s="1">
        <v>42</v>
      </c>
      <c r="N20" s="1">
        <v>44</v>
      </c>
      <c r="O20" s="1">
        <v>47</v>
      </c>
      <c r="P20" s="1">
        <v>47</v>
      </c>
      <c r="Q20" s="1">
        <v>44</v>
      </c>
      <c r="R20" s="33">
        <f t="shared" si="2"/>
        <v>14</v>
      </c>
      <c r="S20" s="30">
        <f t="shared" si="3"/>
        <v>90.285714285714292</v>
      </c>
      <c r="T20" s="2" t="s">
        <v>136</v>
      </c>
    </row>
    <row r="21" spans="1:20" s="36" customFormat="1" ht="18" customHeight="1">
      <c r="A21" s="36" t="s">
        <v>147</v>
      </c>
      <c r="B21" s="1" t="s">
        <v>34</v>
      </c>
      <c r="C21" s="1">
        <v>41</v>
      </c>
      <c r="D21" s="1">
        <v>43</v>
      </c>
      <c r="E21" s="1">
        <v>45</v>
      </c>
      <c r="F21" s="1">
        <v>44</v>
      </c>
      <c r="G21" s="1">
        <v>46</v>
      </c>
      <c r="H21" s="1">
        <v>40</v>
      </c>
      <c r="I21" s="1">
        <v>44</v>
      </c>
      <c r="J21" s="1"/>
      <c r="K21" s="1">
        <v>40</v>
      </c>
      <c r="L21" s="1">
        <v>44</v>
      </c>
      <c r="M21" s="1">
        <v>43</v>
      </c>
      <c r="N21" s="1">
        <v>45</v>
      </c>
      <c r="O21" s="1">
        <v>47</v>
      </c>
      <c r="P21" s="1">
        <v>43</v>
      </c>
      <c r="Q21" s="1">
        <v>44</v>
      </c>
      <c r="R21" s="33">
        <f t="shared" si="2"/>
        <v>14</v>
      </c>
      <c r="S21" s="30">
        <f t="shared" si="3"/>
        <v>87</v>
      </c>
      <c r="T21" s="2" t="s">
        <v>136</v>
      </c>
    </row>
    <row r="22" spans="1:20" s="36" customFormat="1" ht="18" customHeight="1">
      <c r="A22" s="36" t="s">
        <v>149</v>
      </c>
      <c r="B22" s="1" t="s">
        <v>26</v>
      </c>
      <c r="C22" s="1">
        <v>34</v>
      </c>
      <c r="D22" s="1">
        <v>24</v>
      </c>
      <c r="E22" s="1">
        <v>23</v>
      </c>
      <c r="F22" s="1">
        <v>7</v>
      </c>
      <c r="G22" s="1">
        <v>12</v>
      </c>
      <c r="H22" s="1">
        <v>32</v>
      </c>
      <c r="I22" s="1">
        <v>36</v>
      </c>
      <c r="J22" s="1"/>
      <c r="K22" s="1">
        <v>37</v>
      </c>
      <c r="L22" s="1">
        <v>38</v>
      </c>
      <c r="M22" s="1">
        <v>40</v>
      </c>
      <c r="N22" s="1">
        <v>30</v>
      </c>
      <c r="O22" s="1">
        <v>37</v>
      </c>
      <c r="P22" s="1">
        <v>41</v>
      </c>
      <c r="Q22" s="1">
        <v>41</v>
      </c>
      <c r="R22" s="33">
        <f t="shared" si="2"/>
        <v>14</v>
      </c>
      <c r="S22" s="30">
        <f t="shared" si="3"/>
        <v>61.714285714285715</v>
      </c>
      <c r="T22" s="2" t="s">
        <v>136</v>
      </c>
    </row>
    <row r="23" spans="1:20" s="36" customFormat="1" ht="18" customHeight="1">
      <c r="A23" s="36" t="s">
        <v>150</v>
      </c>
      <c r="B23" s="1" t="s">
        <v>36</v>
      </c>
      <c r="C23" s="1">
        <v>32</v>
      </c>
      <c r="D23" s="1">
        <v>30</v>
      </c>
      <c r="E23" s="1">
        <v>37</v>
      </c>
      <c r="F23" s="1">
        <v>43</v>
      </c>
      <c r="G23" s="1">
        <v>39</v>
      </c>
      <c r="H23" s="1">
        <v>42</v>
      </c>
      <c r="I23" s="1">
        <v>39</v>
      </c>
      <c r="J23" s="1"/>
      <c r="K23" s="1">
        <v>41</v>
      </c>
      <c r="L23" s="1">
        <v>40</v>
      </c>
      <c r="M23" s="1">
        <v>41</v>
      </c>
      <c r="N23" s="1">
        <v>39</v>
      </c>
      <c r="O23" s="1">
        <v>41</v>
      </c>
      <c r="P23" s="1">
        <v>37</v>
      </c>
      <c r="Q23" s="1">
        <v>40</v>
      </c>
      <c r="R23" s="33">
        <f t="shared" si="2"/>
        <v>14</v>
      </c>
      <c r="S23" s="30">
        <f t="shared" si="3"/>
        <v>77.285714285714292</v>
      </c>
      <c r="T23" s="2" t="s">
        <v>136</v>
      </c>
    </row>
    <row r="24" spans="1:20" s="36" customFormat="1" ht="18" customHeight="1">
      <c r="A24" s="36" t="s">
        <v>151</v>
      </c>
      <c r="B24" s="1"/>
      <c r="C24" s="1">
        <v>48</v>
      </c>
      <c r="D24" s="1">
        <v>47</v>
      </c>
      <c r="E24" s="1">
        <v>45</v>
      </c>
      <c r="F24" s="1">
        <v>48</v>
      </c>
      <c r="G24" s="1">
        <v>46</v>
      </c>
      <c r="H24" s="1">
        <v>49</v>
      </c>
      <c r="I24" s="1"/>
      <c r="J24" s="1"/>
      <c r="K24" s="1">
        <v>47</v>
      </c>
      <c r="L24" s="1">
        <v>45</v>
      </c>
      <c r="M24" s="1">
        <v>47</v>
      </c>
      <c r="N24" s="1">
        <v>48</v>
      </c>
      <c r="O24" s="1">
        <v>47</v>
      </c>
      <c r="P24" s="1">
        <v>49</v>
      </c>
      <c r="Q24" s="1">
        <v>46</v>
      </c>
      <c r="R24" s="33">
        <f t="shared" si="2"/>
        <v>13</v>
      </c>
      <c r="S24" s="30">
        <f t="shared" si="3"/>
        <v>94.15384615384616</v>
      </c>
      <c r="T24" s="2" t="s">
        <v>136</v>
      </c>
    </row>
    <row r="25" spans="1:20" s="36" customFormat="1" ht="18" customHeight="1">
      <c r="A25" s="36" t="s">
        <v>152</v>
      </c>
      <c r="B25" s="1"/>
      <c r="C25" s="1"/>
      <c r="D25" s="1">
        <v>40</v>
      </c>
      <c r="E25" s="1">
        <v>38</v>
      </c>
      <c r="F25" s="1">
        <v>34</v>
      </c>
      <c r="G25" s="1">
        <v>38</v>
      </c>
      <c r="H25" s="1">
        <v>43</v>
      </c>
      <c r="I25" s="1">
        <v>34</v>
      </c>
      <c r="J25" s="1"/>
      <c r="K25" s="1">
        <v>42</v>
      </c>
      <c r="L25" s="1">
        <v>43</v>
      </c>
      <c r="M25" s="1">
        <v>44</v>
      </c>
      <c r="N25" s="1">
        <v>40</v>
      </c>
      <c r="O25" s="1">
        <v>35</v>
      </c>
      <c r="P25" s="1">
        <v>42</v>
      </c>
      <c r="Q25" s="1">
        <v>37</v>
      </c>
      <c r="R25" s="33">
        <f t="shared" si="2"/>
        <v>13</v>
      </c>
      <c r="S25" s="30">
        <f t="shared" si="3"/>
        <v>78.461538461538467</v>
      </c>
      <c r="T25" s="2" t="s">
        <v>136</v>
      </c>
    </row>
    <row r="26" spans="1:20" s="36" customFormat="1" ht="18" customHeight="1">
      <c r="A26" s="36" t="s">
        <v>153</v>
      </c>
      <c r="B26" s="1"/>
      <c r="C26" s="1">
        <v>45</v>
      </c>
      <c r="D26" s="1">
        <v>45</v>
      </c>
      <c r="E26" s="1"/>
      <c r="F26" s="1"/>
      <c r="G26" s="1">
        <v>47</v>
      </c>
      <c r="H26" s="1"/>
      <c r="I26" s="1">
        <v>48</v>
      </c>
      <c r="J26" s="1"/>
      <c r="K26" s="1">
        <v>37</v>
      </c>
      <c r="L26" s="1">
        <v>46</v>
      </c>
      <c r="M26" s="1">
        <v>46</v>
      </c>
      <c r="N26" s="1">
        <v>47</v>
      </c>
      <c r="O26" s="1">
        <v>47</v>
      </c>
      <c r="P26" s="1">
        <v>48</v>
      </c>
      <c r="Q26" s="1">
        <v>44</v>
      </c>
      <c r="R26" s="33">
        <f t="shared" si="2"/>
        <v>11</v>
      </c>
      <c r="S26" s="30">
        <f t="shared" si="3"/>
        <v>90.909090909090907</v>
      </c>
      <c r="T26" s="2" t="s">
        <v>136</v>
      </c>
    </row>
    <row r="27" spans="1:20" s="36" customFormat="1" ht="18" customHeight="1">
      <c r="A27" s="36" t="s">
        <v>154</v>
      </c>
      <c r="B27" s="1" t="s">
        <v>23</v>
      </c>
      <c r="C27" s="1">
        <v>40</v>
      </c>
      <c r="D27" s="1"/>
      <c r="E27" s="1"/>
      <c r="F27" s="1"/>
      <c r="G27" s="1">
        <v>44</v>
      </c>
      <c r="H27" s="1"/>
      <c r="I27" s="1">
        <v>43</v>
      </c>
      <c r="J27" s="1"/>
      <c r="K27" s="1">
        <v>43</v>
      </c>
      <c r="L27" s="1">
        <v>47</v>
      </c>
      <c r="M27" s="1"/>
      <c r="N27" s="1"/>
      <c r="O27" s="1">
        <v>41</v>
      </c>
      <c r="P27" s="1"/>
      <c r="Q27" s="1">
        <v>35</v>
      </c>
      <c r="R27" s="33">
        <f t="shared" si="2"/>
        <v>7</v>
      </c>
      <c r="S27" s="30">
        <f t="shared" si="3"/>
        <v>83.714285714285708</v>
      </c>
      <c r="T27" s="2" t="s">
        <v>136</v>
      </c>
    </row>
    <row r="28" spans="1:20" s="36" customFormat="1" ht="18" customHeight="1">
      <c r="A28" s="36" t="s">
        <v>294</v>
      </c>
      <c r="B28" s="1" t="s">
        <v>20</v>
      </c>
      <c r="C28" s="1"/>
      <c r="D28" s="1"/>
      <c r="E28" s="1"/>
      <c r="F28" s="1">
        <v>40</v>
      </c>
      <c r="G28" s="1">
        <v>44</v>
      </c>
      <c r="H28" s="1"/>
      <c r="I28" s="1"/>
      <c r="J28" s="1"/>
      <c r="K28" s="1">
        <v>42</v>
      </c>
      <c r="L28" s="1">
        <v>42</v>
      </c>
      <c r="M28" s="1"/>
      <c r="N28" s="1">
        <v>44</v>
      </c>
      <c r="O28" s="1">
        <v>40</v>
      </c>
      <c r="P28" s="1"/>
      <c r="Q28" s="1"/>
      <c r="R28" s="33">
        <f t="shared" ref="R28" si="12">COUNT(C28,D28,E28,F28,G28,H28,I28,K28:Q28)</f>
        <v>6</v>
      </c>
      <c r="S28" s="30">
        <f t="shared" ref="S28" si="13">AVERAGE(C28:Q28)*2</f>
        <v>84</v>
      </c>
      <c r="T28" s="2" t="s">
        <v>136</v>
      </c>
    </row>
    <row r="29" spans="1:20" s="36" customFormat="1" ht="18" customHeight="1">
      <c r="A29" s="36" t="s">
        <v>155</v>
      </c>
      <c r="B29" s="1"/>
      <c r="C29" s="1">
        <v>44</v>
      </c>
      <c r="D29" s="1">
        <v>39</v>
      </c>
      <c r="E29" s="1">
        <v>50</v>
      </c>
      <c r="F29" s="1">
        <v>40</v>
      </c>
      <c r="G29" s="1">
        <v>44</v>
      </c>
      <c r="H29" s="1">
        <v>46</v>
      </c>
      <c r="I29" s="1">
        <v>48</v>
      </c>
      <c r="J29" s="1"/>
      <c r="K29" s="1">
        <v>43</v>
      </c>
      <c r="L29" s="1"/>
      <c r="M29" s="1">
        <v>44</v>
      </c>
      <c r="N29" s="1">
        <v>43</v>
      </c>
      <c r="O29" s="1">
        <v>44</v>
      </c>
      <c r="P29" s="1"/>
      <c r="Q29" s="1"/>
      <c r="R29" s="33">
        <f t="shared" si="2"/>
        <v>11</v>
      </c>
      <c r="S29" s="30">
        <f t="shared" si="3"/>
        <v>88.181818181818187</v>
      </c>
      <c r="T29" s="2" t="s">
        <v>136</v>
      </c>
    </row>
    <row r="30" spans="1:20" s="36" customFormat="1" ht="18" customHeight="1">
      <c r="A30" s="36" t="s">
        <v>409</v>
      </c>
      <c r="B30" s="1"/>
      <c r="C30" s="1"/>
      <c r="D30" s="1">
        <v>5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3">
        <f t="shared" si="2"/>
        <v>1</v>
      </c>
      <c r="S30" s="30">
        <f t="shared" si="3"/>
        <v>10</v>
      </c>
      <c r="T30" s="2" t="s">
        <v>136</v>
      </c>
    </row>
    <row r="31" spans="1:20" s="36" customFormat="1" ht="18" customHeight="1">
      <c r="A31" s="36" t="s">
        <v>86</v>
      </c>
      <c r="B31" s="1"/>
      <c r="C31" s="1">
        <v>46</v>
      </c>
      <c r="D31" s="1">
        <v>44</v>
      </c>
      <c r="E31" s="1">
        <v>49</v>
      </c>
      <c r="F31" s="1"/>
      <c r="G31" s="1">
        <v>50</v>
      </c>
      <c r="H31" s="1">
        <v>45</v>
      </c>
      <c r="I31" s="1">
        <v>47</v>
      </c>
      <c r="J31" s="1"/>
      <c r="K31" s="1"/>
      <c r="L31" s="1">
        <v>48</v>
      </c>
      <c r="M31" s="1">
        <v>49</v>
      </c>
      <c r="N31" s="1">
        <v>46</v>
      </c>
      <c r="O31" s="1">
        <v>48</v>
      </c>
      <c r="P31" s="1">
        <v>49</v>
      </c>
      <c r="Q31" s="1">
        <v>49</v>
      </c>
      <c r="R31" s="33">
        <f t="shared" si="2"/>
        <v>12</v>
      </c>
      <c r="S31" s="30">
        <f t="shared" si="3"/>
        <v>95</v>
      </c>
      <c r="T31" s="2" t="s">
        <v>136</v>
      </c>
    </row>
    <row r="32" spans="1:20" s="36" customFormat="1" ht="18" customHeight="1">
      <c r="A32" s="36" t="s">
        <v>417</v>
      </c>
      <c r="B32" s="1"/>
      <c r="C32" s="1"/>
      <c r="D32" s="1">
        <v>19</v>
      </c>
      <c r="E32" s="1">
        <v>37</v>
      </c>
      <c r="F32" s="1">
        <v>39</v>
      </c>
      <c r="G32" s="1"/>
      <c r="H32" s="1"/>
      <c r="I32" s="1"/>
      <c r="J32" s="1"/>
      <c r="K32" s="1"/>
      <c r="L32" s="1"/>
      <c r="M32" s="1"/>
      <c r="N32" s="1"/>
      <c r="O32" s="1"/>
      <c r="P32" s="1">
        <v>29</v>
      </c>
      <c r="Q32" s="1"/>
      <c r="R32" s="33">
        <f t="shared" si="2"/>
        <v>4</v>
      </c>
      <c r="S32" s="30">
        <f t="shared" si="3"/>
        <v>62</v>
      </c>
      <c r="T32" s="2" t="s">
        <v>136</v>
      </c>
    </row>
    <row r="33" spans="1:256" s="36" customFormat="1" ht="18" customHeight="1">
      <c r="A33" s="36" t="s">
        <v>132</v>
      </c>
      <c r="B33" s="1"/>
      <c r="C33" s="1">
        <v>45</v>
      </c>
      <c r="D33" s="1">
        <v>42</v>
      </c>
      <c r="E33" s="1">
        <v>40</v>
      </c>
      <c r="F33" s="1">
        <v>48</v>
      </c>
      <c r="G33" s="1">
        <v>48</v>
      </c>
      <c r="H33" s="1"/>
      <c r="I33" s="1">
        <v>49</v>
      </c>
      <c r="J33" s="1"/>
      <c r="K33" s="1">
        <v>47</v>
      </c>
      <c r="L33" s="1"/>
      <c r="M33" s="1">
        <v>41</v>
      </c>
      <c r="N33" s="1">
        <v>39</v>
      </c>
      <c r="O33" s="1">
        <v>49</v>
      </c>
      <c r="P33" s="1">
        <v>45</v>
      </c>
      <c r="Q33" s="1">
        <v>50</v>
      </c>
      <c r="R33" s="33">
        <f t="shared" si="2"/>
        <v>12</v>
      </c>
      <c r="S33" s="30">
        <f t="shared" si="3"/>
        <v>90.5</v>
      </c>
      <c r="T33" s="2" t="s">
        <v>136</v>
      </c>
    </row>
    <row r="34" spans="1:256" s="98" customFormat="1" ht="18" customHeight="1">
      <c r="A34" s="36" t="s">
        <v>431</v>
      </c>
      <c r="B34" s="1"/>
      <c r="C34" s="1"/>
      <c r="D34" s="1"/>
      <c r="E34" s="1"/>
      <c r="F34" s="1"/>
      <c r="G34" s="1">
        <v>29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33">
        <f t="shared" ref="R34" si="14">COUNT(C34,D34,E34,F34,G34,H34,I34,K34:Q34)</f>
        <v>1</v>
      </c>
      <c r="S34" s="30">
        <f t="shared" ref="S34" si="15">AVERAGE(C34:Q34)*2</f>
        <v>58</v>
      </c>
      <c r="T34" s="2" t="s">
        <v>136</v>
      </c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  <c r="II34" s="36"/>
      <c r="IJ34" s="36"/>
      <c r="IK34" s="36"/>
      <c r="IL34" s="36"/>
      <c r="IM34" s="36"/>
      <c r="IN34" s="36"/>
      <c r="IO34" s="36"/>
      <c r="IP34" s="36"/>
      <c r="IQ34" s="36"/>
      <c r="IR34" s="36"/>
      <c r="IS34" s="36"/>
      <c r="IT34" s="36"/>
      <c r="IU34" s="36"/>
      <c r="IV34" s="36"/>
    </row>
    <row r="35" spans="1:256" s="98" customFormat="1" ht="18" customHeight="1">
      <c r="A35" s="36" t="s">
        <v>406</v>
      </c>
      <c r="B35" s="1" t="s">
        <v>25</v>
      </c>
      <c r="C35" s="1"/>
      <c r="D35" s="1">
        <v>32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3">
        <f t="shared" si="2"/>
        <v>1</v>
      </c>
      <c r="S35" s="30">
        <f t="shared" si="3"/>
        <v>64</v>
      </c>
      <c r="T35" s="2" t="s">
        <v>136</v>
      </c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  <c r="II35" s="36"/>
      <c r="IJ35" s="36"/>
      <c r="IK35" s="36"/>
      <c r="IL35" s="36"/>
      <c r="IM35" s="36"/>
      <c r="IN35" s="36"/>
      <c r="IO35" s="36"/>
      <c r="IP35" s="36"/>
      <c r="IQ35" s="36"/>
      <c r="IR35" s="36"/>
      <c r="IS35" s="36"/>
      <c r="IT35" s="36"/>
      <c r="IU35" s="36"/>
      <c r="IV35" s="36"/>
    </row>
    <row r="36" spans="1:256" s="37" customFormat="1" ht="18" customHeight="1">
      <c r="A36" s="36" t="s">
        <v>157</v>
      </c>
      <c r="B36" s="1" t="s">
        <v>23</v>
      </c>
      <c r="C36" s="1">
        <v>41</v>
      </c>
      <c r="D36" s="1">
        <v>30</v>
      </c>
      <c r="E36" s="1">
        <v>39</v>
      </c>
      <c r="F36" s="1"/>
      <c r="G36" s="1">
        <v>38</v>
      </c>
      <c r="H36" s="1">
        <v>37</v>
      </c>
      <c r="I36" s="1">
        <v>40</v>
      </c>
      <c r="J36" s="1"/>
      <c r="K36" s="1">
        <v>37</v>
      </c>
      <c r="L36" s="1"/>
      <c r="M36" s="1"/>
      <c r="N36" s="1">
        <v>41</v>
      </c>
      <c r="O36" s="1">
        <v>38</v>
      </c>
      <c r="P36" s="1"/>
      <c r="Q36" s="1"/>
      <c r="R36" s="33">
        <f t="shared" si="2"/>
        <v>9</v>
      </c>
      <c r="S36" s="30">
        <f t="shared" si="3"/>
        <v>75.777777777777771</v>
      </c>
      <c r="T36" s="2" t="s">
        <v>136</v>
      </c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  <c r="II36" s="36"/>
      <c r="IJ36" s="36"/>
      <c r="IK36" s="36"/>
      <c r="IL36" s="36"/>
      <c r="IM36" s="36"/>
      <c r="IN36" s="36"/>
      <c r="IO36" s="36"/>
      <c r="IP36" s="36"/>
      <c r="IQ36" s="36"/>
      <c r="IR36" s="36"/>
      <c r="IS36" s="36"/>
      <c r="IT36" s="36"/>
      <c r="IU36" s="36"/>
      <c r="IV36" s="36"/>
    </row>
    <row r="37" spans="1:256" s="40" customFormat="1" ht="18" customHeight="1">
      <c r="A37" s="3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/>
      <c r="S37" s="30"/>
      <c r="T37" s="2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  <c r="II37" s="36"/>
      <c r="IJ37" s="36"/>
      <c r="IK37" s="36"/>
      <c r="IL37" s="36"/>
      <c r="IM37" s="36"/>
      <c r="IN37" s="36"/>
      <c r="IO37" s="36"/>
      <c r="IP37" s="36"/>
      <c r="IQ37" s="36"/>
      <c r="IR37" s="36"/>
      <c r="IS37" s="36"/>
      <c r="IT37" s="36"/>
      <c r="IU37" s="36"/>
      <c r="IV37" s="36"/>
    </row>
    <row r="38" spans="1:256" s="40" customFormat="1" ht="18" customHeight="1">
      <c r="A38" s="36" t="s">
        <v>49</v>
      </c>
      <c r="B38" s="1"/>
      <c r="C38" s="1">
        <f t="shared" ref="C38:R38" si="16">COUNT(C4:C37)</f>
        <v>19</v>
      </c>
      <c r="D38" s="1">
        <f t="shared" si="16"/>
        <v>25</v>
      </c>
      <c r="E38" s="1">
        <f t="shared" si="16"/>
        <v>19</v>
      </c>
      <c r="F38" s="1">
        <f t="shared" si="16"/>
        <v>16</v>
      </c>
      <c r="G38" s="1">
        <f t="shared" si="16"/>
        <v>26</v>
      </c>
      <c r="H38" s="1">
        <f t="shared" si="16"/>
        <v>16</v>
      </c>
      <c r="I38" s="1">
        <f t="shared" si="16"/>
        <v>16</v>
      </c>
      <c r="J38" s="1">
        <f t="shared" si="16"/>
        <v>0</v>
      </c>
      <c r="K38" s="1">
        <f t="shared" si="16"/>
        <v>18</v>
      </c>
      <c r="L38" s="1">
        <f t="shared" si="16"/>
        <v>13</v>
      </c>
      <c r="M38" s="1">
        <f t="shared" si="16"/>
        <v>18</v>
      </c>
      <c r="N38" s="1">
        <f t="shared" si="16"/>
        <v>20</v>
      </c>
      <c r="O38" s="1">
        <f t="shared" si="16"/>
        <v>22</v>
      </c>
      <c r="P38" s="1">
        <f t="shared" si="16"/>
        <v>13</v>
      </c>
      <c r="Q38" s="1">
        <f t="shared" si="16"/>
        <v>15</v>
      </c>
      <c r="R38" s="1">
        <f t="shared" si="16"/>
        <v>33</v>
      </c>
      <c r="S38" s="1"/>
      <c r="T38" s="2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  <c r="II38" s="36"/>
      <c r="IJ38" s="36"/>
      <c r="IK38" s="36"/>
      <c r="IL38" s="36"/>
      <c r="IM38" s="36"/>
      <c r="IN38" s="36"/>
      <c r="IO38" s="36"/>
      <c r="IP38" s="36"/>
      <c r="IQ38" s="36"/>
      <c r="IR38" s="36"/>
      <c r="IS38" s="36"/>
      <c r="IT38" s="36"/>
      <c r="IU38" s="36"/>
      <c r="IV38" s="36"/>
    </row>
    <row r="39" spans="1:256" s="40" customFormat="1" ht="18" customHeight="1">
      <c r="A39" s="3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2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  <c r="II39" s="36"/>
      <c r="IJ39" s="36"/>
      <c r="IK39" s="36"/>
      <c r="IL39" s="36"/>
      <c r="IM39" s="36"/>
      <c r="IN39" s="36"/>
      <c r="IO39" s="36"/>
      <c r="IP39" s="36"/>
      <c r="IQ39" s="36"/>
      <c r="IR39" s="36"/>
      <c r="IS39" s="36"/>
      <c r="IT39" s="36"/>
      <c r="IU39" s="36"/>
      <c r="IV39" s="36"/>
    </row>
    <row r="40" spans="1:256" s="78" customFormat="1" ht="18" customHeight="1">
      <c r="A40" s="46" t="s">
        <v>50</v>
      </c>
      <c r="B40" s="29"/>
      <c r="C40" s="1">
        <f t="shared" ref="C40:Q40" si="17">C38*2</f>
        <v>38</v>
      </c>
      <c r="D40" s="1">
        <f t="shared" si="17"/>
        <v>50</v>
      </c>
      <c r="E40" s="1">
        <f t="shared" si="17"/>
        <v>38</v>
      </c>
      <c r="F40" s="1">
        <f t="shared" si="17"/>
        <v>32</v>
      </c>
      <c r="G40" s="1">
        <f t="shared" si="17"/>
        <v>52</v>
      </c>
      <c r="H40" s="1">
        <f t="shared" si="17"/>
        <v>32</v>
      </c>
      <c r="I40" s="1">
        <f t="shared" si="17"/>
        <v>32</v>
      </c>
      <c r="J40" s="1">
        <f t="shared" si="17"/>
        <v>0</v>
      </c>
      <c r="K40" s="1">
        <f t="shared" si="17"/>
        <v>36</v>
      </c>
      <c r="L40" s="1">
        <f t="shared" si="17"/>
        <v>26</v>
      </c>
      <c r="M40" s="1">
        <f t="shared" si="17"/>
        <v>36</v>
      </c>
      <c r="N40" s="1">
        <f t="shared" si="17"/>
        <v>40</v>
      </c>
      <c r="O40" s="1">
        <f t="shared" si="17"/>
        <v>44</v>
      </c>
      <c r="P40" s="1">
        <f t="shared" si="17"/>
        <v>26</v>
      </c>
      <c r="Q40" s="1">
        <f t="shared" si="17"/>
        <v>30</v>
      </c>
      <c r="R40" s="1"/>
      <c r="S40" s="1"/>
      <c r="T40" s="2"/>
      <c r="U40" s="82"/>
      <c r="V40" s="3"/>
      <c r="W40" s="3"/>
      <c r="X40" s="3"/>
      <c r="Y40" s="81"/>
      <c r="Z40" s="3"/>
      <c r="AA40"/>
      <c r="AB40"/>
      <c r="AC40" s="80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/>
      <c r="BM40" s="79"/>
      <c r="BN40" s="79"/>
      <c r="BO40" s="79"/>
      <c r="BP40" s="79"/>
      <c r="BQ40" s="79"/>
      <c r="BR40" s="79"/>
      <c r="BS40" s="79"/>
      <c r="BT40" s="79"/>
      <c r="BU40" s="79"/>
      <c r="BV40" s="79"/>
      <c r="BW40" s="79"/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  <c r="CQ40" s="79"/>
      <c r="CR40" s="79"/>
      <c r="CS40" s="79"/>
      <c r="CT40" s="79"/>
      <c r="CU40" s="79"/>
      <c r="CV40" s="79"/>
      <c r="CW40" s="79"/>
      <c r="CX40" s="79"/>
      <c r="CY40" s="79"/>
      <c r="CZ40" s="79"/>
      <c r="DA40" s="79"/>
      <c r="DB40" s="79"/>
      <c r="DC40" s="79"/>
      <c r="DD40" s="79"/>
      <c r="DE40" s="79"/>
      <c r="DF40" s="79"/>
      <c r="DG40" s="79"/>
      <c r="DH40" s="79"/>
      <c r="DI40" s="79"/>
      <c r="DJ40" s="79"/>
      <c r="DK40" s="79"/>
      <c r="DL40" s="79"/>
      <c r="DM40" s="79"/>
      <c r="DN40" s="79"/>
      <c r="DO40" s="79"/>
      <c r="DP40" s="79"/>
      <c r="DQ40" s="79"/>
      <c r="DR40" s="79"/>
      <c r="DS40" s="79"/>
      <c r="DT40" s="79"/>
      <c r="DU40" s="79"/>
      <c r="DV40" s="79"/>
      <c r="DW40" s="79"/>
      <c r="DX40" s="79"/>
      <c r="DY40" s="79"/>
      <c r="DZ40" s="79"/>
      <c r="EA40" s="79"/>
      <c r="EB40" s="79"/>
      <c r="EC40" s="79"/>
      <c r="ED40" s="79"/>
      <c r="EE40" s="79"/>
      <c r="EF40" s="79"/>
      <c r="EG40" s="79"/>
      <c r="EH40" s="79"/>
      <c r="EI40" s="79"/>
      <c r="EJ40" s="79"/>
      <c r="EK40" s="79"/>
      <c r="EL40" s="79"/>
      <c r="EM40" s="79"/>
      <c r="EN40" s="79"/>
      <c r="EO40" s="79"/>
      <c r="EP40" s="79"/>
      <c r="EQ40" s="79"/>
      <c r="ER40" s="79"/>
      <c r="ES40" s="79"/>
      <c r="ET40" s="79"/>
      <c r="EU40" s="79"/>
      <c r="EV40" s="79"/>
      <c r="EW40" s="79"/>
      <c r="EX40" s="79"/>
      <c r="EY40" s="79"/>
      <c r="EZ40" s="79"/>
      <c r="FA40" s="79"/>
      <c r="FB40" s="79"/>
      <c r="FC40" s="79"/>
      <c r="FD40" s="79"/>
      <c r="FE40" s="79"/>
      <c r="FF40" s="79"/>
      <c r="FG40" s="79"/>
      <c r="FH40" s="79"/>
      <c r="FI40" s="79"/>
      <c r="FJ40" s="79"/>
      <c r="FK40" s="79"/>
      <c r="FL40" s="79"/>
      <c r="FM40" s="79"/>
      <c r="FN40" s="79"/>
      <c r="FO40" s="79"/>
      <c r="FP40" s="79"/>
      <c r="FQ40" s="79"/>
      <c r="FR40" s="79"/>
      <c r="FS40" s="79"/>
      <c r="FT40" s="79"/>
      <c r="FU40" s="79"/>
      <c r="FV40" s="79"/>
      <c r="FW40" s="79"/>
      <c r="FX40" s="79"/>
      <c r="FY40" s="79"/>
      <c r="FZ40" s="79"/>
      <c r="GA40" s="79"/>
      <c r="GB40" s="79"/>
      <c r="GC40" s="79"/>
      <c r="GD40" s="79"/>
      <c r="GE40" s="79"/>
      <c r="GF40" s="79"/>
      <c r="GG40" s="79"/>
      <c r="GH40" s="79"/>
      <c r="GI40" s="79"/>
      <c r="GJ40" s="79"/>
      <c r="GK40" s="79"/>
      <c r="GL40" s="79"/>
      <c r="GM40" s="79"/>
      <c r="GN40" s="79"/>
      <c r="GO40" s="79"/>
      <c r="GP40" s="79"/>
      <c r="GQ40" s="79"/>
      <c r="GR40" s="79"/>
      <c r="GS40" s="79"/>
      <c r="GT40" s="79"/>
      <c r="GU40" s="79"/>
      <c r="GV40" s="79"/>
      <c r="GW40" s="79"/>
      <c r="GX40" s="79"/>
      <c r="GY40" s="79"/>
      <c r="GZ40" s="79"/>
      <c r="HA40" s="79"/>
      <c r="HB40" s="79"/>
      <c r="HC40" s="79"/>
      <c r="HD40" s="79"/>
      <c r="HE40" s="79"/>
      <c r="HF40" s="79"/>
      <c r="HG40" s="79"/>
      <c r="HH40" s="79"/>
      <c r="HI40" s="79"/>
      <c r="HJ40" s="79"/>
      <c r="HK40" s="79"/>
      <c r="HL40" s="79"/>
      <c r="HM40" s="79"/>
      <c r="HN40" s="79"/>
      <c r="HO40" s="79"/>
      <c r="HP40" s="79"/>
      <c r="HQ40" s="79"/>
      <c r="HR40" s="79"/>
      <c r="HS40" s="79"/>
      <c r="HT40" s="79"/>
      <c r="HU40" s="79"/>
      <c r="HV40" s="79"/>
      <c r="HW40" s="79"/>
      <c r="HX40" s="79"/>
      <c r="HY40" s="79"/>
      <c r="HZ40" s="79"/>
      <c r="IA40" s="79"/>
      <c r="IB40" s="79"/>
      <c r="IC40" s="79"/>
      <c r="ID40" s="79"/>
      <c r="IE40" s="79"/>
      <c r="IF40" s="79"/>
      <c r="IG40" s="79"/>
      <c r="IH40" s="79"/>
      <c r="II40" s="79"/>
      <c r="IJ40" s="79"/>
      <c r="IK40" s="79"/>
      <c r="IL40" s="79"/>
      <c r="IM40" s="79"/>
      <c r="IN40" s="79"/>
      <c r="IO40" s="79"/>
      <c r="IP40" s="79"/>
      <c r="IQ40" s="79"/>
      <c r="IR40" s="79"/>
      <c r="IS40" s="79"/>
      <c r="IT40" s="79"/>
      <c r="IU40" s="79"/>
      <c r="IV40" s="79"/>
    </row>
    <row r="41" spans="1:256" s="27" customFormat="1" ht="18" customHeight="1">
      <c r="B41" s="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55"/>
      <c r="S41" s="30"/>
      <c r="T41" s="15"/>
    </row>
    <row r="42" spans="1:256" ht="18" customHeight="1">
      <c r="R42" s="55"/>
      <c r="S42" s="30"/>
    </row>
    <row r="43" spans="1:256" ht="18" customHeight="1">
      <c r="R43" s="55"/>
      <c r="S43" s="30"/>
    </row>
  </sheetData>
  <conditionalFormatting sqref="B3:B12 C4:Q23 B24:Q36">
    <cfRule type="cellIs" dxfId="24" priority="2" stopIfTrue="1" operator="equal">
      <formula>50</formula>
    </cfRule>
  </conditionalFormatting>
  <conditionalFormatting sqref="B41">
    <cfRule type="cellIs" dxfId="23" priority="3" stopIfTrue="1" operator="equal">
      <formula>50</formula>
    </cfRule>
  </conditionalFormatting>
  <conditionalFormatting sqref="C4:Q36">
    <cfRule type="cellIs" dxfId="22" priority="1" operator="equal">
      <formula>50</formula>
    </cfRule>
  </conditionalFormatting>
  <printOptions horizontalCentered="1" gridLines="1"/>
  <pageMargins left="0.25" right="0.25" top="0.75" bottom="0.75" header="0.3" footer="0.3"/>
  <pageSetup scale="80" pageOrder="overThenDown" orientation="landscape" r:id="rId1"/>
  <headerFooter alignWithMargins="0">
    <oddHeader>&amp;C&amp;"Calibri,Bold"&amp;20&amp;ESUGAR GROVE II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36DB1-536A-4D2B-A0DB-ED887859199C}">
  <sheetPr>
    <pageSetUpPr fitToPage="1"/>
  </sheetPr>
  <dimension ref="A1:IV5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7" customWidth="1"/>
    <col min="2" max="2" width="5.25" style="29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44321</v>
      </c>
      <c r="D1" s="3">
        <v>44328</v>
      </c>
      <c r="E1" s="3">
        <v>44335</v>
      </c>
      <c r="F1" s="3">
        <v>44342</v>
      </c>
      <c r="G1" s="3">
        <v>44349</v>
      </c>
      <c r="H1" s="3">
        <v>44356</v>
      </c>
      <c r="I1" s="3">
        <v>44370</v>
      </c>
      <c r="J1" s="59"/>
      <c r="K1" s="3">
        <v>44377</v>
      </c>
      <c r="L1" s="3">
        <v>44384</v>
      </c>
      <c r="M1" s="3">
        <v>44391</v>
      </c>
      <c r="N1" s="3">
        <v>44398</v>
      </c>
      <c r="O1" s="3">
        <v>44405</v>
      </c>
      <c r="P1" s="3">
        <v>44412</v>
      </c>
      <c r="Q1" s="3">
        <v>44419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9" t="s">
        <v>53</v>
      </c>
      <c r="D2" s="48" t="s">
        <v>17</v>
      </c>
      <c r="E2" s="19" t="s">
        <v>12</v>
      </c>
      <c r="F2" s="19" t="s">
        <v>11</v>
      </c>
      <c r="G2" s="19" t="s">
        <v>51</v>
      </c>
      <c r="H2" s="48" t="s">
        <v>14</v>
      </c>
      <c r="I2" s="20" t="s">
        <v>52</v>
      </c>
      <c r="K2" s="20" t="s">
        <v>53</v>
      </c>
      <c r="L2" s="19" t="s">
        <v>17</v>
      </c>
      <c r="M2" s="48" t="s">
        <v>12</v>
      </c>
      <c r="N2" s="48" t="s">
        <v>11</v>
      </c>
      <c r="O2" s="48" t="s">
        <v>51</v>
      </c>
      <c r="P2" s="19" t="s">
        <v>14</v>
      </c>
      <c r="Q2" s="19" t="s">
        <v>52</v>
      </c>
      <c r="S2" s="2" t="s">
        <v>0</v>
      </c>
    </row>
    <row r="3" spans="1:256" s="40" customFormat="1" ht="18" customHeight="1">
      <c r="A3" s="56" t="s">
        <v>18</v>
      </c>
      <c r="B3" s="1"/>
      <c r="C3" s="1"/>
      <c r="D3" s="1"/>
      <c r="E3" s="1"/>
      <c r="F3" s="1"/>
      <c r="G3" s="1"/>
      <c r="H3" s="1"/>
      <c r="I3" s="1"/>
      <c r="J3" s="1"/>
      <c r="K3" s="1"/>
      <c r="L3" s="53"/>
      <c r="M3" s="1"/>
      <c r="N3" s="1"/>
      <c r="O3" s="1"/>
      <c r="P3" s="1"/>
      <c r="Q3" s="1"/>
      <c r="R3" s="36"/>
      <c r="S3" s="30"/>
      <c r="T3" s="2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FL3" s="36"/>
      <c r="FM3" s="36"/>
      <c r="FN3" s="36"/>
      <c r="FO3" s="36"/>
      <c r="FP3" s="36"/>
      <c r="FQ3" s="36"/>
      <c r="FR3" s="36"/>
      <c r="FS3" s="36"/>
      <c r="FT3" s="36"/>
      <c r="FU3" s="36"/>
      <c r="FV3" s="36"/>
      <c r="FW3" s="36"/>
      <c r="FX3" s="36"/>
      <c r="FY3" s="36"/>
      <c r="FZ3" s="36"/>
      <c r="GA3" s="36"/>
      <c r="GB3" s="36"/>
      <c r="GC3" s="36"/>
      <c r="GD3" s="36"/>
      <c r="GE3" s="36"/>
      <c r="GF3" s="36"/>
      <c r="GG3" s="36"/>
      <c r="GH3" s="36"/>
      <c r="GI3" s="36"/>
      <c r="GJ3" s="36"/>
      <c r="GK3" s="36"/>
      <c r="GL3" s="36"/>
      <c r="GM3" s="36"/>
      <c r="GN3" s="36"/>
      <c r="GO3" s="36"/>
      <c r="GP3" s="36"/>
      <c r="GQ3" s="36"/>
      <c r="GR3" s="36"/>
      <c r="GS3" s="36"/>
      <c r="GT3" s="36"/>
      <c r="GU3" s="36"/>
      <c r="GV3" s="36"/>
      <c r="GW3" s="36"/>
      <c r="GX3" s="36"/>
      <c r="GY3" s="36"/>
      <c r="GZ3" s="36"/>
      <c r="HA3" s="36"/>
      <c r="HB3" s="36"/>
      <c r="HC3" s="36"/>
      <c r="HD3" s="36"/>
      <c r="HE3" s="36"/>
      <c r="HF3" s="36"/>
      <c r="HG3" s="36"/>
      <c r="HH3" s="36"/>
      <c r="HI3" s="36"/>
      <c r="HJ3" s="36"/>
      <c r="HK3" s="36"/>
      <c r="HL3" s="36"/>
      <c r="HM3" s="36"/>
      <c r="HN3" s="36"/>
      <c r="HO3" s="36"/>
      <c r="HP3" s="36"/>
      <c r="HQ3" s="36"/>
      <c r="HR3" s="36"/>
      <c r="HS3" s="36"/>
      <c r="HT3" s="36"/>
      <c r="HU3" s="36"/>
      <c r="HV3" s="36"/>
      <c r="HW3" s="36"/>
      <c r="HX3" s="36"/>
      <c r="HY3" s="36"/>
      <c r="HZ3" s="36"/>
      <c r="IA3" s="36"/>
      <c r="IB3" s="36"/>
      <c r="IC3" s="36"/>
      <c r="ID3" s="36"/>
      <c r="IE3" s="36"/>
      <c r="IF3" s="36"/>
      <c r="IG3" s="36"/>
      <c r="IH3" s="36"/>
      <c r="II3" s="36"/>
      <c r="IJ3" s="36"/>
      <c r="IK3" s="36"/>
      <c r="IL3" s="36"/>
      <c r="IM3" s="36"/>
      <c r="IN3" s="36"/>
      <c r="IO3" s="36"/>
      <c r="IP3" s="36"/>
      <c r="IQ3" s="36"/>
      <c r="IR3" s="36"/>
      <c r="IS3" s="36"/>
      <c r="IT3" s="36"/>
      <c r="IU3" s="36"/>
      <c r="IV3" s="36"/>
    </row>
    <row r="4" spans="1:256" s="36" customFormat="1" ht="18" customHeight="1">
      <c r="A4" s="36" t="s">
        <v>158</v>
      </c>
      <c r="B4" s="1" t="s">
        <v>34</v>
      </c>
      <c r="C4" s="1">
        <v>46</v>
      </c>
      <c r="D4" s="1">
        <v>43</v>
      </c>
      <c r="E4" s="1">
        <v>49</v>
      </c>
      <c r="F4" s="1">
        <v>48</v>
      </c>
      <c r="G4" s="1">
        <v>49</v>
      </c>
      <c r="H4" s="1">
        <v>45</v>
      </c>
      <c r="I4" s="1">
        <v>48</v>
      </c>
      <c r="J4" s="1"/>
      <c r="K4" s="1">
        <v>48</v>
      </c>
      <c r="L4" s="1">
        <v>47</v>
      </c>
      <c r="M4" s="1">
        <v>48</v>
      </c>
      <c r="N4" s="1">
        <v>48</v>
      </c>
      <c r="O4" s="1">
        <v>47</v>
      </c>
      <c r="P4" s="1">
        <v>45</v>
      </c>
      <c r="Q4" s="1">
        <v>46</v>
      </c>
      <c r="R4" s="33">
        <f t="shared" ref="R4:R6" si="0">COUNT(C4,D4,E4,F4,G4,H4,I4,K4,L4,M4,N4,O4,P4,Q4)</f>
        <v>14</v>
      </c>
      <c r="S4" s="30">
        <f t="shared" ref="S4:S6" si="1">AVERAGE(C4:Q4)*2</f>
        <v>93.857142857142861</v>
      </c>
      <c r="T4" s="2" t="s">
        <v>159</v>
      </c>
    </row>
    <row r="5" spans="1:256" s="36" customFormat="1" ht="18" customHeight="1">
      <c r="A5" s="36" t="s">
        <v>160</v>
      </c>
      <c r="B5" s="1" t="s">
        <v>26</v>
      </c>
      <c r="C5" s="1">
        <v>50</v>
      </c>
      <c r="D5" s="1">
        <v>49</v>
      </c>
      <c r="E5" s="1">
        <v>49</v>
      </c>
      <c r="F5" s="1">
        <v>50</v>
      </c>
      <c r="G5" s="1">
        <v>48</v>
      </c>
      <c r="H5" s="1">
        <v>45</v>
      </c>
      <c r="I5" s="1">
        <v>47</v>
      </c>
      <c r="J5" s="1"/>
      <c r="K5" s="1">
        <v>45</v>
      </c>
      <c r="L5" s="1">
        <v>50</v>
      </c>
      <c r="M5" s="1">
        <v>49</v>
      </c>
      <c r="N5" s="1">
        <v>49</v>
      </c>
      <c r="O5" s="1">
        <v>49</v>
      </c>
      <c r="P5" s="1">
        <v>49</v>
      </c>
      <c r="Q5" s="1">
        <v>49</v>
      </c>
      <c r="R5" s="33">
        <f t="shared" si="0"/>
        <v>14</v>
      </c>
      <c r="S5" s="30">
        <f t="shared" si="1"/>
        <v>96.857142857142861</v>
      </c>
      <c r="T5" s="2" t="s">
        <v>159</v>
      </c>
    </row>
    <row r="6" spans="1:256" s="36" customFormat="1" ht="18" customHeight="1">
      <c r="A6" s="36" t="s">
        <v>161</v>
      </c>
      <c r="B6" s="1" t="s">
        <v>23</v>
      </c>
      <c r="C6" s="1">
        <v>35</v>
      </c>
      <c r="D6" s="1">
        <v>42</v>
      </c>
      <c r="E6" s="1">
        <v>31</v>
      </c>
      <c r="F6" s="1">
        <v>44</v>
      </c>
      <c r="G6" s="1">
        <v>41</v>
      </c>
      <c r="H6" s="1">
        <v>45</v>
      </c>
      <c r="I6" s="1">
        <v>34</v>
      </c>
      <c r="J6" s="1"/>
      <c r="K6" s="1">
        <v>44</v>
      </c>
      <c r="L6" s="1">
        <v>42</v>
      </c>
      <c r="M6" s="1">
        <v>44</v>
      </c>
      <c r="N6" s="1">
        <v>42</v>
      </c>
      <c r="O6" s="1">
        <v>39</v>
      </c>
      <c r="P6" s="1">
        <v>38</v>
      </c>
      <c r="Q6" s="1">
        <v>44</v>
      </c>
      <c r="R6" s="33">
        <f t="shared" si="0"/>
        <v>14</v>
      </c>
      <c r="S6" s="30">
        <f t="shared" si="1"/>
        <v>80.714285714285708</v>
      </c>
      <c r="T6" s="2" t="s">
        <v>159</v>
      </c>
    </row>
    <row r="7" spans="1:256" s="36" customFormat="1" ht="18" customHeight="1">
      <c r="A7" s="36" t="s">
        <v>401</v>
      </c>
      <c r="B7" s="1"/>
      <c r="C7" s="1"/>
      <c r="D7" s="1">
        <v>36</v>
      </c>
      <c r="E7" s="1"/>
      <c r="F7" s="1"/>
      <c r="G7" s="1"/>
      <c r="H7" s="1"/>
      <c r="I7" s="1"/>
      <c r="J7" s="1"/>
      <c r="K7" s="1"/>
      <c r="L7" s="1"/>
      <c r="M7" s="1"/>
      <c r="N7" s="1">
        <v>48</v>
      </c>
      <c r="O7" s="1">
        <v>40</v>
      </c>
      <c r="P7" s="1">
        <v>44</v>
      </c>
      <c r="Q7" s="1">
        <v>46</v>
      </c>
      <c r="R7" s="33">
        <f t="shared" ref="R7" si="2">COUNT(C7,D7,E7,F7,G7,H7,I7,K7,L7,M7,N7,O7,P7,Q7)</f>
        <v>5</v>
      </c>
      <c r="S7" s="30">
        <f t="shared" ref="S7" si="3">AVERAGE(C7:Q7)*2</f>
        <v>85.6</v>
      </c>
      <c r="T7" s="2" t="s">
        <v>159</v>
      </c>
    </row>
    <row r="8" spans="1:256" s="36" customFormat="1" ht="18" customHeight="1">
      <c r="A8" s="36" t="s">
        <v>379</v>
      </c>
      <c r="B8" s="1" t="s">
        <v>20</v>
      </c>
      <c r="C8" s="1">
        <v>35</v>
      </c>
      <c r="D8" s="1">
        <v>23</v>
      </c>
      <c r="E8" s="1">
        <v>41</v>
      </c>
      <c r="F8" s="1">
        <v>40</v>
      </c>
      <c r="G8" s="1">
        <v>43</v>
      </c>
      <c r="H8" s="1">
        <v>38</v>
      </c>
      <c r="I8" s="1">
        <v>35</v>
      </c>
      <c r="J8" s="1"/>
      <c r="K8" s="1"/>
      <c r="L8" s="1"/>
      <c r="M8" s="1"/>
      <c r="N8" s="1"/>
      <c r="O8" s="1"/>
      <c r="P8" s="1"/>
      <c r="Q8" s="1"/>
      <c r="R8" s="33">
        <f t="shared" ref="R8:R47" si="4">COUNT(C8,D8,E8,F8,G8,H8,I8,K8,L8,M8,N8,O8,P8,Q8)</f>
        <v>7</v>
      </c>
      <c r="S8" s="30">
        <f t="shared" ref="S8:S47" si="5">AVERAGE(C8:Q8)*2</f>
        <v>72.857142857142861</v>
      </c>
      <c r="T8" s="2" t="s">
        <v>159</v>
      </c>
    </row>
    <row r="9" spans="1:256" s="36" customFormat="1" ht="18" customHeight="1">
      <c r="A9" s="36" t="s">
        <v>427</v>
      </c>
      <c r="B9" s="1" t="s">
        <v>20</v>
      </c>
      <c r="C9" s="1"/>
      <c r="D9" s="1"/>
      <c r="E9" s="1"/>
      <c r="F9" s="1">
        <v>42</v>
      </c>
      <c r="G9" s="1"/>
      <c r="H9" s="1">
        <v>41</v>
      </c>
      <c r="I9" s="1">
        <v>44</v>
      </c>
      <c r="J9" s="1"/>
      <c r="K9" s="1"/>
      <c r="L9" s="1">
        <v>42</v>
      </c>
      <c r="M9" s="1">
        <v>46</v>
      </c>
      <c r="N9" s="1"/>
      <c r="O9" s="1"/>
      <c r="P9" s="1"/>
      <c r="Q9" s="1"/>
      <c r="R9" s="33">
        <f t="shared" ref="R9" si="6">COUNT(C9,D9,E9,F9,G9,H9,I9,K9,L9,M9,N9,O9,P9,Q9)</f>
        <v>5</v>
      </c>
      <c r="S9" s="30">
        <f t="shared" ref="S9" si="7">AVERAGE(C9:Q9)*2</f>
        <v>86</v>
      </c>
      <c r="T9" s="2" t="s">
        <v>159</v>
      </c>
    </row>
    <row r="10" spans="1:256" s="36" customFormat="1" ht="18" customHeight="1">
      <c r="A10" s="36" t="s">
        <v>162</v>
      </c>
      <c r="B10" s="1" t="s">
        <v>0</v>
      </c>
      <c r="C10" s="1"/>
      <c r="D10" s="1"/>
      <c r="E10" s="1">
        <v>48</v>
      </c>
      <c r="F10" s="1"/>
      <c r="G10" s="1">
        <v>44</v>
      </c>
      <c r="H10" s="1">
        <v>46</v>
      </c>
      <c r="I10" s="1"/>
      <c r="J10" s="1"/>
      <c r="K10" s="1">
        <v>46</v>
      </c>
      <c r="L10" s="1">
        <v>49</v>
      </c>
      <c r="M10" s="1"/>
      <c r="N10" s="1">
        <v>50</v>
      </c>
      <c r="O10" s="1">
        <v>48</v>
      </c>
      <c r="P10" s="1"/>
      <c r="Q10" s="1">
        <v>48</v>
      </c>
      <c r="R10" s="33">
        <f t="shared" si="4"/>
        <v>8</v>
      </c>
      <c r="S10" s="30">
        <f t="shared" si="5"/>
        <v>94.75</v>
      </c>
      <c r="T10" s="2" t="s">
        <v>159</v>
      </c>
    </row>
    <row r="11" spans="1:256" s="36" customFormat="1" ht="18" customHeight="1">
      <c r="A11" s="36" t="s">
        <v>163</v>
      </c>
      <c r="B11" s="1"/>
      <c r="C11" s="1"/>
      <c r="D11" s="1"/>
      <c r="E11" s="1">
        <v>42</v>
      </c>
      <c r="F11" s="1"/>
      <c r="G11" s="1">
        <v>38</v>
      </c>
      <c r="H11" s="1"/>
      <c r="I11" s="1"/>
      <c r="J11" s="1"/>
      <c r="K11" s="1">
        <v>37</v>
      </c>
      <c r="L11" s="1">
        <v>45</v>
      </c>
      <c r="M11" s="1"/>
      <c r="N11" s="1">
        <v>47</v>
      </c>
      <c r="O11" s="1">
        <v>45</v>
      </c>
      <c r="P11" s="1"/>
      <c r="Q11" s="1">
        <v>43</v>
      </c>
      <c r="R11" s="33">
        <f t="shared" si="4"/>
        <v>7</v>
      </c>
      <c r="S11" s="30">
        <f t="shared" si="5"/>
        <v>84.857142857142861</v>
      </c>
      <c r="T11" s="2" t="s">
        <v>159</v>
      </c>
    </row>
    <row r="12" spans="1:256" s="36" customFormat="1" ht="18" customHeight="1">
      <c r="A12" s="36" t="s">
        <v>164</v>
      </c>
      <c r="B12" s="1" t="s">
        <v>25</v>
      </c>
      <c r="C12" s="1">
        <v>33</v>
      </c>
      <c r="D12" s="1">
        <v>40</v>
      </c>
      <c r="E12" s="1">
        <v>44</v>
      </c>
      <c r="F12" s="1">
        <v>41</v>
      </c>
      <c r="G12" s="1">
        <v>44</v>
      </c>
      <c r="H12" s="1">
        <v>40</v>
      </c>
      <c r="I12" s="1">
        <v>44</v>
      </c>
      <c r="J12" s="1"/>
      <c r="K12" s="1">
        <v>47</v>
      </c>
      <c r="L12" s="1">
        <v>46</v>
      </c>
      <c r="M12" s="1">
        <v>45</v>
      </c>
      <c r="N12" s="1">
        <v>44</v>
      </c>
      <c r="O12" s="1">
        <v>42</v>
      </c>
      <c r="P12" s="1">
        <v>44</v>
      </c>
      <c r="Q12" s="1">
        <v>47</v>
      </c>
      <c r="R12" s="33">
        <f t="shared" si="4"/>
        <v>14</v>
      </c>
      <c r="S12" s="30">
        <f t="shared" si="5"/>
        <v>85.857142857142861</v>
      </c>
      <c r="T12" s="2" t="s">
        <v>159</v>
      </c>
    </row>
    <row r="13" spans="1:256" s="36" customFormat="1" ht="18" customHeight="1">
      <c r="A13" s="36" t="s">
        <v>378</v>
      </c>
      <c r="B13" s="1" t="s">
        <v>20</v>
      </c>
      <c r="C13" s="1">
        <v>38</v>
      </c>
      <c r="D13" s="1">
        <v>42</v>
      </c>
      <c r="E13" s="1">
        <v>49</v>
      </c>
      <c r="F13" s="1">
        <v>40</v>
      </c>
      <c r="G13" s="1">
        <v>43</v>
      </c>
      <c r="H13" s="1"/>
      <c r="I13" s="1">
        <v>40</v>
      </c>
      <c r="J13" s="1"/>
      <c r="K13" s="1"/>
      <c r="L13" s="1">
        <v>44</v>
      </c>
      <c r="M13" s="1">
        <v>49</v>
      </c>
      <c r="N13" s="1">
        <v>44</v>
      </c>
      <c r="O13" s="1">
        <v>43</v>
      </c>
      <c r="P13" s="1"/>
      <c r="Q13" s="1">
        <v>38</v>
      </c>
      <c r="R13" s="33">
        <f t="shared" si="4"/>
        <v>11</v>
      </c>
      <c r="S13" s="30">
        <f t="shared" si="5"/>
        <v>85.454545454545453</v>
      </c>
      <c r="T13" s="2" t="s">
        <v>159</v>
      </c>
    </row>
    <row r="14" spans="1:256" s="36" customFormat="1" ht="18" customHeight="1">
      <c r="A14" s="36" t="s">
        <v>165</v>
      </c>
      <c r="B14" s="1"/>
      <c r="C14" s="1">
        <v>43</v>
      </c>
      <c r="D14" s="1">
        <v>48</v>
      </c>
      <c r="E14" s="1">
        <v>49</v>
      </c>
      <c r="F14" s="1">
        <v>42</v>
      </c>
      <c r="G14" s="1">
        <v>44</v>
      </c>
      <c r="H14" s="1">
        <v>39</v>
      </c>
      <c r="I14" s="1">
        <v>42</v>
      </c>
      <c r="J14" s="1"/>
      <c r="K14" s="1"/>
      <c r="L14" s="1"/>
      <c r="M14" s="1">
        <v>46</v>
      </c>
      <c r="N14" s="1">
        <v>50</v>
      </c>
      <c r="O14" s="1">
        <v>43</v>
      </c>
      <c r="P14" s="1">
        <v>45</v>
      </c>
      <c r="Q14" s="1">
        <v>45</v>
      </c>
      <c r="R14" s="33">
        <f t="shared" si="4"/>
        <v>12</v>
      </c>
      <c r="S14" s="30">
        <f t="shared" si="5"/>
        <v>89.333333333333329</v>
      </c>
      <c r="T14" s="2" t="s">
        <v>159</v>
      </c>
    </row>
    <row r="15" spans="1:256" s="36" customFormat="1" ht="18" customHeight="1">
      <c r="A15" s="36" t="s">
        <v>380</v>
      </c>
      <c r="B15" s="1" t="s">
        <v>20</v>
      </c>
      <c r="C15" s="1">
        <v>38</v>
      </c>
      <c r="D15" s="1">
        <v>30</v>
      </c>
      <c r="E15" s="1">
        <v>40</v>
      </c>
      <c r="F15" s="1">
        <v>41</v>
      </c>
      <c r="G15" s="1">
        <v>37</v>
      </c>
      <c r="H15" s="1">
        <v>31</v>
      </c>
      <c r="I15" s="1"/>
      <c r="J15" s="1"/>
      <c r="K15" s="1"/>
      <c r="L15" s="1"/>
      <c r="M15" s="1"/>
      <c r="N15" s="1"/>
      <c r="O15" s="1"/>
      <c r="P15" s="1"/>
      <c r="Q15" s="1"/>
      <c r="R15" s="33">
        <f t="shared" si="4"/>
        <v>6</v>
      </c>
      <c r="S15" s="30">
        <f t="shared" si="5"/>
        <v>72.333333333333329</v>
      </c>
      <c r="T15" s="2" t="s">
        <v>159</v>
      </c>
    </row>
    <row r="16" spans="1:256" s="98" customFormat="1" ht="18" customHeight="1">
      <c r="A16" s="36" t="s">
        <v>475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>
        <v>44</v>
      </c>
      <c r="R16" s="33">
        <f t="shared" ref="R16:R18" si="8">COUNT(C16,D16,E16,F16,G16,H16,I16,K16,L16,M16,N16,O16,P16,Q16)</f>
        <v>1</v>
      </c>
      <c r="S16" s="30">
        <f t="shared" ref="S16:S18" si="9">AVERAGE(C16:Q16)*2</f>
        <v>88</v>
      </c>
      <c r="T16" s="2" t="s">
        <v>159</v>
      </c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</row>
    <row r="17" spans="1:112" s="98" customFormat="1" ht="18" customHeight="1">
      <c r="A17" s="36" t="s">
        <v>476</v>
      </c>
      <c r="B17" s="1" t="s">
        <v>23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>
        <v>41</v>
      </c>
      <c r="R17" s="33">
        <f t="shared" si="8"/>
        <v>1</v>
      </c>
      <c r="S17" s="30">
        <f t="shared" si="9"/>
        <v>82</v>
      </c>
      <c r="T17" s="2" t="s">
        <v>159</v>
      </c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</row>
    <row r="18" spans="1:112" s="37" customFormat="1" ht="18" customHeight="1">
      <c r="A18" s="36" t="s">
        <v>167</v>
      </c>
      <c r="B18" s="1"/>
      <c r="C18" s="1">
        <v>41</v>
      </c>
      <c r="D18" s="1">
        <v>42</v>
      </c>
      <c r="E18" s="1"/>
      <c r="F18" s="1"/>
      <c r="G18" s="1">
        <v>45</v>
      </c>
      <c r="H18" s="1"/>
      <c r="I18" s="1">
        <v>41</v>
      </c>
      <c r="J18" s="1"/>
      <c r="K18" s="1">
        <v>45</v>
      </c>
      <c r="L18" s="1">
        <v>37</v>
      </c>
      <c r="M18" s="1"/>
      <c r="N18" s="1"/>
      <c r="O18" s="1"/>
      <c r="P18" s="1"/>
      <c r="Q18" s="1"/>
      <c r="R18" s="33">
        <f t="shared" si="8"/>
        <v>6</v>
      </c>
      <c r="S18" s="30">
        <f t="shared" si="9"/>
        <v>83.666666666666671</v>
      </c>
      <c r="T18" s="2" t="s">
        <v>159</v>
      </c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</row>
    <row r="19" spans="1:112" s="37" customFormat="1" ht="18" customHeight="1">
      <c r="A19" s="36" t="s">
        <v>252</v>
      </c>
      <c r="B19" s="1"/>
      <c r="C19" s="1">
        <v>45</v>
      </c>
      <c r="D19" s="1">
        <v>43</v>
      </c>
      <c r="E19" s="1">
        <v>46</v>
      </c>
      <c r="F19" s="1">
        <v>48</v>
      </c>
      <c r="G19" s="1">
        <v>45</v>
      </c>
      <c r="H19" s="1">
        <v>45</v>
      </c>
      <c r="I19" s="1">
        <v>46</v>
      </c>
      <c r="J19" s="1"/>
      <c r="K19" s="1">
        <v>39</v>
      </c>
      <c r="L19" s="1">
        <v>46</v>
      </c>
      <c r="M19" s="1">
        <v>42</v>
      </c>
      <c r="N19" s="1">
        <v>43</v>
      </c>
      <c r="O19" s="1">
        <v>43</v>
      </c>
      <c r="P19" s="1"/>
      <c r="Q19" s="1">
        <v>44</v>
      </c>
      <c r="R19" s="33">
        <f t="shared" si="4"/>
        <v>13</v>
      </c>
      <c r="S19" s="30">
        <f t="shared" si="5"/>
        <v>88.461538461538467</v>
      </c>
      <c r="T19" s="2" t="s">
        <v>159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</row>
    <row r="20" spans="1:112" s="37" customFormat="1" ht="18" customHeight="1">
      <c r="A20" s="36" t="s">
        <v>474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>
        <v>48</v>
      </c>
      <c r="R20" s="33">
        <f t="shared" ref="R20" si="10">COUNT(C20,D20,E20,F20,G20,H20,I20,K20,L20,M20,N20,O20,P20,Q20)</f>
        <v>1</v>
      </c>
      <c r="S20" s="30">
        <f t="shared" ref="S20" si="11">AVERAGE(C20:Q20)*2</f>
        <v>96</v>
      </c>
      <c r="T20" s="2" t="s">
        <v>159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</row>
    <row r="21" spans="1:112" s="37" customFormat="1" ht="18" customHeight="1">
      <c r="A21" s="36" t="s">
        <v>466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>
        <v>32</v>
      </c>
      <c r="P21" s="1"/>
      <c r="Q21" s="1"/>
      <c r="R21" s="33">
        <f t="shared" ref="R21" si="12">COUNT(C21,D21,E21,F21,G21,H21,I21,K21,L21,M21,N21,O21,P21,Q21)</f>
        <v>1</v>
      </c>
      <c r="S21" s="30">
        <f t="shared" ref="S21" si="13">AVERAGE(C21:Q21)*2</f>
        <v>64</v>
      </c>
      <c r="T21" s="2" t="s">
        <v>159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</row>
    <row r="22" spans="1:112" s="37" customFormat="1" ht="18" customHeight="1">
      <c r="A22" s="36" t="s">
        <v>169</v>
      </c>
      <c r="B22" s="1" t="s">
        <v>25</v>
      </c>
      <c r="C22" s="1">
        <v>45</v>
      </c>
      <c r="D22" s="1">
        <v>48</v>
      </c>
      <c r="E22" s="1">
        <v>46</v>
      </c>
      <c r="F22" s="1">
        <v>46</v>
      </c>
      <c r="G22" s="1">
        <v>45</v>
      </c>
      <c r="H22" s="1">
        <v>50</v>
      </c>
      <c r="I22" s="1">
        <v>47</v>
      </c>
      <c r="J22" s="1"/>
      <c r="K22" s="1">
        <v>47</v>
      </c>
      <c r="L22" s="1">
        <v>45</v>
      </c>
      <c r="M22" s="1">
        <v>45</v>
      </c>
      <c r="N22" s="1">
        <v>47</v>
      </c>
      <c r="O22" s="1">
        <v>48</v>
      </c>
      <c r="P22" s="1">
        <v>46</v>
      </c>
      <c r="Q22" s="1">
        <v>45</v>
      </c>
      <c r="R22" s="33">
        <f t="shared" si="4"/>
        <v>14</v>
      </c>
      <c r="S22" s="30">
        <f t="shared" si="5"/>
        <v>92.857142857142861</v>
      </c>
      <c r="T22" s="2" t="s">
        <v>159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</row>
    <row r="23" spans="1:112" s="37" customFormat="1" ht="18" customHeight="1">
      <c r="A23" s="36" t="s">
        <v>170</v>
      </c>
      <c r="B23" s="1" t="s">
        <v>36</v>
      </c>
      <c r="C23" s="1">
        <v>39</v>
      </c>
      <c r="D23" s="1">
        <v>46</v>
      </c>
      <c r="E23" s="1">
        <v>45</v>
      </c>
      <c r="F23" s="1">
        <v>46</v>
      </c>
      <c r="G23" s="1">
        <v>48</v>
      </c>
      <c r="H23" s="1">
        <v>41</v>
      </c>
      <c r="I23" s="1">
        <v>42</v>
      </c>
      <c r="J23" s="1"/>
      <c r="K23" s="1">
        <v>45</v>
      </c>
      <c r="L23" s="1">
        <v>41</v>
      </c>
      <c r="M23" s="1">
        <v>44</v>
      </c>
      <c r="N23" s="1">
        <v>41</v>
      </c>
      <c r="O23" s="1">
        <v>41</v>
      </c>
      <c r="P23" s="1">
        <v>42</v>
      </c>
      <c r="Q23" s="1">
        <v>41</v>
      </c>
      <c r="R23" s="33">
        <f t="shared" si="4"/>
        <v>14</v>
      </c>
      <c r="S23" s="30">
        <f t="shared" si="5"/>
        <v>86</v>
      </c>
      <c r="T23" s="2" t="s">
        <v>159</v>
      </c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</row>
    <row r="24" spans="1:112" s="37" customFormat="1" ht="18" customHeight="1">
      <c r="A24" s="36" t="s">
        <v>171</v>
      </c>
      <c r="B24" s="1" t="s">
        <v>25</v>
      </c>
      <c r="C24" s="1">
        <v>47</v>
      </c>
      <c r="D24" s="1">
        <v>45</v>
      </c>
      <c r="E24" s="1">
        <v>44</v>
      </c>
      <c r="F24" s="1">
        <v>48</v>
      </c>
      <c r="G24" s="1">
        <v>46</v>
      </c>
      <c r="H24" s="1">
        <v>49</v>
      </c>
      <c r="I24" s="1">
        <v>47</v>
      </c>
      <c r="J24" s="1"/>
      <c r="K24" s="1">
        <v>48</v>
      </c>
      <c r="L24" s="1">
        <v>49</v>
      </c>
      <c r="M24" s="1">
        <v>47</v>
      </c>
      <c r="N24" s="1">
        <v>46</v>
      </c>
      <c r="O24" s="1">
        <v>50</v>
      </c>
      <c r="P24" s="1">
        <v>47</v>
      </c>
      <c r="Q24" s="1">
        <v>49</v>
      </c>
      <c r="R24" s="33">
        <f t="shared" si="4"/>
        <v>14</v>
      </c>
      <c r="S24" s="30">
        <f t="shared" si="5"/>
        <v>94.571428571428569</v>
      </c>
      <c r="T24" s="2" t="s">
        <v>159</v>
      </c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</row>
    <row r="25" spans="1:112" s="37" customFormat="1" ht="18" customHeight="1">
      <c r="A25" s="36" t="s">
        <v>377</v>
      </c>
      <c r="B25" s="1" t="s">
        <v>20</v>
      </c>
      <c r="C25" s="1">
        <v>46</v>
      </c>
      <c r="D25" s="1">
        <v>42</v>
      </c>
      <c r="E25" s="1">
        <v>44</v>
      </c>
      <c r="F25" s="1">
        <v>45</v>
      </c>
      <c r="G25" s="1">
        <v>48</v>
      </c>
      <c r="H25" s="1">
        <v>47</v>
      </c>
      <c r="I25" s="1"/>
      <c r="J25" s="1"/>
      <c r="K25" s="1">
        <v>48</v>
      </c>
      <c r="L25" s="1">
        <v>43</v>
      </c>
      <c r="M25" s="1">
        <v>48</v>
      </c>
      <c r="N25" s="1">
        <v>45</v>
      </c>
      <c r="O25" s="1">
        <v>43</v>
      </c>
      <c r="P25" s="1">
        <v>48</v>
      </c>
      <c r="Q25" s="1"/>
      <c r="R25" s="33">
        <f t="shared" si="4"/>
        <v>12</v>
      </c>
      <c r="S25" s="30">
        <f t="shared" si="5"/>
        <v>91.166666666666671</v>
      </c>
      <c r="T25" s="2" t="s">
        <v>159</v>
      </c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</row>
    <row r="26" spans="1:112" s="37" customFormat="1" ht="18" customHeight="1">
      <c r="A26" s="36" t="s">
        <v>414</v>
      </c>
      <c r="B26" s="1"/>
      <c r="C26" s="1"/>
      <c r="D26" s="1"/>
      <c r="E26" s="1">
        <v>44</v>
      </c>
      <c r="F26" s="1">
        <v>39</v>
      </c>
      <c r="G26" s="1">
        <v>40</v>
      </c>
      <c r="H26" s="1">
        <v>37</v>
      </c>
      <c r="I26" s="1"/>
      <c r="J26" s="1"/>
      <c r="K26" s="1"/>
      <c r="L26" s="1">
        <v>26</v>
      </c>
      <c r="M26" s="1"/>
      <c r="N26" s="1"/>
      <c r="O26" s="1"/>
      <c r="P26" s="1"/>
      <c r="Q26" s="1"/>
      <c r="R26" s="33">
        <f t="shared" ref="R26" si="14">COUNT(C26,D26,E26,F26,G26,H26,I26,K26,L26,M26,N26,O26,P26,Q26)</f>
        <v>5</v>
      </c>
      <c r="S26" s="30">
        <f t="shared" ref="S26" si="15">AVERAGE(C26:Q26)*2</f>
        <v>74.400000000000006</v>
      </c>
      <c r="T26" s="2" t="s">
        <v>159</v>
      </c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</row>
    <row r="27" spans="1:112" s="37" customFormat="1" ht="18" customHeight="1">
      <c r="A27" s="36" t="s">
        <v>442</v>
      </c>
      <c r="B27" s="1"/>
      <c r="C27" s="1"/>
      <c r="D27" s="1"/>
      <c r="E27" s="1"/>
      <c r="F27" s="1"/>
      <c r="G27" s="1"/>
      <c r="H27" s="1"/>
      <c r="I27" s="1">
        <v>49</v>
      </c>
      <c r="J27" s="1"/>
      <c r="K27" s="1">
        <v>45</v>
      </c>
      <c r="L27" s="1">
        <v>48</v>
      </c>
      <c r="M27" s="1">
        <v>50</v>
      </c>
      <c r="N27" s="1">
        <v>45</v>
      </c>
      <c r="O27" s="1"/>
      <c r="P27" s="1">
        <v>47</v>
      </c>
      <c r="Q27" s="1">
        <v>46</v>
      </c>
      <c r="R27" s="33">
        <f t="shared" ref="R27" si="16">COUNT(C27,D27,E27,F27,G27,H27,I27,K27,L27,M27,N27,O27,P27,Q27)</f>
        <v>7</v>
      </c>
      <c r="S27" s="30">
        <f t="shared" ref="S27" si="17">AVERAGE(C27:Q27)*2</f>
        <v>94.285714285714292</v>
      </c>
      <c r="T27" s="2" t="s">
        <v>159</v>
      </c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</row>
    <row r="28" spans="1:112" s="37" customFormat="1" ht="18" customHeight="1">
      <c r="A28" s="36" t="s">
        <v>381</v>
      </c>
      <c r="B28" s="1"/>
      <c r="C28" s="1">
        <v>44</v>
      </c>
      <c r="D28" s="1">
        <v>43</v>
      </c>
      <c r="E28" s="1">
        <v>44</v>
      </c>
      <c r="F28" s="1">
        <v>49</v>
      </c>
      <c r="G28" s="1">
        <v>50</v>
      </c>
      <c r="H28" s="1">
        <v>48</v>
      </c>
      <c r="I28" s="1"/>
      <c r="J28" s="1"/>
      <c r="K28" s="1">
        <v>49</v>
      </c>
      <c r="L28" s="1">
        <v>50</v>
      </c>
      <c r="M28" s="1">
        <v>48</v>
      </c>
      <c r="N28" s="1">
        <v>47</v>
      </c>
      <c r="O28" s="1">
        <v>49</v>
      </c>
      <c r="P28" s="1">
        <v>48</v>
      </c>
      <c r="Q28" s="1">
        <v>49</v>
      </c>
      <c r="R28" s="33">
        <f t="shared" si="4"/>
        <v>13</v>
      </c>
      <c r="S28" s="30">
        <f t="shared" si="5"/>
        <v>95.07692307692308</v>
      </c>
      <c r="T28" s="2" t="s">
        <v>159</v>
      </c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</row>
    <row r="29" spans="1:112" s="37" customFormat="1" ht="18" customHeight="1">
      <c r="A29" s="36" t="s">
        <v>376</v>
      </c>
      <c r="B29" s="1"/>
      <c r="C29" s="1">
        <v>38</v>
      </c>
      <c r="D29" s="1">
        <v>39</v>
      </c>
      <c r="E29" s="1"/>
      <c r="F29" s="1">
        <v>39</v>
      </c>
      <c r="G29" s="1">
        <v>37</v>
      </c>
      <c r="H29" s="1"/>
      <c r="I29" s="1">
        <v>40</v>
      </c>
      <c r="J29" s="1"/>
      <c r="K29" s="1">
        <v>42</v>
      </c>
      <c r="L29" s="1">
        <v>43</v>
      </c>
      <c r="M29" s="1">
        <v>41</v>
      </c>
      <c r="N29" s="1">
        <v>37</v>
      </c>
      <c r="O29" s="1">
        <v>41</v>
      </c>
      <c r="P29" s="1">
        <v>41</v>
      </c>
      <c r="Q29" s="1">
        <v>44</v>
      </c>
      <c r="R29" s="33">
        <f t="shared" si="4"/>
        <v>12</v>
      </c>
      <c r="S29" s="30">
        <f t="shared" si="5"/>
        <v>80.333333333333329</v>
      </c>
      <c r="T29" s="2" t="s">
        <v>159</v>
      </c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</row>
    <row r="30" spans="1:112" s="37" customFormat="1" ht="18" customHeight="1">
      <c r="A30" s="36" t="s">
        <v>172</v>
      </c>
      <c r="B30" s="1" t="s">
        <v>36</v>
      </c>
      <c r="C30" s="1"/>
      <c r="D30" s="1">
        <v>41</v>
      </c>
      <c r="E30" s="1"/>
      <c r="F30" s="1">
        <v>40</v>
      </c>
      <c r="G30" s="1">
        <v>45</v>
      </c>
      <c r="H30" s="1"/>
      <c r="I30" s="1"/>
      <c r="J30" s="1"/>
      <c r="K30" s="1">
        <v>43</v>
      </c>
      <c r="L30" s="1">
        <v>35</v>
      </c>
      <c r="M30" s="1">
        <v>39</v>
      </c>
      <c r="N30" s="1"/>
      <c r="O30" s="1">
        <v>38</v>
      </c>
      <c r="P30" s="1"/>
      <c r="Q30" s="1">
        <v>37</v>
      </c>
      <c r="R30" s="33">
        <f t="shared" si="4"/>
        <v>8</v>
      </c>
      <c r="S30" s="30">
        <f t="shared" si="5"/>
        <v>79.5</v>
      </c>
      <c r="T30" s="2" t="s">
        <v>159</v>
      </c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</row>
    <row r="31" spans="1:112" s="37" customFormat="1" ht="18" customHeight="1">
      <c r="A31" s="36" t="s">
        <v>173</v>
      </c>
      <c r="B31" s="1"/>
      <c r="C31" s="1">
        <v>49</v>
      </c>
      <c r="D31" s="1">
        <v>47</v>
      </c>
      <c r="E31" s="1">
        <v>48</v>
      </c>
      <c r="F31" s="1">
        <v>49</v>
      </c>
      <c r="G31" s="1">
        <v>48</v>
      </c>
      <c r="H31" s="1">
        <v>46</v>
      </c>
      <c r="I31" s="1">
        <v>49</v>
      </c>
      <c r="J31" s="1"/>
      <c r="K31" s="1">
        <v>45</v>
      </c>
      <c r="L31" s="1">
        <v>49</v>
      </c>
      <c r="M31" s="1">
        <v>50</v>
      </c>
      <c r="N31" s="1">
        <v>48</v>
      </c>
      <c r="O31" s="1">
        <v>48</v>
      </c>
      <c r="P31" s="1">
        <v>47</v>
      </c>
      <c r="Q31" s="1">
        <v>46</v>
      </c>
      <c r="R31" s="33">
        <f t="shared" si="4"/>
        <v>14</v>
      </c>
      <c r="S31" s="30">
        <f t="shared" si="5"/>
        <v>95.571428571428569</v>
      </c>
      <c r="T31" s="2" t="s">
        <v>159</v>
      </c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</row>
    <row r="32" spans="1:112" s="37" customFormat="1" ht="18" customHeight="1">
      <c r="A32" s="36" t="s">
        <v>174</v>
      </c>
      <c r="B32" s="1"/>
      <c r="C32" s="1">
        <v>42</v>
      </c>
      <c r="D32" s="1">
        <v>47</v>
      </c>
      <c r="E32" s="1">
        <v>45</v>
      </c>
      <c r="F32" s="1">
        <v>46</v>
      </c>
      <c r="G32" s="1">
        <v>49</v>
      </c>
      <c r="H32" s="1">
        <v>47</v>
      </c>
      <c r="I32" s="1">
        <v>46</v>
      </c>
      <c r="J32" s="1"/>
      <c r="K32" s="1">
        <v>49</v>
      </c>
      <c r="L32" s="1">
        <v>47</v>
      </c>
      <c r="M32" s="1">
        <v>47</v>
      </c>
      <c r="N32" s="1">
        <v>43</v>
      </c>
      <c r="O32" s="1">
        <v>37</v>
      </c>
      <c r="P32" s="1">
        <v>46</v>
      </c>
      <c r="Q32" s="1">
        <v>43</v>
      </c>
      <c r="R32" s="33">
        <f t="shared" si="4"/>
        <v>14</v>
      </c>
      <c r="S32" s="30">
        <f t="shared" si="5"/>
        <v>90.571428571428569</v>
      </c>
      <c r="T32" s="2" t="s">
        <v>159</v>
      </c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</row>
    <row r="33" spans="1:256" s="37" customFormat="1" ht="18" customHeight="1">
      <c r="A33" s="36" t="s">
        <v>443</v>
      </c>
      <c r="B33" s="1"/>
      <c r="C33" s="1"/>
      <c r="D33" s="1"/>
      <c r="E33" s="1"/>
      <c r="F33" s="1"/>
      <c r="G33" s="1"/>
      <c r="H33" s="1"/>
      <c r="I33" s="1">
        <v>37</v>
      </c>
      <c r="J33" s="1"/>
      <c r="K33" s="1"/>
      <c r="L33" s="1"/>
      <c r="M33" s="1"/>
      <c r="N33" s="1"/>
      <c r="O33" s="1"/>
      <c r="P33" s="1"/>
      <c r="Q33" s="1"/>
      <c r="R33" s="33">
        <f t="shared" ref="R33" si="18">COUNT(C33,D33,E33,F33,G33,H33,I33,K33,L33,M33,N33,O33,P33,Q33)</f>
        <v>1</v>
      </c>
      <c r="S33" s="30">
        <f t="shared" ref="S33" si="19">AVERAGE(C33:Q33)*2</f>
        <v>74</v>
      </c>
      <c r="T33" s="2" t="s">
        <v>159</v>
      </c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</row>
    <row r="34" spans="1:256" s="37" customFormat="1" ht="18" customHeight="1">
      <c r="A34" s="36" t="s">
        <v>176</v>
      </c>
      <c r="B34" s="1"/>
      <c r="C34" s="1"/>
      <c r="D34" s="1"/>
      <c r="E34" s="1"/>
      <c r="F34" s="1"/>
      <c r="G34" s="1"/>
      <c r="H34" s="1"/>
      <c r="I34" s="1">
        <v>47</v>
      </c>
      <c r="J34" s="1"/>
      <c r="K34" s="1">
        <v>47</v>
      </c>
      <c r="L34" s="1"/>
      <c r="M34" s="1"/>
      <c r="N34" s="1"/>
      <c r="O34" s="1"/>
      <c r="P34" s="1"/>
      <c r="Q34" s="1"/>
      <c r="R34" s="33">
        <f t="shared" ref="R34:R35" si="20">COUNT(C34,D34,E34,F34,G34,H34,I34,K34,L34,M34,N34,O34,P34,Q34)</f>
        <v>2</v>
      </c>
      <c r="S34" s="30">
        <f t="shared" ref="S34:S35" si="21">AVERAGE(C34:Q34)*2</f>
        <v>94</v>
      </c>
      <c r="T34" s="2" t="s">
        <v>159</v>
      </c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</row>
    <row r="35" spans="1:256" s="37" customFormat="1" ht="18" customHeight="1">
      <c r="A35" s="36" t="s">
        <v>177</v>
      </c>
      <c r="B35" s="1" t="s">
        <v>36</v>
      </c>
      <c r="C35" s="1"/>
      <c r="D35" s="1"/>
      <c r="E35" s="1"/>
      <c r="F35" s="1"/>
      <c r="G35" s="1"/>
      <c r="H35" s="1"/>
      <c r="I35" s="1">
        <v>41</v>
      </c>
      <c r="J35" s="1"/>
      <c r="K35" s="1">
        <v>46</v>
      </c>
      <c r="L35" s="1"/>
      <c r="M35" s="1"/>
      <c r="N35" s="1"/>
      <c r="O35" s="1"/>
      <c r="P35" s="1"/>
      <c r="Q35" s="1"/>
      <c r="R35" s="33">
        <f t="shared" si="20"/>
        <v>2</v>
      </c>
      <c r="S35" s="30">
        <f t="shared" si="21"/>
        <v>87</v>
      </c>
      <c r="T35" s="2" t="s">
        <v>159</v>
      </c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</row>
    <row r="36" spans="1:256" s="37" customFormat="1" ht="18" customHeight="1">
      <c r="A36" s="36" t="s">
        <v>178</v>
      </c>
      <c r="B36" s="1" t="s">
        <v>20</v>
      </c>
      <c r="C36" s="1"/>
      <c r="D36" s="1">
        <v>38</v>
      </c>
      <c r="E36" s="1">
        <v>47</v>
      </c>
      <c r="F36" s="1">
        <v>46</v>
      </c>
      <c r="G36" s="1">
        <v>42</v>
      </c>
      <c r="H36" s="1">
        <v>47</v>
      </c>
      <c r="I36" s="1">
        <v>47</v>
      </c>
      <c r="J36" s="1"/>
      <c r="K36" s="1"/>
      <c r="L36" s="1">
        <v>48</v>
      </c>
      <c r="M36" s="1">
        <v>46</v>
      </c>
      <c r="N36" s="1"/>
      <c r="O36" s="1">
        <v>43</v>
      </c>
      <c r="P36" s="1"/>
      <c r="Q36" s="1">
        <v>44</v>
      </c>
      <c r="R36" s="33">
        <f t="shared" si="4"/>
        <v>10</v>
      </c>
      <c r="S36" s="30">
        <f t="shared" si="5"/>
        <v>89.6</v>
      </c>
      <c r="T36" s="2" t="s">
        <v>159</v>
      </c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</row>
    <row r="37" spans="1:256" s="37" customFormat="1" ht="18" customHeight="1">
      <c r="A37" s="36" t="s">
        <v>402</v>
      </c>
      <c r="B37" s="1" t="s">
        <v>20</v>
      </c>
      <c r="C37" s="1"/>
      <c r="D37" s="1">
        <v>39</v>
      </c>
      <c r="E37" s="1">
        <v>46</v>
      </c>
      <c r="F37" s="1">
        <v>38</v>
      </c>
      <c r="G37" s="1">
        <v>41</v>
      </c>
      <c r="H37" s="1">
        <v>44</v>
      </c>
      <c r="I37" s="1">
        <v>40</v>
      </c>
      <c r="J37" s="1"/>
      <c r="K37" s="1"/>
      <c r="L37" s="1">
        <v>47</v>
      </c>
      <c r="M37" s="1">
        <v>43</v>
      </c>
      <c r="N37" s="1"/>
      <c r="O37" s="1">
        <v>48</v>
      </c>
      <c r="P37" s="1">
        <v>46</v>
      </c>
      <c r="Q37" s="1">
        <v>45</v>
      </c>
      <c r="R37" s="33">
        <f t="shared" si="4"/>
        <v>11</v>
      </c>
      <c r="S37" s="30">
        <f t="shared" si="5"/>
        <v>86.727272727272734</v>
      </c>
      <c r="T37" s="2" t="s">
        <v>159</v>
      </c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</row>
    <row r="38" spans="1:256" s="37" customFormat="1" ht="18" customHeight="1">
      <c r="A38" s="36" t="s">
        <v>295</v>
      </c>
      <c r="B38" s="1" t="s">
        <v>25</v>
      </c>
      <c r="C38" s="1">
        <v>44</v>
      </c>
      <c r="D38" s="1">
        <v>46</v>
      </c>
      <c r="E38" s="1">
        <v>48</v>
      </c>
      <c r="F38" s="1">
        <v>47</v>
      </c>
      <c r="G38" s="1">
        <v>47</v>
      </c>
      <c r="H38" s="1">
        <v>43</v>
      </c>
      <c r="I38" s="1">
        <v>47</v>
      </c>
      <c r="J38" s="1"/>
      <c r="K38" s="1">
        <v>47</v>
      </c>
      <c r="L38" s="1">
        <v>49</v>
      </c>
      <c r="M38" s="1">
        <v>49</v>
      </c>
      <c r="N38" s="1">
        <v>48</v>
      </c>
      <c r="O38" s="1">
        <v>48</v>
      </c>
      <c r="P38" s="1">
        <v>50</v>
      </c>
      <c r="Q38" s="1">
        <v>49</v>
      </c>
      <c r="R38" s="33">
        <f t="shared" si="4"/>
        <v>14</v>
      </c>
      <c r="S38" s="30">
        <f t="shared" si="5"/>
        <v>94.571428571428569</v>
      </c>
      <c r="T38" s="2" t="s">
        <v>159</v>
      </c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</row>
    <row r="39" spans="1:256" s="36" customFormat="1" ht="18" customHeight="1">
      <c r="A39" s="36" t="s">
        <v>180</v>
      </c>
      <c r="B39" s="1" t="s">
        <v>34</v>
      </c>
      <c r="C39" s="1">
        <v>48</v>
      </c>
      <c r="D39" s="1">
        <v>48</v>
      </c>
      <c r="E39" s="1">
        <v>47</v>
      </c>
      <c r="F39" s="1">
        <v>44</v>
      </c>
      <c r="G39" s="1">
        <v>50</v>
      </c>
      <c r="H39" s="1">
        <v>46</v>
      </c>
      <c r="I39" s="1">
        <v>47</v>
      </c>
      <c r="J39" s="1"/>
      <c r="K39" s="1">
        <v>49</v>
      </c>
      <c r="L39" s="1">
        <v>49</v>
      </c>
      <c r="M39" s="1">
        <v>48</v>
      </c>
      <c r="N39" s="1">
        <v>49</v>
      </c>
      <c r="O39" s="1">
        <v>48</v>
      </c>
      <c r="P39" s="1">
        <v>49</v>
      </c>
      <c r="Q39" s="1">
        <v>48</v>
      </c>
      <c r="R39" s="33">
        <f t="shared" si="4"/>
        <v>14</v>
      </c>
      <c r="S39" s="30">
        <f t="shared" si="5"/>
        <v>95.714285714285708</v>
      </c>
      <c r="T39" s="2" t="s">
        <v>159</v>
      </c>
    </row>
    <row r="40" spans="1:256" s="36" customFormat="1" ht="18" customHeight="1">
      <c r="A40" s="36" t="s">
        <v>415</v>
      </c>
      <c r="B40" s="1" t="s">
        <v>25</v>
      </c>
      <c r="C40" s="1"/>
      <c r="D40" s="1"/>
      <c r="E40" s="1">
        <v>48</v>
      </c>
      <c r="F40" s="1">
        <v>46</v>
      </c>
      <c r="G40" s="1">
        <v>48</v>
      </c>
      <c r="H40" s="1">
        <v>39</v>
      </c>
      <c r="I40" s="1">
        <v>45</v>
      </c>
      <c r="J40" s="1"/>
      <c r="K40" s="1">
        <v>48</v>
      </c>
      <c r="L40" s="1">
        <v>46</v>
      </c>
      <c r="M40" s="1">
        <v>45</v>
      </c>
      <c r="N40" s="1">
        <v>48</v>
      </c>
      <c r="O40" s="1">
        <v>42</v>
      </c>
      <c r="P40" s="1">
        <v>43</v>
      </c>
      <c r="Q40" s="1">
        <v>43</v>
      </c>
      <c r="R40" s="33">
        <f t="shared" ref="R40" si="22">COUNT(C40,D40,E40,F40,G40,H40,I40,K40,L40,M40,N40,O40,P40,Q40)</f>
        <v>12</v>
      </c>
      <c r="S40" s="30">
        <f t="shared" ref="S40" si="23">AVERAGE(C40:Q40)*2</f>
        <v>90.166666666666671</v>
      </c>
      <c r="T40" s="2" t="s">
        <v>159</v>
      </c>
    </row>
    <row r="41" spans="1:256" s="36" customFormat="1" ht="18" customHeight="1">
      <c r="A41" s="36" t="s">
        <v>403</v>
      </c>
      <c r="B41" s="1" t="s">
        <v>36</v>
      </c>
      <c r="C41" s="1"/>
      <c r="D41" s="1">
        <v>36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3">
        <f t="shared" ref="R41:R43" si="24">COUNT(C41,D41,E41,F41,G41,H41,I41,K41,L41,M41,N41,O41,P41,Q41)</f>
        <v>1</v>
      </c>
      <c r="S41" s="30">
        <f t="shared" ref="S41:S43" si="25">AVERAGE(C41:Q41)*2</f>
        <v>72</v>
      </c>
      <c r="T41" s="2" t="s">
        <v>159</v>
      </c>
    </row>
    <row r="42" spans="1:256" s="36" customFormat="1" ht="18" customHeight="1">
      <c r="A42" s="36" t="s">
        <v>404</v>
      </c>
      <c r="B42" s="1"/>
      <c r="C42" s="1"/>
      <c r="D42" s="1">
        <v>48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3">
        <f t="shared" si="24"/>
        <v>1</v>
      </c>
      <c r="S42" s="30">
        <f t="shared" si="25"/>
        <v>96</v>
      </c>
      <c r="T42" s="2" t="s">
        <v>159</v>
      </c>
    </row>
    <row r="43" spans="1:256" s="36" customFormat="1" ht="18" customHeight="1">
      <c r="A43" s="36" t="s">
        <v>181</v>
      </c>
      <c r="B43" s="1"/>
      <c r="C43" s="1">
        <v>46</v>
      </c>
      <c r="D43" s="1">
        <v>46</v>
      </c>
      <c r="E43" s="1">
        <v>49</v>
      </c>
      <c r="F43" s="1">
        <v>49</v>
      </c>
      <c r="G43" s="1">
        <v>46</v>
      </c>
      <c r="H43" s="1">
        <v>47</v>
      </c>
      <c r="I43" s="1">
        <v>49</v>
      </c>
      <c r="J43" s="1"/>
      <c r="K43" s="1">
        <v>49</v>
      </c>
      <c r="L43" s="1">
        <v>50</v>
      </c>
      <c r="M43" s="1">
        <v>47</v>
      </c>
      <c r="N43" s="1">
        <v>50</v>
      </c>
      <c r="O43" s="1">
        <v>48</v>
      </c>
      <c r="P43" s="1">
        <v>48</v>
      </c>
      <c r="Q43" s="1">
        <v>45</v>
      </c>
      <c r="R43" s="33">
        <f t="shared" si="24"/>
        <v>14</v>
      </c>
      <c r="S43" s="30">
        <f t="shared" si="25"/>
        <v>95.571428571428569</v>
      </c>
      <c r="T43" s="2" t="s">
        <v>159</v>
      </c>
    </row>
    <row r="44" spans="1:256" s="98" customFormat="1" ht="18" customHeight="1">
      <c r="A44" s="36" t="s">
        <v>352</v>
      </c>
      <c r="B44" s="1"/>
      <c r="C44" s="1"/>
      <c r="D44" s="1"/>
      <c r="E44" s="1">
        <v>43</v>
      </c>
      <c r="F44" s="1"/>
      <c r="G44" s="1"/>
      <c r="H44" s="1">
        <v>50</v>
      </c>
      <c r="I44" s="1">
        <v>46</v>
      </c>
      <c r="J44" s="1"/>
      <c r="K44" s="1"/>
      <c r="L44" s="1"/>
      <c r="M44" s="1"/>
      <c r="N44" s="1"/>
      <c r="O44" s="1"/>
      <c r="P44" s="1"/>
      <c r="Q44" s="1"/>
      <c r="R44" s="33">
        <f t="shared" si="4"/>
        <v>3</v>
      </c>
      <c r="S44" s="30">
        <f t="shared" si="5"/>
        <v>92.666666666666671</v>
      </c>
      <c r="T44" s="2" t="s">
        <v>159</v>
      </c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  <c r="GW44" s="36"/>
      <c r="GX44" s="36"/>
      <c r="GY44" s="36"/>
      <c r="GZ44" s="36"/>
      <c r="HA44" s="36"/>
      <c r="HB44" s="36"/>
      <c r="HC44" s="36"/>
      <c r="HD44" s="36"/>
      <c r="HE44" s="36"/>
      <c r="HF44" s="36"/>
      <c r="HG44" s="36"/>
      <c r="HH44" s="36"/>
      <c r="HI44" s="36"/>
      <c r="HJ44" s="36"/>
      <c r="HK44" s="36"/>
      <c r="HL44" s="36"/>
      <c r="HM44" s="36"/>
      <c r="HN44" s="36"/>
      <c r="HO44" s="36"/>
      <c r="HP44" s="36"/>
      <c r="HQ44" s="36"/>
      <c r="HR44" s="36"/>
      <c r="HS44" s="36"/>
      <c r="HT44" s="36"/>
      <c r="HU44" s="36"/>
      <c r="HV44" s="36"/>
      <c r="HW44" s="36"/>
      <c r="HX44" s="36"/>
      <c r="HY44" s="36"/>
      <c r="HZ44" s="36"/>
      <c r="IA44" s="36"/>
      <c r="IB44" s="36"/>
      <c r="IC44" s="36"/>
      <c r="ID44" s="36"/>
      <c r="IE44" s="36"/>
      <c r="IF44" s="36"/>
      <c r="IG44" s="36"/>
      <c r="IH44" s="36"/>
      <c r="II44" s="36"/>
      <c r="IJ44" s="36"/>
      <c r="IK44" s="36"/>
      <c r="IL44" s="36"/>
      <c r="IM44" s="36"/>
      <c r="IN44" s="36"/>
      <c r="IO44" s="36"/>
      <c r="IP44" s="36"/>
      <c r="IQ44" s="36"/>
      <c r="IR44" s="36"/>
      <c r="IS44" s="36"/>
      <c r="IT44" s="36"/>
      <c r="IU44" s="36"/>
      <c r="IV44" s="36"/>
    </row>
    <row r="45" spans="1:256" s="98" customFormat="1" ht="18" customHeight="1">
      <c r="A45" s="36" t="s">
        <v>477</v>
      </c>
      <c r="B45" s="1" t="s">
        <v>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>
        <v>48</v>
      </c>
      <c r="R45" s="33">
        <f t="shared" ref="R45" si="26">COUNT(C45,D45,E45,F45,G45,H45,I45,K45,L45,M45,N45,O45,P45,Q45)</f>
        <v>1</v>
      </c>
      <c r="S45" s="30">
        <f t="shared" ref="S45" si="27">AVERAGE(C45:Q45)*2</f>
        <v>96</v>
      </c>
      <c r="T45" s="2" t="s">
        <v>159</v>
      </c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6"/>
      <c r="FO45" s="36"/>
      <c r="FP45" s="36"/>
      <c r="FQ45" s="36"/>
      <c r="FR45" s="36"/>
      <c r="FS45" s="36"/>
      <c r="FT45" s="36"/>
      <c r="FU45" s="36"/>
      <c r="FV45" s="36"/>
      <c r="FW45" s="36"/>
      <c r="FX45" s="36"/>
      <c r="FY45" s="36"/>
      <c r="FZ45" s="36"/>
      <c r="GA45" s="36"/>
      <c r="GB45" s="36"/>
      <c r="GC45" s="36"/>
      <c r="GD45" s="36"/>
      <c r="GE45" s="36"/>
      <c r="GF45" s="36"/>
      <c r="GG45" s="36"/>
      <c r="GH45" s="36"/>
      <c r="GI45" s="36"/>
      <c r="GJ45" s="36"/>
      <c r="GK45" s="36"/>
      <c r="GL45" s="36"/>
      <c r="GM45" s="36"/>
      <c r="GN45" s="36"/>
      <c r="GO45" s="36"/>
      <c r="GP45" s="36"/>
      <c r="GQ45" s="36"/>
      <c r="GR45" s="36"/>
      <c r="GS45" s="36"/>
      <c r="GT45" s="36"/>
      <c r="GU45" s="36"/>
      <c r="GV45" s="36"/>
      <c r="GW45" s="36"/>
      <c r="GX45" s="36"/>
      <c r="GY45" s="36"/>
      <c r="GZ45" s="36"/>
      <c r="HA45" s="36"/>
      <c r="HB45" s="36"/>
      <c r="HC45" s="36"/>
      <c r="HD45" s="36"/>
      <c r="HE45" s="36"/>
      <c r="HF45" s="36"/>
      <c r="HG45" s="36"/>
      <c r="HH45" s="36"/>
      <c r="HI45" s="36"/>
      <c r="HJ45" s="36"/>
      <c r="HK45" s="36"/>
      <c r="HL45" s="36"/>
      <c r="HM45" s="36"/>
      <c r="HN45" s="36"/>
      <c r="HO45" s="36"/>
      <c r="HP45" s="36"/>
      <c r="HQ45" s="36"/>
      <c r="HR45" s="36"/>
      <c r="HS45" s="36"/>
      <c r="HT45" s="36"/>
      <c r="HU45" s="36"/>
      <c r="HV45" s="36"/>
      <c r="HW45" s="36"/>
      <c r="HX45" s="36"/>
      <c r="HY45" s="36"/>
      <c r="HZ45" s="36"/>
      <c r="IA45" s="36"/>
      <c r="IB45" s="36"/>
      <c r="IC45" s="36"/>
      <c r="ID45" s="36"/>
      <c r="IE45" s="36"/>
      <c r="IF45" s="36"/>
      <c r="IG45" s="36"/>
      <c r="IH45" s="36"/>
      <c r="II45" s="36"/>
      <c r="IJ45" s="36"/>
      <c r="IK45" s="36"/>
      <c r="IL45" s="36"/>
      <c r="IM45" s="36"/>
      <c r="IN45" s="36"/>
      <c r="IO45" s="36"/>
      <c r="IP45" s="36"/>
      <c r="IQ45" s="36"/>
      <c r="IR45" s="36"/>
      <c r="IS45" s="36"/>
      <c r="IT45" s="36"/>
      <c r="IU45" s="36"/>
      <c r="IV45" s="36"/>
    </row>
    <row r="46" spans="1:256" s="98" customFormat="1" ht="18" customHeight="1">
      <c r="A46" s="36" t="s">
        <v>253</v>
      </c>
      <c r="B46" s="1"/>
      <c r="C46" s="1">
        <v>38</v>
      </c>
      <c r="D46" s="1">
        <v>26</v>
      </c>
      <c r="E46" s="1">
        <v>24</v>
      </c>
      <c r="F46" s="1">
        <v>28</v>
      </c>
      <c r="G46" s="1">
        <v>40</v>
      </c>
      <c r="H46" s="1">
        <v>25</v>
      </c>
      <c r="I46" s="1">
        <v>24</v>
      </c>
      <c r="J46" s="1"/>
      <c r="K46" s="1">
        <v>33</v>
      </c>
      <c r="L46" s="1">
        <v>40</v>
      </c>
      <c r="M46" s="1">
        <v>32</v>
      </c>
      <c r="N46" s="1">
        <v>30</v>
      </c>
      <c r="O46" s="1">
        <v>34</v>
      </c>
      <c r="P46" s="1">
        <v>36</v>
      </c>
      <c r="Q46" s="1">
        <v>35</v>
      </c>
      <c r="R46" s="33">
        <f t="shared" si="4"/>
        <v>14</v>
      </c>
      <c r="S46" s="30">
        <f t="shared" si="5"/>
        <v>63.571428571428569</v>
      </c>
      <c r="T46" s="2" t="s">
        <v>159</v>
      </c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6"/>
      <c r="FO46" s="36"/>
      <c r="FP46" s="36"/>
      <c r="FQ46" s="36"/>
      <c r="FR46" s="36"/>
      <c r="FS46" s="36"/>
      <c r="FT46" s="36"/>
      <c r="FU46" s="36"/>
      <c r="FV46" s="36"/>
      <c r="FW46" s="36"/>
      <c r="FX46" s="36"/>
      <c r="FY46" s="36"/>
      <c r="FZ46" s="36"/>
      <c r="GA46" s="36"/>
      <c r="GB46" s="36"/>
      <c r="GC46" s="36"/>
      <c r="GD46" s="36"/>
      <c r="GE46" s="36"/>
      <c r="GF46" s="36"/>
      <c r="GG46" s="36"/>
      <c r="GH46" s="36"/>
      <c r="GI46" s="36"/>
      <c r="GJ46" s="36"/>
      <c r="GK46" s="36"/>
      <c r="GL46" s="36"/>
      <c r="GM46" s="36"/>
      <c r="GN46" s="36"/>
      <c r="GO46" s="36"/>
      <c r="GP46" s="36"/>
      <c r="GQ46" s="36"/>
      <c r="GR46" s="36"/>
      <c r="GS46" s="36"/>
      <c r="GT46" s="36"/>
      <c r="GU46" s="36"/>
      <c r="GV46" s="36"/>
      <c r="GW46" s="36"/>
      <c r="GX46" s="36"/>
      <c r="GY46" s="36"/>
      <c r="GZ46" s="36"/>
      <c r="HA46" s="36"/>
      <c r="HB46" s="36"/>
      <c r="HC46" s="36"/>
      <c r="HD46" s="36"/>
      <c r="HE46" s="36"/>
      <c r="HF46" s="36"/>
      <c r="HG46" s="36"/>
      <c r="HH46" s="36"/>
      <c r="HI46" s="36"/>
      <c r="HJ46" s="36"/>
      <c r="HK46" s="36"/>
      <c r="HL46" s="36"/>
      <c r="HM46" s="36"/>
      <c r="HN46" s="36"/>
      <c r="HO46" s="36"/>
      <c r="HP46" s="36"/>
      <c r="HQ46" s="36"/>
      <c r="HR46" s="36"/>
      <c r="HS46" s="36"/>
      <c r="HT46" s="36"/>
      <c r="HU46" s="36"/>
      <c r="HV46" s="36"/>
      <c r="HW46" s="36"/>
      <c r="HX46" s="36"/>
      <c r="HY46" s="36"/>
      <c r="HZ46" s="36"/>
      <c r="IA46" s="36"/>
      <c r="IB46" s="36"/>
      <c r="IC46" s="36"/>
      <c r="ID46" s="36"/>
      <c r="IE46" s="36"/>
      <c r="IF46" s="36"/>
      <c r="IG46" s="36"/>
      <c r="IH46" s="36"/>
      <c r="II46" s="36"/>
      <c r="IJ46" s="36"/>
      <c r="IK46" s="36"/>
      <c r="IL46" s="36"/>
      <c r="IM46" s="36"/>
      <c r="IN46" s="36"/>
      <c r="IO46" s="36"/>
      <c r="IP46" s="36"/>
      <c r="IQ46" s="36"/>
      <c r="IR46" s="36"/>
      <c r="IS46" s="36"/>
      <c r="IT46" s="36"/>
      <c r="IU46" s="36"/>
      <c r="IV46" s="36"/>
    </row>
    <row r="47" spans="1:256" s="40" customFormat="1" ht="18" customHeight="1">
      <c r="A47" s="36" t="s">
        <v>182</v>
      </c>
      <c r="B47" s="1" t="s">
        <v>34</v>
      </c>
      <c r="C47" s="1">
        <v>41</v>
      </c>
      <c r="D47" s="1">
        <v>40</v>
      </c>
      <c r="E47" s="1"/>
      <c r="F47" s="1">
        <v>37</v>
      </c>
      <c r="G47" s="1">
        <v>44</v>
      </c>
      <c r="H47" s="1">
        <v>42</v>
      </c>
      <c r="I47" s="1">
        <v>36</v>
      </c>
      <c r="J47" s="1"/>
      <c r="K47" s="1">
        <v>45</v>
      </c>
      <c r="L47" s="1">
        <v>45</v>
      </c>
      <c r="M47" s="1">
        <v>41</v>
      </c>
      <c r="N47" s="1">
        <v>38</v>
      </c>
      <c r="O47" s="1">
        <v>43</v>
      </c>
      <c r="P47" s="1"/>
      <c r="Q47" s="1">
        <v>41</v>
      </c>
      <c r="R47" s="33">
        <f t="shared" si="4"/>
        <v>12</v>
      </c>
      <c r="S47" s="30">
        <f t="shared" si="5"/>
        <v>82.166666666666671</v>
      </c>
      <c r="T47" s="2" t="s">
        <v>159</v>
      </c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6"/>
      <c r="DR47" s="36"/>
      <c r="DS47" s="36"/>
      <c r="DT47" s="36"/>
      <c r="DU47" s="36"/>
      <c r="DV47" s="36"/>
      <c r="DW47" s="36"/>
      <c r="DX47" s="36"/>
      <c r="DY47" s="36"/>
      <c r="DZ47" s="36"/>
      <c r="EA47" s="36"/>
      <c r="EB47" s="36"/>
      <c r="EC47" s="36"/>
      <c r="ED47" s="36"/>
      <c r="EE47" s="36"/>
      <c r="EF47" s="36"/>
      <c r="EG47" s="36"/>
      <c r="EH47" s="36"/>
      <c r="EI47" s="36"/>
      <c r="EJ47" s="36"/>
      <c r="EK47" s="36"/>
      <c r="EL47" s="36"/>
      <c r="EM47" s="36"/>
      <c r="EN47" s="36"/>
      <c r="EO47" s="36"/>
      <c r="EP47" s="36"/>
      <c r="EQ47" s="36"/>
      <c r="ER47" s="36"/>
      <c r="ES47" s="36"/>
      <c r="ET47" s="36"/>
      <c r="EU47" s="36"/>
      <c r="EV47" s="36"/>
      <c r="EW47" s="36"/>
      <c r="EX47" s="36"/>
      <c r="EY47" s="36"/>
      <c r="EZ47" s="36"/>
      <c r="FA47" s="36"/>
      <c r="FB47" s="36"/>
      <c r="FC47" s="36"/>
      <c r="FD47" s="36"/>
      <c r="FE47" s="36"/>
      <c r="FF47" s="36"/>
      <c r="FG47" s="36"/>
      <c r="FH47" s="36"/>
      <c r="FI47" s="36"/>
      <c r="FJ47" s="36"/>
      <c r="FK47" s="36"/>
      <c r="FL47" s="36"/>
      <c r="FM47" s="36"/>
      <c r="FN47" s="36"/>
      <c r="FO47" s="36"/>
      <c r="FP47" s="36"/>
      <c r="FQ47" s="36"/>
      <c r="FR47" s="36"/>
      <c r="FS47" s="36"/>
      <c r="FT47" s="36"/>
      <c r="FU47" s="36"/>
      <c r="FV47" s="36"/>
      <c r="FW47" s="36"/>
      <c r="FX47" s="36"/>
      <c r="FY47" s="36"/>
      <c r="FZ47" s="36"/>
      <c r="GA47" s="36"/>
      <c r="GB47" s="36"/>
      <c r="GC47" s="36"/>
      <c r="GD47" s="36"/>
      <c r="GE47" s="36"/>
      <c r="GF47" s="36"/>
      <c r="GG47" s="36"/>
      <c r="GH47" s="36"/>
      <c r="GI47" s="36"/>
      <c r="GJ47" s="36"/>
      <c r="GK47" s="36"/>
      <c r="GL47" s="36"/>
      <c r="GM47" s="36"/>
      <c r="GN47" s="36"/>
      <c r="GO47" s="36"/>
      <c r="GP47" s="36"/>
      <c r="GQ47" s="36"/>
      <c r="GR47" s="36"/>
      <c r="GS47" s="36"/>
      <c r="GT47" s="36"/>
      <c r="GU47" s="36"/>
      <c r="GV47" s="36"/>
      <c r="GW47" s="36"/>
      <c r="GX47" s="36"/>
      <c r="GY47" s="36"/>
      <c r="GZ47" s="36"/>
      <c r="HA47" s="36"/>
      <c r="HB47" s="36"/>
      <c r="HC47" s="36"/>
      <c r="HD47" s="36"/>
      <c r="HE47" s="36"/>
      <c r="HF47" s="36"/>
      <c r="HG47" s="36"/>
      <c r="HH47" s="36"/>
      <c r="HI47" s="36"/>
      <c r="HJ47" s="36"/>
      <c r="HK47" s="36"/>
      <c r="HL47" s="36"/>
      <c r="HM47" s="36"/>
      <c r="HN47" s="36"/>
      <c r="HO47" s="36"/>
      <c r="HP47" s="36"/>
      <c r="HQ47" s="36"/>
      <c r="HR47" s="36"/>
      <c r="HS47" s="36"/>
      <c r="HT47" s="36"/>
      <c r="HU47" s="36"/>
      <c r="HV47" s="36"/>
      <c r="HW47" s="36"/>
      <c r="HX47" s="36"/>
      <c r="HY47" s="36"/>
      <c r="HZ47" s="36"/>
      <c r="IA47" s="36"/>
      <c r="IB47" s="36"/>
      <c r="IC47" s="36"/>
      <c r="ID47" s="36"/>
      <c r="IE47" s="36"/>
      <c r="IF47" s="36"/>
      <c r="IG47" s="36"/>
      <c r="IH47" s="36"/>
      <c r="II47" s="36"/>
      <c r="IJ47" s="36"/>
      <c r="IK47" s="36"/>
      <c r="IL47" s="36"/>
      <c r="IM47" s="36"/>
      <c r="IN47" s="36"/>
      <c r="IO47" s="36"/>
      <c r="IP47" s="36"/>
      <c r="IQ47" s="36"/>
      <c r="IR47" s="36"/>
      <c r="IS47" s="36"/>
      <c r="IT47" s="36"/>
      <c r="IU47" s="36"/>
      <c r="IV47" s="36"/>
    </row>
    <row r="48" spans="1:256" s="40" customFormat="1" ht="18" customHeight="1">
      <c r="A48" s="3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6"/>
      <c r="S48" s="1"/>
      <c r="T48" s="2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6"/>
      <c r="FO48" s="36"/>
      <c r="FP48" s="36"/>
      <c r="FQ48" s="36"/>
      <c r="FR48" s="36"/>
      <c r="FS48" s="36"/>
      <c r="FT48" s="36"/>
      <c r="FU48" s="36"/>
      <c r="FV48" s="36"/>
      <c r="FW48" s="36"/>
      <c r="FX48" s="36"/>
      <c r="FY48" s="36"/>
      <c r="FZ48" s="36"/>
      <c r="GA48" s="36"/>
      <c r="GB48" s="36"/>
      <c r="GC48" s="36"/>
      <c r="GD48" s="36"/>
      <c r="GE48" s="36"/>
      <c r="GF48" s="36"/>
      <c r="GG48" s="36"/>
      <c r="GH48" s="36"/>
      <c r="GI48" s="36"/>
      <c r="GJ48" s="36"/>
      <c r="GK48" s="36"/>
      <c r="GL48" s="36"/>
      <c r="GM48" s="36"/>
      <c r="GN48" s="36"/>
      <c r="GO48" s="36"/>
      <c r="GP48" s="36"/>
      <c r="GQ48" s="36"/>
      <c r="GR48" s="36"/>
      <c r="GS48" s="36"/>
      <c r="GT48" s="36"/>
      <c r="GU48" s="36"/>
      <c r="GV48" s="36"/>
      <c r="GW48" s="36"/>
      <c r="GX48" s="36"/>
      <c r="GY48" s="36"/>
      <c r="GZ48" s="36"/>
      <c r="HA48" s="36"/>
      <c r="HB48" s="36"/>
      <c r="HC48" s="36"/>
      <c r="HD48" s="36"/>
      <c r="HE48" s="36"/>
      <c r="HF48" s="36"/>
      <c r="HG48" s="36"/>
      <c r="HH48" s="36"/>
      <c r="HI48" s="36"/>
      <c r="HJ48" s="36"/>
      <c r="HK48" s="36"/>
      <c r="HL48" s="36"/>
      <c r="HM48" s="36"/>
      <c r="HN48" s="36"/>
      <c r="HO48" s="36"/>
      <c r="HP48" s="36"/>
      <c r="HQ48" s="36"/>
      <c r="HR48" s="36"/>
      <c r="HS48" s="36"/>
      <c r="HT48" s="36"/>
      <c r="HU48" s="36"/>
      <c r="HV48" s="36"/>
      <c r="HW48" s="36"/>
      <c r="HX48" s="36"/>
      <c r="HY48" s="36"/>
      <c r="HZ48" s="36"/>
      <c r="IA48" s="36"/>
      <c r="IB48" s="36"/>
      <c r="IC48" s="36"/>
      <c r="ID48" s="36"/>
      <c r="IE48" s="36"/>
      <c r="IF48" s="36"/>
      <c r="IG48" s="36"/>
      <c r="IH48" s="36"/>
      <c r="II48" s="36"/>
      <c r="IJ48" s="36"/>
      <c r="IK48" s="36"/>
      <c r="IL48" s="36"/>
      <c r="IM48" s="36"/>
      <c r="IN48" s="36"/>
      <c r="IO48" s="36"/>
      <c r="IP48" s="36"/>
      <c r="IQ48" s="36"/>
      <c r="IR48" s="36"/>
      <c r="IS48" s="36"/>
      <c r="IT48" s="36"/>
      <c r="IU48" s="36"/>
      <c r="IV48" s="36"/>
    </row>
    <row r="49" spans="1:256" s="40" customFormat="1" ht="18" customHeight="1">
      <c r="A49" s="36" t="s">
        <v>49</v>
      </c>
      <c r="B49" s="1"/>
      <c r="C49" s="1">
        <f t="shared" ref="C49:R49" si="28">COUNT(C4:C47)</f>
        <v>23</v>
      </c>
      <c r="D49" s="1">
        <f t="shared" si="28"/>
        <v>29</v>
      </c>
      <c r="E49" s="1">
        <f t="shared" si="28"/>
        <v>27</v>
      </c>
      <c r="F49" s="1">
        <f t="shared" si="28"/>
        <v>28</v>
      </c>
      <c r="G49" s="1">
        <f t="shared" si="28"/>
        <v>30</v>
      </c>
      <c r="H49" s="1">
        <f t="shared" si="28"/>
        <v>27</v>
      </c>
      <c r="I49" s="1">
        <f t="shared" si="28"/>
        <v>29</v>
      </c>
      <c r="J49" s="1">
        <f t="shared" si="28"/>
        <v>0</v>
      </c>
      <c r="K49" s="1">
        <f t="shared" si="28"/>
        <v>26</v>
      </c>
      <c r="L49" s="1">
        <f t="shared" si="28"/>
        <v>29</v>
      </c>
      <c r="M49" s="1">
        <f t="shared" si="28"/>
        <v>26</v>
      </c>
      <c r="N49" s="1">
        <f t="shared" si="28"/>
        <v>25</v>
      </c>
      <c r="O49" s="1">
        <f t="shared" si="28"/>
        <v>28</v>
      </c>
      <c r="P49" s="1">
        <f t="shared" si="28"/>
        <v>21</v>
      </c>
      <c r="Q49" s="1">
        <f t="shared" si="28"/>
        <v>31</v>
      </c>
      <c r="R49" s="1">
        <f t="shared" si="28"/>
        <v>44</v>
      </c>
      <c r="S49" s="1"/>
      <c r="T49" s="2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  <c r="II49" s="36"/>
      <c r="IJ49" s="36"/>
      <c r="IK49" s="36"/>
      <c r="IL49" s="36"/>
      <c r="IM49" s="36"/>
      <c r="IN49" s="36"/>
      <c r="IO49" s="36"/>
      <c r="IP49" s="36"/>
      <c r="IQ49" s="36"/>
      <c r="IR49" s="36"/>
      <c r="IS49" s="36"/>
      <c r="IT49" s="36"/>
      <c r="IU49" s="36"/>
      <c r="IV49" s="36"/>
    </row>
    <row r="50" spans="1:256" s="40" customFormat="1" ht="18" customHeight="1">
      <c r="A50" s="3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6"/>
      <c r="S50" s="1"/>
      <c r="T50" s="2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6"/>
      <c r="EK50" s="36"/>
      <c r="EL50" s="36"/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6"/>
      <c r="EZ50" s="36"/>
      <c r="FA50" s="36"/>
      <c r="FB50" s="36"/>
      <c r="FC50" s="36"/>
      <c r="FD50" s="36"/>
      <c r="FE50" s="36"/>
      <c r="FF50" s="36"/>
      <c r="FG50" s="36"/>
      <c r="FH50" s="36"/>
      <c r="FI50" s="36"/>
      <c r="FJ50" s="36"/>
      <c r="FK50" s="36"/>
      <c r="FL50" s="36"/>
      <c r="FM50" s="36"/>
      <c r="FN50" s="36"/>
      <c r="FO50" s="36"/>
      <c r="FP50" s="36"/>
      <c r="FQ50" s="36"/>
      <c r="FR50" s="36"/>
      <c r="FS50" s="36"/>
      <c r="FT50" s="36"/>
      <c r="FU50" s="36"/>
      <c r="FV50" s="36"/>
      <c r="FW50" s="36"/>
      <c r="FX50" s="36"/>
      <c r="FY50" s="36"/>
      <c r="FZ50" s="36"/>
      <c r="GA50" s="36"/>
      <c r="GB50" s="36"/>
      <c r="GC50" s="36"/>
      <c r="GD50" s="36"/>
      <c r="GE50" s="36"/>
      <c r="GF50" s="36"/>
      <c r="GG50" s="36"/>
      <c r="GH50" s="36"/>
      <c r="GI50" s="36"/>
      <c r="GJ50" s="36"/>
      <c r="GK50" s="36"/>
      <c r="GL50" s="36"/>
      <c r="GM50" s="36"/>
      <c r="GN50" s="36"/>
      <c r="GO50" s="36"/>
      <c r="GP50" s="36"/>
      <c r="GQ50" s="36"/>
      <c r="GR50" s="36"/>
      <c r="GS50" s="36"/>
      <c r="GT50" s="36"/>
      <c r="GU50" s="36"/>
      <c r="GV50" s="36"/>
      <c r="GW50" s="36"/>
      <c r="GX50" s="36"/>
      <c r="GY50" s="36"/>
      <c r="GZ50" s="36"/>
      <c r="HA50" s="36"/>
      <c r="HB50" s="36"/>
      <c r="HC50" s="36"/>
      <c r="HD50" s="36"/>
      <c r="HE50" s="36"/>
      <c r="HF50" s="36"/>
      <c r="HG50" s="36"/>
      <c r="HH50" s="36"/>
      <c r="HI50" s="36"/>
      <c r="HJ50" s="36"/>
      <c r="HK50" s="36"/>
      <c r="HL50" s="36"/>
      <c r="HM50" s="36"/>
      <c r="HN50" s="36"/>
      <c r="HO50" s="36"/>
      <c r="HP50" s="36"/>
      <c r="HQ50" s="36"/>
      <c r="HR50" s="36"/>
      <c r="HS50" s="36"/>
      <c r="HT50" s="36"/>
      <c r="HU50" s="36"/>
      <c r="HV50" s="36"/>
      <c r="HW50" s="36"/>
      <c r="HX50" s="36"/>
      <c r="HY50" s="36"/>
      <c r="HZ50" s="36"/>
      <c r="IA50" s="36"/>
      <c r="IB50" s="36"/>
      <c r="IC50" s="36"/>
      <c r="ID50" s="36"/>
      <c r="IE50" s="36"/>
      <c r="IF50" s="36"/>
      <c r="IG50" s="36"/>
      <c r="IH50" s="36"/>
      <c r="II50" s="36"/>
      <c r="IJ50" s="36"/>
      <c r="IK50" s="36"/>
      <c r="IL50" s="36"/>
      <c r="IM50" s="36"/>
      <c r="IN50" s="36"/>
      <c r="IO50" s="36"/>
      <c r="IP50" s="36"/>
      <c r="IQ50" s="36"/>
      <c r="IR50" s="36"/>
      <c r="IS50" s="36"/>
      <c r="IT50" s="36"/>
      <c r="IU50" s="36"/>
      <c r="IV50" s="36"/>
    </row>
    <row r="51" spans="1:256" s="40" customFormat="1" ht="18" customHeight="1">
      <c r="A51" s="36" t="s">
        <v>50</v>
      </c>
      <c r="B51" s="1"/>
      <c r="C51" s="1">
        <f t="shared" ref="C51:Q51" si="29">C49*2</f>
        <v>46</v>
      </c>
      <c r="D51" s="1">
        <f t="shared" si="29"/>
        <v>58</v>
      </c>
      <c r="E51" s="1">
        <f t="shared" si="29"/>
        <v>54</v>
      </c>
      <c r="F51" s="1">
        <f t="shared" si="29"/>
        <v>56</v>
      </c>
      <c r="G51" s="1">
        <f t="shared" si="29"/>
        <v>60</v>
      </c>
      <c r="H51" s="1">
        <f t="shared" si="29"/>
        <v>54</v>
      </c>
      <c r="I51" s="1">
        <f t="shared" si="29"/>
        <v>58</v>
      </c>
      <c r="J51" s="1">
        <f t="shared" si="29"/>
        <v>0</v>
      </c>
      <c r="K51" s="1">
        <f t="shared" si="29"/>
        <v>52</v>
      </c>
      <c r="L51" s="1">
        <f t="shared" si="29"/>
        <v>58</v>
      </c>
      <c r="M51" s="1">
        <f t="shared" si="29"/>
        <v>52</v>
      </c>
      <c r="N51" s="103">
        <f t="shared" si="29"/>
        <v>50</v>
      </c>
      <c r="O51" s="1">
        <f t="shared" si="29"/>
        <v>56</v>
      </c>
      <c r="P51" s="1">
        <f t="shared" si="29"/>
        <v>42</v>
      </c>
      <c r="Q51" s="1">
        <f t="shared" si="29"/>
        <v>62</v>
      </c>
      <c r="R51" s="36"/>
      <c r="S51" s="1"/>
      <c r="T51" s="2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6"/>
      <c r="DL51" s="36"/>
      <c r="DM51" s="36"/>
      <c r="DN51" s="36"/>
      <c r="DO51" s="36"/>
      <c r="DP51" s="36"/>
      <c r="DQ51" s="36"/>
      <c r="DR51" s="36"/>
      <c r="DS51" s="36"/>
      <c r="DT51" s="36"/>
      <c r="DU51" s="36"/>
      <c r="DV51" s="36"/>
      <c r="DW51" s="36"/>
      <c r="DX51" s="36"/>
      <c r="DY51" s="36"/>
      <c r="DZ51" s="36"/>
      <c r="EA51" s="36"/>
      <c r="EB51" s="36"/>
      <c r="EC51" s="36"/>
      <c r="ED51" s="36"/>
      <c r="EE51" s="36"/>
      <c r="EF51" s="36"/>
      <c r="EG51" s="36"/>
      <c r="EH51" s="36"/>
      <c r="EI51" s="36"/>
      <c r="EJ51" s="36"/>
      <c r="EK51" s="36"/>
      <c r="EL51" s="36"/>
      <c r="EM51" s="36"/>
      <c r="EN51" s="36"/>
      <c r="EO51" s="36"/>
      <c r="EP51" s="36"/>
      <c r="EQ51" s="36"/>
      <c r="ER51" s="36"/>
      <c r="ES51" s="36"/>
      <c r="ET51" s="36"/>
      <c r="EU51" s="36"/>
      <c r="EV51" s="36"/>
      <c r="EW51" s="36"/>
      <c r="EX51" s="36"/>
      <c r="EY51" s="36"/>
      <c r="EZ51" s="36"/>
      <c r="FA51" s="36"/>
      <c r="FB51" s="36"/>
      <c r="FC51" s="36"/>
      <c r="FD51" s="36"/>
      <c r="FE51" s="36"/>
      <c r="FF51" s="36"/>
      <c r="FG51" s="36"/>
      <c r="FH51" s="36"/>
      <c r="FI51" s="36"/>
      <c r="FJ51" s="36"/>
      <c r="FK51" s="36"/>
      <c r="FL51" s="36"/>
      <c r="FM51" s="36"/>
      <c r="FN51" s="36"/>
      <c r="FO51" s="36"/>
      <c r="FP51" s="36"/>
      <c r="FQ51" s="36"/>
      <c r="FR51" s="36"/>
      <c r="FS51" s="36"/>
      <c r="FT51" s="36"/>
      <c r="FU51" s="36"/>
      <c r="FV51" s="36"/>
      <c r="FW51" s="36"/>
      <c r="FX51" s="36"/>
      <c r="FY51" s="36"/>
      <c r="FZ51" s="36"/>
      <c r="GA51" s="36"/>
      <c r="GB51" s="36"/>
      <c r="GC51" s="36"/>
      <c r="GD51" s="36"/>
      <c r="GE51" s="36"/>
      <c r="GF51" s="36"/>
      <c r="GG51" s="36"/>
      <c r="GH51" s="36"/>
      <c r="GI51" s="36"/>
      <c r="GJ51" s="36"/>
      <c r="GK51" s="36"/>
      <c r="GL51" s="36"/>
      <c r="GM51" s="36"/>
      <c r="GN51" s="36"/>
      <c r="GO51" s="36"/>
      <c r="GP51" s="36"/>
      <c r="GQ51" s="36"/>
      <c r="GR51" s="36"/>
      <c r="GS51" s="36"/>
      <c r="GT51" s="36"/>
      <c r="GU51" s="36"/>
      <c r="GV51" s="36"/>
      <c r="GW51" s="36"/>
      <c r="GX51" s="36"/>
      <c r="GY51" s="36"/>
      <c r="GZ51" s="36"/>
      <c r="HA51" s="36"/>
      <c r="HB51" s="36"/>
      <c r="HC51" s="36"/>
      <c r="HD51" s="36"/>
      <c r="HE51" s="36"/>
      <c r="HF51" s="36"/>
      <c r="HG51" s="36"/>
      <c r="HH51" s="36"/>
      <c r="HI51" s="36"/>
      <c r="HJ51" s="36"/>
      <c r="HK51" s="36"/>
      <c r="HL51" s="36"/>
      <c r="HM51" s="36"/>
      <c r="HN51" s="36"/>
      <c r="HO51" s="36"/>
      <c r="HP51" s="36"/>
      <c r="HQ51" s="36"/>
      <c r="HR51" s="36"/>
      <c r="HS51" s="36"/>
      <c r="HT51" s="36"/>
      <c r="HU51" s="36"/>
      <c r="HV51" s="36"/>
      <c r="HW51" s="36"/>
      <c r="HX51" s="36"/>
      <c r="HY51" s="36"/>
      <c r="HZ51" s="36"/>
      <c r="IA51" s="36"/>
      <c r="IB51" s="36"/>
      <c r="IC51" s="36"/>
      <c r="ID51" s="36"/>
      <c r="IE51" s="36"/>
      <c r="IF51" s="36"/>
      <c r="IG51" s="36"/>
      <c r="IH51" s="36"/>
      <c r="II51" s="36"/>
      <c r="IJ51" s="36"/>
      <c r="IK51" s="36"/>
      <c r="IL51" s="36"/>
      <c r="IM51" s="36"/>
      <c r="IN51" s="36"/>
      <c r="IO51" s="36"/>
      <c r="IP51" s="36"/>
      <c r="IQ51" s="36"/>
      <c r="IR51" s="36"/>
      <c r="IS51" s="36"/>
      <c r="IT51" s="36"/>
      <c r="IU51" s="36"/>
      <c r="IV51" s="36"/>
    </row>
    <row r="56" spans="1:256" ht="18" customHeight="1">
      <c r="S56" s="57"/>
    </row>
  </sheetData>
  <conditionalFormatting sqref="C2:I2 S2:IV2 K2:Q2 C52:IV65549 G51:IV51 IW24:AMJ38 A2:B65549 C3:IV50">
    <cfRule type="cellIs" dxfId="21" priority="3" stopIfTrue="1" operator="equal">
      <formula>50</formula>
    </cfRule>
  </conditionalFormatting>
  <conditionalFormatting sqref="T4:T47">
    <cfRule type="cellIs" dxfId="20" priority="2" operator="equal">
      <formula>50</formula>
    </cfRule>
  </conditionalFormatting>
  <conditionalFormatting sqref="C4:Q47">
    <cfRule type="cellIs" dxfId="19" priority="1" operator="equal">
      <formula>50</formula>
    </cfRule>
  </conditionalFormatting>
  <printOptions horizontalCentered="1" gridLines="1"/>
  <pageMargins left="0.25" right="0.25" top="0.75" bottom="0" header="0.25" footer="0.05"/>
  <pageSetup scale="96" fitToWidth="0" pageOrder="overThenDown" orientation="landscape" r:id="rId1"/>
  <headerFooter alignWithMargins="0">
    <oddHeader>&amp;C&amp;"Calibri,Bold"&amp;20&amp;ETIDIOUTE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CAC0A-AEC5-4CE9-A1C4-FF03820A0145}">
  <dimension ref="A1:S19"/>
  <sheetViews>
    <sheetView workbookViewId="0">
      <selection activeCell="O16" sqref="O16"/>
    </sheetView>
  </sheetViews>
  <sheetFormatPr defaultRowHeight="15"/>
  <cols>
    <col min="1" max="1" width="14.25" customWidth="1"/>
    <col min="2" max="3" width="6.625" style="4" customWidth="1"/>
    <col min="4" max="4" width="6.625" style="12" customWidth="1"/>
    <col min="5" max="8" width="6.625" style="4" customWidth="1"/>
    <col min="9" max="9" width="8.5" style="61" customWidth="1"/>
    <col min="10" max="16" width="5.625" style="4" customWidth="1"/>
    <col min="17" max="17" width="8.5" style="61" customWidth="1"/>
    <col min="18" max="256" width="8.375" customWidth="1"/>
    <col min="257" max="257" width="9" customWidth="1"/>
  </cols>
  <sheetData>
    <row r="1" spans="1:17" ht="49.5" customHeight="1">
      <c r="A1" s="58" t="s">
        <v>183</v>
      </c>
      <c r="B1" s="3">
        <v>44321</v>
      </c>
      <c r="C1" s="3">
        <v>44328</v>
      </c>
      <c r="D1" s="3">
        <v>44335</v>
      </c>
      <c r="E1" s="3">
        <v>44342</v>
      </c>
      <c r="F1" s="3">
        <v>44349</v>
      </c>
      <c r="G1" s="3">
        <v>44356</v>
      </c>
      <c r="H1" s="3">
        <v>44370</v>
      </c>
      <c r="I1" s="59" t="s">
        <v>454</v>
      </c>
      <c r="J1" s="3">
        <v>44377</v>
      </c>
      <c r="K1" s="3">
        <v>44384</v>
      </c>
      <c r="L1" s="3">
        <v>44391</v>
      </c>
      <c r="M1" s="3">
        <v>44398</v>
      </c>
      <c r="N1" s="3">
        <v>44405</v>
      </c>
      <c r="O1" s="3">
        <v>44412</v>
      </c>
      <c r="P1" s="3">
        <v>44419</v>
      </c>
      <c r="Q1" s="60" t="s">
        <v>184</v>
      </c>
    </row>
    <row r="3" spans="1:17">
      <c r="A3" s="95" t="s">
        <v>185</v>
      </c>
      <c r="B3" s="96">
        <v>0</v>
      </c>
      <c r="C3" s="96">
        <v>0</v>
      </c>
      <c r="D3" s="96">
        <v>2</v>
      </c>
      <c r="E3" s="96">
        <v>0</v>
      </c>
      <c r="F3" s="96">
        <v>2</v>
      </c>
      <c r="G3" s="96">
        <v>2</v>
      </c>
      <c r="H3" s="96">
        <v>2</v>
      </c>
      <c r="I3" s="32">
        <f t="shared" ref="I3:I10" si="0">SUM(B3:H3)</f>
        <v>8</v>
      </c>
      <c r="J3" s="96">
        <v>2</v>
      </c>
      <c r="K3" s="96">
        <v>2</v>
      </c>
      <c r="L3" s="96">
        <v>2</v>
      </c>
      <c r="M3" s="96">
        <v>2</v>
      </c>
      <c r="N3" s="96">
        <v>0</v>
      </c>
      <c r="O3" s="96">
        <v>2</v>
      </c>
      <c r="P3" s="96">
        <v>0</v>
      </c>
      <c r="Q3" s="84">
        <f t="shared" ref="Q3:Q10" si="1">SUM(J3:P3)</f>
        <v>10</v>
      </c>
    </row>
    <row r="4" spans="1:17">
      <c r="A4" s="95" t="s">
        <v>186</v>
      </c>
      <c r="B4" s="96">
        <v>2</v>
      </c>
      <c r="C4" s="96">
        <v>2</v>
      </c>
      <c r="D4" s="96">
        <v>2</v>
      </c>
      <c r="E4" s="96">
        <v>0</v>
      </c>
      <c r="F4" s="96">
        <v>2</v>
      </c>
      <c r="G4" s="96">
        <v>0</v>
      </c>
      <c r="H4" s="96">
        <v>2</v>
      </c>
      <c r="I4" s="32">
        <f t="shared" si="0"/>
        <v>10</v>
      </c>
      <c r="J4" s="96">
        <v>2</v>
      </c>
      <c r="K4" s="96">
        <v>0</v>
      </c>
      <c r="L4" s="96">
        <v>0</v>
      </c>
      <c r="M4" s="96">
        <v>0</v>
      </c>
      <c r="N4" s="96">
        <v>1</v>
      </c>
      <c r="O4" s="96">
        <v>0</v>
      </c>
      <c r="P4" s="96">
        <v>2</v>
      </c>
      <c r="Q4" s="84">
        <f t="shared" si="1"/>
        <v>5</v>
      </c>
    </row>
    <row r="5" spans="1:17">
      <c r="A5" s="95" t="s">
        <v>187</v>
      </c>
      <c r="B5" s="96">
        <v>0</v>
      </c>
      <c r="C5" s="96">
        <v>0</v>
      </c>
      <c r="D5" s="96">
        <v>0</v>
      </c>
      <c r="E5" s="96">
        <v>0</v>
      </c>
      <c r="F5" s="96">
        <v>0</v>
      </c>
      <c r="G5" s="96">
        <v>0</v>
      </c>
      <c r="H5" s="96">
        <v>0</v>
      </c>
      <c r="I5" s="32">
        <f t="shared" si="0"/>
        <v>0</v>
      </c>
      <c r="J5" s="96">
        <v>0</v>
      </c>
      <c r="K5" s="96">
        <v>0</v>
      </c>
      <c r="L5" s="96">
        <v>0</v>
      </c>
      <c r="M5" s="96">
        <v>0</v>
      </c>
      <c r="N5" s="96">
        <v>0</v>
      </c>
      <c r="O5" s="96">
        <v>0</v>
      </c>
      <c r="P5" s="96">
        <v>0</v>
      </c>
      <c r="Q5" s="84">
        <f t="shared" si="1"/>
        <v>0</v>
      </c>
    </row>
    <row r="6" spans="1:17">
      <c r="A6" s="95" t="s">
        <v>188</v>
      </c>
      <c r="B6" s="96">
        <v>2</v>
      </c>
      <c r="C6" s="96">
        <v>2</v>
      </c>
      <c r="D6" s="96">
        <v>0</v>
      </c>
      <c r="E6" s="96">
        <v>2</v>
      </c>
      <c r="F6" s="96">
        <v>0</v>
      </c>
      <c r="G6" s="96">
        <v>2</v>
      </c>
      <c r="H6" s="96">
        <v>2</v>
      </c>
      <c r="I6" s="32">
        <f t="shared" si="0"/>
        <v>10</v>
      </c>
      <c r="J6" s="96">
        <v>2</v>
      </c>
      <c r="K6" s="96">
        <v>2</v>
      </c>
      <c r="L6" s="96">
        <v>2</v>
      </c>
      <c r="M6" s="96">
        <v>2</v>
      </c>
      <c r="N6" s="96">
        <v>2</v>
      </c>
      <c r="O6" s="96">
        <v>2</v>
      </c>
      <c r="P6" s="96">
        <v>2</v>
      </c>
      <c r="Q6" s="84">
        <f t="shared" si="1"/>
        <v>14</v>
      </c>
    </row>
    <row r="7" spans="1:17">
      <c r="A7" s="95" t="s">
        <v>189</v>
      </c>
      <c r="B7" s="96">
        <v>0</v>
      </c>
      <c r="C7" s="96">
        <v>0</v>
      </c>
      <c r="D7" s="96">
        <v>2</v>
      </c>
      <c r="E7" s="96">
        <v>2</v>
      </c>
      <c r="F7" s="96">
        <v>0</v>
      </c>
      <c r="G7" s="96">
        <v>0</v>
      </c>
      <c r="H7" s="96">
        <v>0</v>
      </c>
      <c r="I7" s="32">
        <f t="shared" si="0"/>
        <v>4</v>
      </c>
      <c r="J7" s="96">
        <v>0</v>
      </c>
      <c r="K7" s="96">
        <v>2</v>
      </c>
      <c r="L7" s="96">
        <v>2</v>
      </c>
      <c r="M7" s="96">
        <v>0</v>
      </c>
      <c r="N7" s="96">
        <v>1</v>
      </c>
      <c r="O7" s="96">
        <v>0</v>
      </c>
      <c r="P7" s="96">
        <v>0</v>
      </c>
      <c r="Q7" s="84">
        <f t="shared" si="1"/>
        <v>5</v>
      </c>
    </row>
    <row r="8" spans="1:17">
      <c r="A8" s="95" t="s">
        <v>190</v>
      </c>
      <c r="B8" s="96">
        <v>2</v>
      </c>
      <c r="C8" s="96">
        <v>0</v>
      </c>
      <c r="D8" s="96">
        <v>0</v>
      </c>
      <c r="E8" s="96">
        <v>0</v>
      </c>
      <c r="F8" s="96">
        <v>0</v>
      </c>
      <c r="G8" s="96">
        <v>2</v>
      </c>
      <c r="H8" s="96">
        <v>2</v>
      </c>
      <c r="I8" s="32">
        <f t="shared" si="0"/>
        <v>6</v>
      </c>
      <c r="J8" s="96">
        <v>0</v>
      </c>
      <c r="K8" s="96">
        <v>0</v>
      </c>
      <c r="L8" s="96">
        <v>2</v>
      </c>
      <c r="M8" s="96">
        <v>0</v>
      </c>
      <c r="N8" s="96">
        <v>0</v>
      </c>
      <c r="O8" s="96">
        <v>2</v>
      </c>
      <c r="P8" s="96">
        <v>2</v>
      </c>
      <c r="Q8" s="84">
        <f t="shared" si="1"/>
        <v>6</v>
      </c>
    </row>
    <row r="9" spans="1:17">
      <c r="A9" s="95" t="s">
        <v>191</v>
      </c>
      <c r="B9" s="96">
        <v>0</v>
      </c>
      <c r="C9" s="96">
        <v>2</v>
      </c>
      <c r="D9" s="96">
        <v>0</v>
      </c>
      <c r="E9" s="96">
        <v>2</v>
      </c>
      <c r="F9" s="96">
        <v>2</v>
      </c>
      <c r="G9" s="96">
        <v>0</v>
      </c>
      <c r="H9" s="96">
        <v>0</v>
      </c>
      <c r="I9" s="32">
        <f t="shared" si="0"/>
        <v>6</v>
      </c>
      <c r="J9" s="96">
        <v>0</v>
      </c>
      <c r="K9" s="96">
        <v>0</v>
      </c>
      <c r="L9" s="96">
        <v>0</v>
      </c>
      <c r="M9" s="96">
        <v>2</v>
      </c>
      <c r="N9" s="96">
        <v>2</v>
      </c>
      <c r="O9" s="96">
        <v>0</v>
      </c>
      <c r="P9" s="96">
        <v>0</v>
      </c>
      <c r="Q9" s="84">
        <f t="shared" si="1"/>
        <v>4</v>
      </c>
    </row>
    <row r="10" spans="1:17">
      <c r="A10" s="95" t="s">
        <v>192</v>
      </c>
      <c r="B10" s="96">
        <v>2</v>
      </c>
      <c r="C10" s="96">
        <v>2</v>
      </c>
      <c r="D10" s="96">
        <v>2</v>
      </c>
      <c r="E10" s="96">
        <v>2</v>
      </c>
      <c r="F10" s="96">
        <v>2</v>
      </c>
      <c r="G10" s="96">
        <v>2</v>
      </c>
      <c r="H10" s="96">
        <v>0</v>
      </c>
      <c r="I10" s="32">
        <f t="shared" si="0"/>
        <v>12</v>
      </c>
      <c r="J10" s="96">
        <v>2</v>
      </c>
      <c r="K10" s="96">
        <v>2</v>
      </c>
      <c r="L10" s="96">
        <v>0</v>
      </c>
      <c r="M10" s="96">
        <v>2</v>
      </c>
      <c r="N10" s="96">
        <v>2</v>
      </c>
      <c r="O10" s="96">
        <v>2</v>
      </c>
      <c r="P10" s="96">
        <v>2</v>
      </c>
      <c r="Q10" s="84">
        <f t="shared" si="1"/>
        <v>12</v>
      </c>
    </row>
    <row r="12" spans="1:17">
      <c r="A12" s="4"/>
      <c r="D12" s="4"/>
      <c r="E12"/>
      <c r="F12"/>
      <c r="G12"/>
      <c r="H12"/>
      <c r="I12"/>
      <c r="J12"/>
      <c r="K12"/>
      <c r="P12" s="61"/>
      <c r="Q12"/>
    </row>
    <row r="13" spans="1:17">
      <c r="B13" s="4" t="s">
        <v>449</v>
      </c>
      <c r="E13"/>
      <c r="F13"/>
      <c r="G13"/>
      <c r="H13"/>
      <c r="I13"/>
      <c r="J13"/>
      <c r="K13"/>
    </row>
    <row r="14" spans="1:17">
      <c r="B14" s="4" t="s">
        <v>450</v>
      </c>
      <c r="E14"/>
      <c r="F14"/>
      <c r="G14"/>
      <c r="H14"/>
      <c r="I14"/>
      <c r="J14"/>
      <c r="K14"/>
    </row>
    <row r="15" spans="1:17" ht="15.75">
      <c r="B15" s="62"/>
      <c r="C15" s="62"/>
      <c r="D15" s="62"/>
      <c r="E15" s="62"/>
      <c r="F15" s="62"/>
      <c r="G15" s="62"/>
      <c r="H15" s="62"/>
      <c r="I15" s="63"/>
      <c r="J15" s="62"/>
      <c r="K15" s="62"/>
      <c r="L15" s="62"/>
      <c r="M15" s="62"/>
      <c r="N15" s="62"/>
      <c r="O15" s="62"/>
      <c r="P15" s="62"/>
    </row>
    <row r="16" spans="1:17">
      <c r="G16" s="4" t="s">
        <v>0</v>
      </c>
    </row>
    <row r="18" spans="19:19">
      <c r="S18" s="4"/>
    </row>
    <row r="19" spans="19:19">
      <c r="S19" s="4"/>
    </row>
  </sheetData>
  <pageMargins left="0.70000000000000007" right="0.70000000000000007" top="1.0457000000000001" bottom="1.0457000000000001" header="0.75000000000000011" footer="0.75000000000000011"/>
  <pageSetup fitToWidth="0" fitToHeight="0" pageOrder="overThenDown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A2638-187D-4F1A-A8F2-72EB3538C11E}">
  <dimension ref="A1:E22"/>
  <sheetViews>
    <sheetView workbookViewId="0">
      <selection activeCell="A13" sqref="A13"/>
    </sheetView>
  </sheetViews>
  <sheetFormatPr defaultRowHeight="14.25"/>
  <cols>
    <col min="1" max="1" width="16.875" style="67" customWidth="1"/>
    <col min="2" max="2" width="9.875" style="12" customWidth="1"/>
    <col min="3" max="4" width="8.5" style="4" customWidth="1"/>
    <col min="5" max="5" width="8.375" style="111" customWidth="1"/>
    <col min="7" max="255" width="8.375" customWidth="1"/>
    <col min="256" max="256" width="9" customWidth="1"/>
  </cols>
  <sheetData>
    <row r="1" spans="1:5" ht="18.75">
      <c r="A1" s="64" t="s">
        <v>18</v>
      </c>
      <c r="B1" s="97" t="s">
        <v>193</v>
      </c>
      <c r="C1" s="65" t="s">
        <v>194</v>
      </c>
      <c r="D1" s="65" t="s">
        <v>195</v>
      </c>
      <c r="E1" s="112" t="s">
        <v>400</v>
      </c>
    </row>
    <row r="2" spans="1:5" ht="18.75">
      <c r="A2" s="66"/>
      <c r="B2" s="97"/>
      <c r="C2" s="65"/>
      <c r="D2" s="65"/>
      <c r="E2" s="109"/>
    </row>
    <row r="3" spans="1:5">
      <c r="A3" t="s">
        <v>398</v>
      </c>
      <c r="B3" s="12" t="s">
        <v>12</v>
      </c>
      <c r="D3" s="4" t="s">
        <v>399</v>
      </c>
      <c r="E3" s="110">
        <v>44328</v>
      </c>
    </row>
    <row r="4" spans="1:5">
      <c r="A4" t="s">
        <v>412</v>
      </c>
      <c r="B4" s="12" t="s">
        <v>13</v>
      </c>
      <c r="C4" s="4" t="s">
        <v>399</v>
      </c>
      <c r="E4" s="110">
        <v>44328</v>
      </c>
    </row>
    <row r="5" spans="1:5">
      <c r="A5" t="s">
        <v>413</v>
      </c>
      <c r="B5" s="12" t="s">
        <v>15</v>
      </c>
      <c r="C5" s="4" t="s">
        <v>399</v>
      </c>
      <c r="E5" s="110">
        <v>44335</v>
      </c>
    </row>
    <row r="6" spans="1:5">
      <c r="A6" t="s">
        <v>447</v>
      </c>
      <c r="B6" s="12" t="s">
        <v>11</v>
      </c>
      <c r="D6" s="4" t="s">
        <v>399</v>
      </c>
      <c r="E6" s="110">
        <v>44370</v>
      </c>
    </row>
    <row r="7" spans="1:5">
      <c r="A7" t="s">
        <v>448</v>
      </c>
      <c r="B7" s="12" t="s">
        <v>13</v>
      </c>
      <c r="C7" s="4" t="s">
        <v>399</v>
      </c>
      <c r="E7" s="110">
        <v>44377</v>
      </c>
    </row>
    <row r="8" spans="1:5">
      <c r="A8" t="s">
        <v>461</v>
      </c>
      <c r="B8" s="12" t="s">
        <v>11</v>
      </c>
      <c r="D8" s="4" t="s">
        <v>399</v>
      </c>
      <c r="E8" s="110">
        <v>44398</v>
      </c>
    </row>
    <row r="9" spans="1:5">
      <c r="A9" t="s">
        <v>463</v>
      </c>
      <c r="B9" s="12" t="s">
        <v>15</v>
      </c>
      <c r="C9" s="4" t="s">
        <v>399</v>
      </c>
      <c r="E9" s="110">
        <v>44405</v>
      </c>
    </row>
    <row r="10" spans="1:5">
      <c r="A10"/>
    </row>
    <row r="11" spans="1:5">
      <c r="A11"/>
    </row>
    <row r="12" spans="1:5">
      <c r="A12"/>
    </row>
    <row r="13" spans="1:5">
      <c r="A13"/>
    </row>
    <row r="14" spans="1:5">
      <c r="A14"/>
    </row>
    <row r="15" spans="1:5" ht="15.75" customHeight="1">
      <c r="A15"/>
    </row>
    <row r="16" spans="1:5" ht="15.75" customHeight="1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</sheetData>
  <conditionalFormatting sqref="A1:B2">
    <cfRule type="cellIs" dxfId="18" priority="1" stopIfTrue="1" operator="equal">
      <formula>50</formula>
    </cfRule>
  </conditionalFormatting>
  <printOptions headings="1" gridLines="1"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229D1-E714-48F5-A9D9-C94F967E71BC}">
  <sheetPr>
    <pageSetUpPr fitToPage="1"/>
  </sheetPr>
  <dimension ref="A1:T337"/>
  <sheetViews>
    <sheetView topLeftCell="U1" workbookViewId="0">
      <selection activeCell="T1" sqref="A1:T1048576"/>
    </sheetView>
  </sheetViews>
  <sheetFormatPr defaultRowHeight="14.25"/>
  <cols>
    <col min="1" max="1" width="23.75" hidden="1" customWidth="1"/>
    <col min="2" max="2" width="6.25" hidden="1" customWidth="1"/>
    <col min="3" max="18" width="5.25" hidden="1" customWidth="1"/>
    <col min="19" max="19" width="9.625" hidden="1" customWidth="1"/>
    <col min="20" max="20" width="5.25" hidden="1" customWidth="1"/>
  </cols>
  <sheetData>
    <row r="1" spans="1:20" ht="69">
      <c r="A1" s="1" t="s">
        <v>0</v>
      </c>
      <c r="B1" s="2" t="s">
        <v>1</v>
      </c>
      <c r="C1" s="3">
        <v>43964</v>
      </c>
      <c r="D1" s="3">
        <v>43971</v>
      </c>
      <c r="E1" s="3">
        <v>43978</v>
      </c>
      <c r="F1" s="3">
        <v>43985</v>
      </c>
      <c r="G1" s="3">
        <v>43992</v>
      </c>
      <c r="H1" s="3">
        <v>44006</v>
      </c>
      <c r="I1" s="3">
        <v>44013</v>
      </c>
      <c r="J1" s="59"/>
      <c r="K1" s="3">
        <v>44020</v>
      </c>
      <c r="L1" s="3">
        <v>44027</v>
      </c>
      <c r="M1" s="3">
        <v>44034</v>
      </c>
      <c r="N1" s="3">
        <v>44041</v>
      </c>
      <c r="O1" s="3">
        <v>44048</v>
      </c>
      <c r="P1" s="3">
        <v>44055</v>
      </c>
      <c r="Q1" s="3">
        <v>44062</v>
      </c>
      <c r="R1" s="5" t="s">
        <v>2</v>
      </c>
      <c r="S1" s="2" t="s">
        <v>3</v>
      </c>
      <c r="T1" s="6"/>
    </row>
    <row r="2" spans="1:20" ht="15.75">
      <c r="A2" s="14" t="s">
        <v>10</v>
      </c>
      <c r="B2" s="15"/>
      <c r="C2" s="16" t="s">
        <v>11</v>
      </c>
      <c r="D2" s="17" t="s">
        <v>12</v>
      </c>
      <c r="E2" s="18" t="s">
        <v>13</v>
      </c>
      <c r="F2" s="19" t="s">
        <v>14</v>
      </c>
      <c r="G2" s="20" t="s">
        <v>15</v>
      </c>
      <c r="H2" s="19" t="s">
        <v>16</v>
      </c>
      <c r="I2" s="21" t="s">
        <v>17</v>
      </c>
      <c r="J2" s="22"/>
      <c r="K2" s="23" t="s">
        <v>11</v>
      </c>
      <c r="L2" s="19" t="s">
        <v>12</v>
      </c>
      <c r="M2" s="24" t="s">
        <v>13</v>
      </c>
      <c r="N2" s="17" t="s">
        <v>14</v>
      </c>
      <c r="O2" s="25" t="s">
        <v>15</v>
      </c>
      <c r="P2" s="17" t="s">
        <v>16</v>
      </c>
      <c r="Q2" s="26" t="s">
        <v>17</v>
      </c>
      <c r="R2" s="27"/>
      <c r="S2" s="2"/>
      <c r="T2" s="15"/>
    </row>
    <row r="3" spans="1:20" ht="15.75">
      <c r="A3" s="28" t="s">
        <v>18</v>
      </c>
      <c r="B3" s="29"/>
      <c r="C3" s="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7"/>
      <c r="S3" s="30"/>
      <c r="T3" s="15"/>
    </row>
    <row r="4" spans="1:20" ht="15.75">
      <c r="A4" s="36" t="s">
        <v>139</v>
      </c>
      <c r="B4" s="1" t="s">
        <v>0</v>
      </c>
      <c r="C4" s="1"/>
      <c r="D4" s="1"/>
      <c r="E4" s="1">
        <v>46</v>
      </c>
      <c r="F4" s="1">
        <v>46</v>
      </c>
      <c r="G4" s="1">
        <v>45</v>
      </c>
      <c r="H4" s="1">
        <v>48</v>
      </c>
      <c r="I4" s="1">
        <v>43</v>
      </c>
      <c r="J4" s="1"/>
      <c r="K4" s="1">
        <v>50</v>
      </c>
      <c r="L4" s="1">
        <v>49</v>
      </c>
      <c r="M4" s="1">
        <v>47</v>
      </c>
      <c r="N4" s="1">
        <v>44</v>
      </c>
      <c r="O4" s="1">
        <v>44</v>
      </c>
      <c r="P4" s="1">
        <v>48</v>
      </c>
      <c r="Q4" s="1">
        <v>46</v>
      </c>
      <c r="R4" s="33">
        <f>COUNT(C4,D4,E4,F4,G4,H4,I4,K4:Q4)</f>
        <v>12</v>
      </c>
      <c r="S4" s="30">
        <f>AVERAGE(C4:Q4)*2</f>
        <v>92.666666666666671</v>
      </c>
      <c r="T4" s="2" t="s">
        <v>136</v>
      </c>
    </row>
    <row r="5" spans="1:20" ht="15.75">
      <c r="A5" s="36" t="s">
        <v>68</v>
      </c>
      <c r="B5" s="1" t="s">
        <v>0</v>
      </c>
      <c r="C5" s="1">
        <v>44</v>
      </c>
      <c r="D5" s="1">
        <v>44</v>
      </c>
      <c r="E5" s="1">
        <v>46</v>
      </c>
      <c r="F5" s="1">
        <v>43</v>
      </c>
      <c r="G5" s="1">
        <v>45</v>
      </c>
      <c r="H5" s="1">
        <v>46</v>
      </c>
      <c r="I5" s="1">
        <v>46</v>
      </c>
      <c r="J5" s="1"/>
      <c r="K5" s="1">
        <v>47</v>
      </c>
      <c r="L5" s="1">
        <v>44</v>
      </c>
      <c r="M5" s="1">
        <v>47</v>
      </c>
      <c r="N5" s="1">
        <v>46</v>
      </c>
      <c r="O5" s="1">
        <v>44</v>
      </c>
      <c r="P5" s="1">
        <v>47</v>
      </c>
      <c r="Q5" s="1">
        <v>46</v>
      </c>
      <c r="R5" s="33">
        <f>COUNT(C5,D5,E5,F5,G5,H5,I5,K5,L5,M5,N5,O5,P5,Q5)</f>
        <v>14</v>
      </c>
      <c r="S5" s="30">
        <f>AVERAGE(C5:Q5)*2</f>
        <v>90.714285714285708</v>
      </c>
      <c r="T5" s="2" t="s">
        <v>12</v>
      </c>
    </row>
    <row r="6" spans="1:20" ht="15.75">
      <c r="A6" s="36" t="s">
        <v>137</v>
      </c>
      <c r="B6" s="1" t="s">
        <v>0</v>
      </c>
      <c r="C6" s="1">
        <v>42</v>
      </c>
      <c r="D6" s="1">
        <v>38</v>
      </c>
      <c r="E6" s="1">
        <v>41</v>
      </c>
      <c r="F6" s="1">
        <v>42</v>
      </c>
      <c r="G6" s="1">
        <v>47</v>
      </c>
      <c r="H6" s="1">
        <v>45</v>
      </c>
      <c r="I6" s="1">
        <v>43</v>
      </c>
      <c r="J6" s="1"/>
      <c r="K6" s="1">
        <v>46</v>
      </c>
      <c r="L6" s="1">
        <v>48</v>
      </c>
      <c r="M6" s="1"/>
      <c r="N6" s="1">
        <v>45</v>
      </c>
      <c r="O6" s="1">
        <v>42</v>
      </c>
      <c r="P6" s="1">
        <v>44</v>
      </c>
      <c r="Q6" s="1">
        <v>39</v>
      </c>
      <c r="R6" s="33">
        <f>COUNT(C6,D6,E6,F6,G6,H6,I6,K6:Q6)</f>
        <v>13</v>
      </c>
      <c r="S6" s="30">
        <f>AVERAGE(C6:Q6)*2</f>
        <v>86.461538461538467</v>
      </c>
      <c r="T6" s="2" t="s">
        <v>136</v>
      </c>
    </row>
    <row r="7" spans="1:20" ht="15.75">
      <c r="A7" s="36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33"/>
      <c r="S7" s="30"/>
      <c r="T7" s="2"/>
    </row>
    <row r="8" spans="1:20" ht="15.75">
      <c r="A8" s="36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33"/>
      <c r="S8" s="30"/>
      <c r="T8" s="2"/>
    </row>
    <row r="9" spans="1:20" ht="15.75">
      <c r="A9" s="36" t="s">
        <v>207</v>
      </c>
      <c r="B9" s="1" t="s">
        <v>20</v>
      </c>
      <c r="C9" s="1">
        <v>47</v>
      </c>
      <c r="D9" s="1">
        <v>47</v>
      </c>
      <c r="E9" s="1"/>
      <c r="F9" s="1">
        <v>47</v>
      </c>
      <c r="G9" s="1">
        <v>49</v>
      </c>
      <c r="H9" s="1">
        <v>47</v>
      </c>
      <c r="I9" s="1">
        <v>48</v>
      </c>
      <c r="J9" s="1"/>
      <c r="K9" s="1">
        <v>49</v>
      </c>
      <c r="L9" s="1"/>
      <c r="M9" s="1">
        <v>48</v>
      </c>
      <c r="N9" s="1">
        <v>48</v>
      </c>
      <c r="O9" s="1">
        <v>49</v>
      </c>
      <c r="P9" s="1">
        <v>49</v>
      </c>
      <c r="Q9" s="1">
        <v>48</v>
      </c>
      <c r="R9" s="33">
        <f>COUNT(C9,D9,E9,F9,G9,H9,I9,K9,L9,M9,N9,O9,P9,Q9)</f>
        <v>12</v>
      </c>
      <c r="S9" s="30">
        <f>AVERAGE(C9:Q9)*2</f>
        <v>96</v>
      </c>
      <c r="T9" s="2" t="s">
        <v>197</v>
      </c>
    </row>
    <row r="10" spans="1:20" ht="15.75">
      <c r="A10" s="36" t="s">
        <v>172</v>
      </c>
      <c r="B10" s="1" t="s">
        <v>20</v>
      </c>
      <c r="C10" s="1"/>
      <c r="D10" s="1">
        <v>40</v>
      </c>
      <c r="E10" s="1">
        <v>44</v>
      </c>
      <c r="F10" s="1">
        <v>42</v>
      </c>
      <c r="G10" s="1">
        <v>43</v>
      </c>
      <c r="H10" s="1">
        <v>41</v>
      </c>
      <c r="I10" s="1">
        <v>37</v>
      </c>
      <c r="J10" s="1"/>
      <c r="K10" s="1">
        <v>46</v>
      </c>
      <c r="L10" s="1">
        <v>46</v>
      </c>
      <c r="M10" s="1">
        <v>45</v>
      </c>
      <c r="N10" s="1">
        <v>39</v>
      </c>
      <c r="O10" s="1"/>
      <c r="P10" s="1">
        <v>45</v>
      </c>
      <c r="Q10" s="1">
        <v>45</v>
      </c>
      <c r="R10" s="33">
        <f>COUNT(C10,D10,E10,F10,G10,H10,I10,K10,L10,M10,N10,O10,P10,Q10)</f>
        <v>12</v>
      </c>
      <c r="S10" s="30">
        <f>AVERAGE(C10:Q10)*2</f>
        <v>85.5</v>
      </c>
      <c r="T10" s="2" t="s">
        <v>159</v>
      </c>
    </row>
    <row r="11" spans="1:20" ht="15.75">
      <c r="A11" s="36" t="s">
        <v>130</v>
      </c>
      <c r="B11" s="1" t="s">
        <v>20</v>
      </c>
      <c r="C11" s="1">
        <v>40</v>
      </c>
      <c r="D11" s="1">
        <v>32</v>
      </c>
      <c r="E11" s="1">
        <v>38</v>
      </c>
      <c r="F11" s="1">
        <v>36</v>
      </c>
      <c r="G11" s="1"/>
      <c r="H11" s="1">
        <v>37</v>
      </c>
      <c r="I11" s="1">
        <v>34</v>
      </c>
      <c r="J11" s="1"/>
      <c r="K11" s="1">
        <v>27</v>
      </c>
      <c r="L11" s="1">
        <v>36</v>
      </c>
      <c r="M11" s="1">
        <v>36</v>
      </c>
      <c r="N11" s="1">
        <v>38</v>
      </c>
      <c r="O11" s="1">
        <v>39</v>
      </c>
      <c r="P11" s="1">
        <v>37</v>
      </c>
      <c r="Q11" s="1">
        <v>37</v>
      </c>
      <c r="R11" s="33">
        <f>COUNT(C11,D11,E11,F11,G11,H11,I11,K11,L11,M11,N11,O11,P11,Q11)</f>
        <v>13</v>
      </c>
      <c r="S11" s="30">
        <f>AVERAGE(C11:Q11)*2</f>
        <v>71.84615384615384</v>
      </c>
      <c r="T11" s="2" t="s">
        <v>119</v>
      </c>
    </row>
    <row r="12" spans="1:20" ht="15.75">
      <c r="A12" s="46" t="s">
        <v>258</v>
      </c>
      <c r="B12" s="1" t="s">
        <v>20</v>
      </c>
      <c r="C12" s="1">
        <v>14</v>
      </c>
      <c r="D12" s="1">
        <v>30</v>
      </c>
      <c r="E12" s="1">
        <v>35</v>
      </c>
      <c r="F12" s="1">
        <v>36</v>
      </c>
      <c r="G12" s="1">
        <v>34</v>
      </c>
      <c r="H12" s="1">
        <v>34</v>
      </c>
      <c r="I12" s="1">
        <v>31</v>
      </c>
      <c r="J12" s="1"/>
      <c r="K12" s="1">
        <v>33</v>
      </c>
      <c r="L12" s="1">
        <v>33</v>
      </c>
      <c r="M12" s="1">
        <v>37</v>
      </c>
      <c r="N12" s="1">
        <v>36</v>
      </c>
      <c r="O12" s="1">
        <v>41</v>
      </c>
      <c r="P12" s="1"/>
      <c r="Q12" s="1">
        <v>38</v>
      </c>
      <c r="R12" s="33">
        <f>COUNT(C12,D12,E12,F12,G12,H12,I12,K12,L12,M12,N12,O12,P12,Q12)</f>
        <v>13</v>
      </c>
      <c r="S12" s="30">
        <f>AVERAGE(C12:Q12)*2</f>
        <v>66.461538461538467</v>
      </c>
      <c r="T12" s="2" t="s">
        <v>100</v>
      </c>
    </row>
    <row r="13" spans="1:20" ht="15.75">
      <c r="A13" s="4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33"/>
      <c r="S13" s="30"/>
      <c r="T13" s="2"/>
    </row>
    <row r="14" spans="1:20" ht="15.75">
      <c r="A14" s="4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33"/>
      <c r="S14" s="30"/>
      <c r="T14" s="2"/>
    </row>
    <row r="15" spans="1:20" ht="15.75">
      <c r="A15" s="36" t="s">
        <v>58</v>
      </c>
      <c r="B15" s="1" t="s">
        <v>36</v>
      </c>
      <c r="C15" s="1"/>
      <c r="D15" s="1">
        <v>48</v>
      </c>
      <c r="E15" s="1">
        <v>46</v>
      </c>
      <c r="F15" s="1">
        <v>45</v>
      </c>
      <c r="G15" s="1">
        <v>41</v>
      </c>
      <c r="H15" s="1">
        <v>47</v>
      </c>
      <c r="I15" s="1">
        <v>49</v>
      </c>
      <c r="J15" s="1"/>
      <c r="K15" s="1">
        <v>48</v>
      </c>
      <c r="L15" s="1">
        <v>48</v>
      </c>
      <c r="M15" s="1">
        <v>47</v>
      </c>
      <c r="N15" s="1">
        <v>48</v>
      </c>
      <c r="O15" s="1">
        <v>48</v>
      </c>
      <c r="P15" s="1">
        <v>48</v>
      </c>
      <c r="Q15" s="1">
        <v>48</v>
      </c>
      <c r="R15" s="33">
        <f t="shared" ref="R15:R22" si="0">COUNT(C15,D15,E15,F15,G15,H15,I15,K15,L15,M15,N15,O15,P15,Q15)</f>
        <v>13</v>
      </c>
      <c r="S15" s="30">
        <f t="shared" ref="S15:S27" si="1">AVERAGE(C15:Q15)*2</f>
        <v>94</v>
      </c>
      <c r="T15" s="2" t="s">
        <v>12</v>
      </c>
    </row>
    <row r="16" spans="1:20" ht="15.75">
      <c r="A16" s="36" t="s">
        <v>170</v>
      </c>
      <c r="B16" s="1" t="s">
        <v>36</v>
      </c>
      <c r="C16" s="1">
        <v>46</v>
      </c>
      <c r="D16" s="1">
        <v>44</v>
      </c>
      <c r="E16" s="1">
        <v>47</v>
      </c>
      <c r="F16" s="1">
        <v>42</v>
      </c>
      <c r="G16" s="1">
        <v>40</v>
      </c>
      <c r="H16" s="1">
        <v>42</v>
      </c>
      <c r="I16" s="1">
        <v>42</v>
      </c>
      <c r="J16" s="1"/>
      <c r="K16" s="1">
        <v>47</v>
      </c>
      <c r="L16" s="1">
        <v>44</v>
      </c>
      <c r="M16" s="1">
        <v>46</v>
      </c>
      <c r="N16" s="1">
        <v>42</v>
      </c>
      <c r="O16" s="1">
        <v>45</v>
      </c>
      <c r="P16" s="1">
        <v>46</v>
      </c>
      <c r="Q16" s="1">
        <v>47</v>
      </c>
      <c r="R16" s="33">
        <f t="shared" si="0"/>
        <v>14</v>
      </c>
      <c r="S16" s="30">
        <f t="shared" si="1"/>
        <v>88.571428571428569</v>
      </c>
      <c r="T16" s="2" t="s">
        <v>159</v>
      </c>
    </row>
    <row r="17" spans="1:20" ht="15.75">
      <c r="A17" s="46" t="s">
        <v>106</v>
      </c>
      <c r="B17" s="1" t="s">
        <v>36</v>
      </c>
      <c r="C17" s="1"/>
      <c r="D17" s="1">
        <v>45</v>
      </c>
      <c r="E17" s="1">
        <v>46</v>
      </c>
      <c r="F17" s="1">
        <v>46</v>
      </c>
      <c r="G17" s="1">
        <v>44</v>
      </c>
      <c r="H17" s="1">
        <v>42</v>
      </c>
      <c r="I17" s="1"/>
      <c r="J17" s="1"/>
      <c r="K17" s="1">
        <v>44</v>
      </c>
      <c r="L17" s="1">
        <v>40</v>
      </c>
      <c r="M17" s="1">
        <v>41</v>
      </c>
      <c r="N17" s="1">
        <v>46</v>
      </c>
      <c r="O17" s="1">
        <v>47</v>
      </c>
      <c r="P17" s="1">
        <v>41</v>
      </c>
      <c r="Q17" s="1">
        <v>42</v>
      </c>
      <c r="R17" s="33">
        <f t="shared" si="0"/>
        <v>12</v>
      </c>
      <c r="S17" s="30">
        <f t="shared" si="1"/>
        <v>87.333333333333329</v>
      </c>
      <c r="T17" s="2" t="s">
        <v>100</v>
      </c>
    </row>
    <row r="18" spans="1:20" ht="15.75">
      <c r="A18" s="36" t="s">
        <v>73</v>
      </c>
      <c r="B18" s="1" t="s">
        <v>36</v>
      </c>
      <c r="C18" s="1">
        <v>44</v>
      </c>
      <c r="D18" s="1">
        <v>42</v>
      </c>
      <c r="E18" s="1">
        <v>42</v>
      </c>
      <c r="F18" s="1">
        <v>42</v>
      </c>
      <c r="G18" s="1">
        <v>44</v>
      </c>
      <c r="H18" s="1">
        <v>42</v>
      </c>
      <c r="I18" s="1">
        <v>38</v>
      </c>
      <c r="J18" s="1"/>
      <c r="K18" s="1">
        <v>47</v>
      </c>
      <c r="L18" s="1">
        <v>45</v>
      </c>
      <c r="M18" s="1">
        <v>42</v>
      </c>
      <c r="N18" s="1">
        <v>41</v>
      </c>
      <c r="O18" s="1">
        <v>46</v>
      </c>
      <c r="P18" s="1">
        <v>43</v>
      </c>
      <c r="Q18" s="1">
        <v>44</v>
      </c>
      <c r="R18" s="33">
        <f t="shared" si="0"/>
        <v>14</v>
      </c>
      <c r="S18" s="30">
        <f t="shared" si="1"/>
        <v>86</v>
      </c>
      <c r="T18" s="2" t="s">
        <v>12</v>
      </c>
    </row>
    <row r="19" spans="1:20" ht="15.75">
      <c r="A19" s="36" t="s">
        <v>321</v>
      </c>
      <c r="B19" s="1" t="s">
        <v>36</v>
      </c>
      <c r="C19" s="1"/>
      <c r="D19" s="1"/>
      <c r="E19" s="1"/>
      <c r="F19" s="1">
        <v>37</v>
      </c>
      <c r="G19" s="1">
        <v>36</v>
      </c>
      <c r="H19" s="1">
        <v>47</v>
      </c>
      <c r="I19" s="1">
        <v>42</v>
      </c>
      <c r="J19" s="1"/>
      <c r="K19" s="1">
        <v>43</v>
      </c>
      <c r="L19" s="1">
        <v>43</v>
      </c>
      <c r="M19" s="1">
        <v>42</v>
      </c>
      <c r="N19" s="1">
        <v>46</v>
      </c>
      <c r="O19" s="1">
        <v>36</v>
      </c>
      <c r="P19" s="1">
        <v>44</v>
      </c>
      <c r="Q19" s="1">
        <v>41</v>
      </c>
      <c r="R19" s="33">
        <f t="shared" si="0"/>
        <v>11</v>
      </c>
      <c r="S19" s="30">
        <f t="shared" si="1"/>
        <v>83.090909090909093</v>
      </c>
      <c r="T19" s="2" t="s">
        <v>119</v>
      </c>
    </row>
    <row r="20" spans="1:20" ht="15.75">
      <c r="A20" s="46" t="s">
        <v>116</v>
      </c>
      <c r="B20" s="1" t="s">
        <v>36</v>
      </c>
      <c r="C20" s="1">
        <v>36</v>
      </c>
      <c r="D20" s="1">
        <v>43</v>
      </c>
      <c r="E20" s="1">
        <v>43</v>
      </c>
      <c r="F20" s="1">
        <v>40</v>
      </c>
      <c r="G20" s="1">
        <v>44</v>
      </c>
      <c r="H20" s="1">
        <v>40</v>
      </c>
      <c r="I20" s="1">
        <v>34</v>
      </c>
      <c r="J20" s="1"/>
      <c r="K20" s="1">
        <v>43</v>
      </c>
      <c r="L20" s="1"/>
      <c r="M20" s="1">
        <v>35</v>
      </c>
      <c r="N20" s="1">
        <v>34</v>
      </c>
      <c r="O20" s="1">
        <v>39</v>
      </c>
      <c r="P20" s="1">
        <v>43</v>
      </c>
      <c r="Q20" s="1">
        <v>45</v>
      </c>
      <c r="R20" s="33">
        <f t="shared" si="0"/>
        <v>13</v>
      </c>
      <c r="S20" s="30">
        <f t="shared" si="1"/>
        <v>79.84615384615384</v>
      </c>
      <c r="T20" s="2" t="s">
        <v>100</v>
      </c>
    </row>
    <row r="21" spans="1:20" ht="15.75">
      <c r="A21" s="46" t="s">
        <v>249</v>
      </c>
      <c r="B21" s="29" t="s">
        <v>36</v>
      </c>
      <c r="C21" s="1">
        <v>27</v>
      </c>
      <c r="D21" s="1">
        <v>30</v>
      </c>
      <c r="E21" s="1">
        <v>35</v>
      </c>
      <c r="F21" s="1">
        <v>34</v>
      </c>
      <c r="G21" s="1">
        <v>39</v>
      </c>
      <c r="H21" s="1">
        <v>43</v>
      </c>
      <c r="I21" s="1">
        <v>41</v>
      </c>
      <c r="J21" s="1"/>
      <c r="K21" s="1">
        <v>41</v>
      </c>
      <c r="L21" s="1">
        <v>46</v>
      </c>
      <c r="M21" s="1">
        <v>46</v>
      </c>
      <c r="N21" s="1">
        <v>41</v>
      </c>
      <c r="O21" s="1">
        <v>43</v>
      </c>
      <c r="P21" s="1"/>
      <c r="Q21" s="1"/>
      <c r="R21" s="33">
        <f t="shared" si="0"/>
        <v>12</v>
      </c>
      <c r="S21" s="30">
        <f t="shared" si="1"/>
        <v>77.666666666666671</v>
      </c>
      <c r="T21" s="2" t="s">
        <v>221</v>
      </c>
    </row>
    <row r="22" spans="1:20" ht="15.75">
      <c r="A22" s="46" t="s">
        <v>256</v>
      </c>
      <c r="B22" s="1" t="s">
        <v>36</v>
      </c>
      <c r="C22" s="1">
        <v>35</v>
      </c>
      <c r="D22" s="1">
        <v>37</v>
      </c>
      <c r="E22" s="1"/>
      <c r="F22" s="1">
        <v>38</v>
      </c>
      <c r="G22" s="1">
        <v>38</v>
      </c>
      <c r="H22" s="1">
        <v>35</v>
      </c>
      <c r="I22" s="1">
        <v>40</v>
      </c>
      <c r="J22" s="1"/>
      <c r="K22" s="1">
        <v>44</v>
      </c>
      <c r="L22" s="1">
        <v>41</v>
      </c>
      <c r="M22" s="1"/>
      <c r="N22" s="1">
        <v>38</v>
      </c>
      <c r="O22" s="1">
        <v>35</v>
      </c>
      <c r="P22" s="1">
        <v>42</v>
      </c>
      <c r="Q22" s="1">
        <v>37</v>
      </c>
      <c r="R22" s="33">
        <f t="shared" si="0"/>
        <v>12</v>
      </c>
      <c r="S22" s="30">
        <f t="shared" si="1"/>
        <v>76.666666666666671</v>
      </c>
      <c r="T22" s="2" t="s">
        <v>100</v>
      </c>
    </row>
    <row r="23" spans="1:20" ht="15.75">
      <c r="A23" s="36" t="s">
        <v>150</v>
      </c>
      <c r="B23" s="1" t="s">
        <v>36</v>
      </c>
      <c r="C23" s="1">
        <v>39</v>
      </c>
      <c r="D23" s="1">
        <v>41</v>
      </c>
      <c r="E23" s="1">
        <v>36</v>
      </c>
      <c r="F23" s="1">
        <v>34</v>
      </c>
      <c r="G23" s="1">
        <v>28</v>
      </c>
      <c r="H23" s="1">
        <v>34</v>
      </c>
      <c r="I23" s="1">
        <v>38</v>
      </c>
      <c r="J23" s="1"/>
      <c r="K23" s="1">
        <v>43</v>
      </c>
      <c r="L23" s="1">
        <v>39</v>
      </c>
      <c r="M23" s="1">
        <v>33</v>
      </c>
      <c r="N23" s="1">
        <v>39</v>
      </c>
      <c r="O23" s="1">
        <v>33</v>
      </c>
      <c r="P23" s="1">
        <v>42</v>
      </c>
      <c r="Q23" s="1">
        <v>38</v>
      </c>
      <c r="R23" s="33">
        <f>COUNT(C23,D23,E23,F23,G23,H23,I23,K23:Q23)</f>
        <v>14</v>
      </c>
      <c r="S23" s="30">
        <f t="shared" si="1"/>
        <v>73.857142857142861</v>
      </c>
      <c r="T23" s="2" t="s">
        <v>136</v>
      </c>
    </row>
    <row r="24" spans="1:20" ht="15.75">
      <c r="A24" s="36" t="s">
        <v>263</v>
      </c>
      <c r="B24" s="1" t="s">
        <v>36</v>
      </c>
      <c r="C24" s="1">
        <v>35</v>
      </c>
      <c r="D24" s="1">
        <v>36</v>
      </c>
      <c r="E24" s="1">
        <v>34</v>
      </c>
      <c r="F24" s="1">
        <v>38</v>
      </c>
      <c r="G24" s="1">
        <v>35</v>
      </c>
      <c r="H24" s="1">
        <v>36</v>
      </c>
      <c r="I24" s="1">
        <v>37</v>
      </c>
      <c r="J24" s="1"/>
      <c r="K24" s="1">
        <v>42</v>
      </c>
      <c r="L24" s="1">
        <v>35</v>
      </c>
      <c r="M24" s="1">
        <v>32</v>
      </c>
      <c r="N24" s="1">
        <v>39</v>
      </c>
      <c r="O24" s="1">
        <v>41</v>
      </c>
      <c r="P24" s="1">
        <v>39</v>
      </c>
      <c r="Q24" s="1">
        <v>37</v>
      </c>
      <c r="R24" s="33">
        <f>COUNT(C24,D24,E24,F24,G24,H24,I24,K24,L24,M24,N24,O24,P24,Q24)</f>
        <v>14</v>
      </c>
      <c r="S24" s="30">
        <f t="shared" si="1"/>
        <v>73.714285714285708</v>
      </c>
      <c r="T24" s="2" t="s">
        <v>12</v>
      </c>
    </row>
    <row r="25" spans="1:20" ht="15.75">
      <c r="A25" s="36" t="s">
        <v>268</v>
      </c>
      <c r="B25" s="1" t="s">
        <v>36</v>
      </c>
      <c r="C25" s="1">
        <v>40</v>
      </c>
      <c r="D25" s="1">
        <v>32</v>
      </c>
      <c r="E25" s="1">
        <v>33</v>
      </c>
      <c r="F25" s="1"/>
      <c r="G25" s="1">
        <v>33</v>
      </c>
      <c r="H25" s="1">
        <v>41</v>
      </c>
      <c r="I25" s="1">
        <v>28</v>
      </c>
      <c r="J25" s="1"/>
      <c r="K25" s="1">
        <v>35</v>
      </c>
      <c r="L25" s="1">
        <v>37</v>
      </c>
      <c r="M25" s="1">
        <v>37</v>
      </c>
      <c r="N25" s="1">
        <v>37</v>
      </c>
      <c r="O25" s="1">
        <v>45</v>
      </c>
      <c r="P25" s="1">
        <v>44</v>
      </c>
      <c r="Q25" s="1">
        <v>31</v>
      </c>
      <c r="R25" s="33">
        <f>COUNT(C25,D25,E25,F25,G25,H25,I25,K25,L25,M25,N25,O25,P25,Q25)</f>
        <v>13</v>
      </c>
      <c r="S25" s="30">
        <f t="shared" si="1"/>
        <v>72.769230769230774</v>
      </c>
      <c r="T25" s="2" t="s">
        <v>12</v>
      </c>
    </row>
    <row r="26" spans="1:20" ht="15.75">
      <c r="A26" s="46" t="s">
        <v>245</v>
      </c>
      <c r="B26" s="29" t="s">
        <v>36</v>
      </c>
      <c r="C26" s="1">
        <v>38</v>
      </c>
      <c r="D26" s="1">
        <v>29</v>
      </c>
      <c r="E26" s="1">
        <v>35</v>
      </c>
      <c r="F26" s="1">
        <v>35</v>
      </c>
      <c r="G26" s="1">
        <v>33</v>
      </c>
      <c r="H26" s="1">
        <v>34</v>
      </c>
      <c r="I26" s="1">
        <v>29</v>
      </c>
      <c r="J26" s="1"/>
      <c r="K26" s="88">
        <v>32</v>
      </c>
      <c r="L26" s="1">
        <v>43</v>
      </c>
      <c r="M26" s="1">
        <v>42</v>
      </c>
      <c r="N26" s="1">
        <v>29</v>
      </c>
      <c r="O26" s="1">
        <v>37</v>
      </c>
      <c r="P26" s="1"/>
      <c r="Q26" s="1"/>
      <c r="R26" s="33">
        <f>COUNT(C26,D26,E26,F26,G26,H26,I26,K26,L26,M26,N26,O26,P26,Q26)</f>
        <v>12</v>
      </c>
      <c r="S26" s="30">
        <f t="shared" si="1"/>
        <v>69.333333333333329</v>
      </c>
      <c r="T26" s="2" t="s">
        <v>221</v>
      </c>
    </row>
    <row r="27" spans="1:20" ht="15.75">
      <c r="A27" s="36" t="s">
        <v>202</v>
      </c>
      <c r="B27" s="1" t="s">
        <v>36</v>
      </c>
      <c r="C27" s="1">
        <v>18</v>
      </c>
      <c r="D27" s="1">
        <v>15</v>
      </c>
      <c r="E27" s="1">
        <v>28</v>
      </c>
      <c r="F27" s="1">
        <v>32</v>
      </c>
      <c r="G27" s="1">
        <v>22</v>
      </c>
      <c r="H27" s="1">
        <v>34</v>
      </c>
      <c r="I27" s="1">
        <v>33</v>
      </c>
      <c r="J27" s="1"/>
      <c r="K27" s="1">
        <v>38</v>
      </c>
      <c r="L27" s="1">
        <v>38</v>
      </c>
      <c r="M27" s="1">
        <v>37</v>
      </c>
      <c r="N27" s="1"/>
      <c r="O27" s="1">
        <v>39</v>
      </c>
      <c r="P27" s="1">
        <v>30</v>
      </c>
      <c r="Q27" s="1">
        <v>38</v>
      </c>
      <c r="R27" s="33">
        <f>COUNT(C27,D27,E27,F27,G27,H27,I27,K27,L27,M27,N27,O27,P27,Q27)</f>
        <v>13</v>
      </c>
      <c r="S27" s="30">
        <f t="shared" si="1"/>
        <v>61.846153846153847</v>
      </c>
      <c r="T27" s="2" t="s">
        <v>197</v>
      </c>
    </row>
    <row r="28" spans="1:20" ht="15.75">
      <c r="A28" s="3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3"/>
      <c r="S28" s="30"/>
      <c r="T28" s="2"/>
    </row>
    <row r="29" spans="1:20" ht="15.75">
      <c r="A29" s="3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3"/>
      <c r="S29" s="30"/>
      <c r="T29" s="2"/>
    </row>
    <row r="30" spans="1:20" ht="15.75">
      <c r="A30" s="36" t="s">
        <v>270</v>
      </c>
      <c r="B30" s="1" t="s">
        <v>23</v>
      </c>
      <c r="C30" s="1">
        <v>38</v>
      </c>
      <c r="D30" s="1">
        <v>44</v>
      </c>
      <c r="E30" s="1">
        <v>44</v>
      </c>
      <c r="F30" s="1"/>
      <c r="G30" s="1">
        <v>42</v>
      </c>
      <c r="H30" s="1">
        <v>39</v>
      </c>
      <c r="I30" s="1">
        <v>47</v>
      </c>
      <c r="J30" s="1"/>
      <c r="K30" s="1">
        <v>48</v>
      </c>
      <c r="L30" s="1">
        <v>47</v>
      </c>
      <c r="M30" s="1">
        <v>49</v>
      </c>
      <c r="N30" s="1">
        <v>47</v>
      </c>
      <c r="O30" s="1">
        <v>48</v>
      </c>
      <c r="P30" s="1">
        <v>49</v>
      </c>
      <c r="Q30" s="1">
        <v>49</v>
      </c>
      <c r="R30" s="33">
        <f>COUNT(C30,D30,E30,F30,G30,H30,I30,K30,L30,M30,N30,O30,P30,Q30)</f>
        <v>13</v>
      </c>
      <c r="S30" s="30">
        <f t="shared" ref="S30:S36" si="2">AVERAGE(C30:Q30)*2</f>
        <v>90.92307692307692</v>
      </c>
      <c r="T30" s="2" t="s">
        <v>12</v>
      </c>
    </row>
    <row r="31" spans="1:20" ht="15.75">
      <c r="A31" s="36" t="s">
        <v>161</v>
      </c>
      <c r="B31" s="1" t="s">
        <v>23</v>
      </c>
      <c r="C31" s="1">
        <v>35</v>
      </c>
      <c r="D31" s="1">
        <v>39</v>
      </c>
      <c r="E31" s="1">
        <v>35</v>
      </c>
      <c r="F31" s="1">
        <v>35</v>
      </c>
      <c r="G31" s="1">
        <v>37</v>
      </c>
      <c r="H31" s="1">
        <v>42</v>
      </c>
      <c r="I31" s="1">
        <v>31</v>
      </c>
      <c r="J31" s="1"/>
      <c r="K31" s="1">
        <v>42</v>
      </c>
      <c r="L31" s="1"/>
      <c r="M31" s="1">
        <v>44</v>
      </c>
      <c r="N31" s="1">
        <v>34</v>
      </c>
      <c r="O31" s="1">
        <v>40</v>
      </c>
      <c r="P31" s="1">
        <v>43</v>
      </c>
      <c r="Q31" s="1">
        <v>42</v>
      </c>
      <c r="R31" s="33">
        <f>COUNT(C31,D31,E31,F31,G31,H31,I31,K31,L31,M31,N31,O31,P31,Q31)</f>
        <v>13</v>
      </c>
      <c r="S31" s="30">
        <f t="shared" si="2"/>
        <v>76.769230769230774</v>
      </c>
      <c r="T31" s="2" t="s">
        <v>159</v>
      </c>
    </row>
    <row r="32" spans="1:20" ht="15.75">
      <c r="A32" s="36" t="s">
        <v>293</v>
      </c>
      <c r="B32" s="1" t="s">
        <v>23</v>
      </c>
      <c r="C32" s="1"/>
      <c r="D32" s="1">
        <v>26</v>
      </c>
      <c r="E32" s="1">
        <v>36</v>
      </c>
      <c r="F32" s="1">
        <v>32</v>
      </c>
      <c r="G32" s="1">
        <v>37</v>
      </c>
      <c r="H32" s="1">
        <v>36</v>
      </c>
      <c r="I32" s="1">
        <v>33</v>
      </c>
      <c r="J32" s="1"/>
      <c r="K32" s="1"/>
      <c r="L32" s="1">
        <v>43</v>
      </c>
      <c r="M32" s="1">
        <v>41</v>
      </c>
      <c r="N32" s="1">
        <v>41</v>
      </c>
      <c r="O32" s="1">
        <v>43</v>
      </c>
      <c r="P32" s="1">
        <v>43</v>
      </c>
      <c r="Q32" s="1">
        <v>41</v>
      </c>
      <c r="R32" s="33">
        <f>COUNT(C32,D32,E32,F32,G32,H32,I32,K32,L32,M32,N32,O32,P32,Q32)</f>
        <v>12</v>
      </c>
      <c r="S32" s="30">
        <f t="shared" si="2"/>
        <v>75.333333333333329</v>
      </c>
      <c r="T32" s="2" t="s">
        <v>119</v>
      </c>
    </row>
    <row r="33" spans="1:20" ht="15.75">
      <c r="A33" s="36" t="s">
        <v>297</v>
      </c>
      <c r="B33" s="1" t="s">
        <v>23</v>
      </c>
      <c r="C33" s="1">
        <v>39</v>
      </c>
      <c r="D33" s="1">
        <v>30</v>
      </c>
      <c r="E33" s="1">
        <v>36</v>
      </c>
      <c r="F33" s="1">
        <v>37</v>
      </c>
      <c r="G33" s="1">
        <v>39</v>
      </c>
      <c r="H33" s="1">
        <v>38</v>
      </c>
      <c r="I33" s="1">
        <v>42</v>
      </c>
      <c r="J33" s="1"/>
      <c r="K33" s="1"/>
      <c r="L33" s="1"/>
      <c r="M33" s="1">
        <v>36</v>
      </c>
      <c r="N33" s="1">
        <v>35</v>
      </c>
      <c r="O33" s="1">
        <v>40</v>
      </c>
      <c r="P33" s="1">
        <v>40</v>
      </c>
      <c r="Q33" s="1">
        <v>38</v>
      </c>
      <c r="R33" s="33">
        <f>COUNT(C33,D33,E33,F33,G33,H33,I33,K33,L33,M33,N33,O33,P33,Q33)</f>
        <v>12</v>
      </c>
      <c r="S33" s="30">
        <f t="shared" si="2"/>
        <v>75</v>
      </c>
      <c r="T33" s="2" t="s">
        <v>197</v>
      </c>
    </row>
    <row r="34" spans="1:20" ht="15.75">
      <c r="A34" s="36" t="s">
        <v>294</v>
      </c>
      <c r="B34" s="1" t="s">
        <v>23</v>
      </c>
      <c r="C34" s="1"/>
      <c r="D34" s="1">
        <v>37</v>
      </c>
      <c r="E34" s="1">
        <v>33</v>
      </c>
      <c r="F34" s="1">
        <v>36</v>
      </c>
      <c r="G34" s="1">
        <v>30</v>
      </c>
      <c r="H34" s="1">
        <v>33</v>
      </c>
      <c r="I34" s="1">
        <v>34</v>
      </c>
      <c r="J34" s="1"/>
      <c r="K34" s="1">
        <v>35</v>
      </c>
      <c r="L34" s="1">
        <v>42</v>
      </c>
      <c r="M34" s="1">
        <v>40</v>
      </c>
      <c r="N34" s="1">
        <v>38</v>
      </c>
      <c r="O34" s="1">
        <v>40</v>
      </c>
      <c r="P34" s="1">
        <v>39</v>
      </c>
      <c r="Q34" s="1">
        <v>19</v>
      </c>
      <c r="R34" s="33">
        <f>COUNT(C34,D34,E34,F34,G34,H34,I34,K34,L34,M34,N34,O34,P34,Q34)</f>
        <v>13</v>
      </c>
      <c r="S34" s="30">
        <f t="shared" si="2"/>
        <v>70.15384615384616</v>
      </c>
      <c r="T34" s="2" t="s">
        <v>119</v>
      </c>
    </row>
    <row r="35" spans="1:20" ht="15.75">
      <c r="A35" s="36" t="s">
        <v>157</v>
      </c>
      <c r="B35" s="1" t="s">
        <v>23</v>
      </c>
      <c r="C35" s="1">
        <v>18</v>
      </c>
      <c r="D35" s="1">
        <v>28</v>
      </c>
      <c r="E35" s="1">
        <v>24</v>
      </c>
      <c r="F35" s="1">
        <v>35</v>
      </c>
      <c r="G35" s="1">
        <v>41</v>
      </c>
      <c r="H35" s="1">
        <v>35</v>
      </c>
      <c r="I35" s="1">
        <v>38</v>
      </c>
      <c r="J35" s="1"/>
      <c r="K35" s="1">
        <v>33</v>
      </c>
      <c r="L35" s="1"/>
      <c r="M35" s="1">
        <v>30</v>
      </c>
      <c r="N35" s="1">
        <v>32</v>
      </c>
      <c r="O35" s="1">
        <v>35</v>
      </c>
      <c r="P35" s="1">
        <v>37</v>
      </c>
      <c r="Q35" s="1">
        <v>40</v>
      </c>
      <c r="R35" s="33">
        <f>COUNT(C35,D35,E35,F35,G35,H35,I35,K35:Q35)</f>
        <v>13</v>
      </c>
      <c r="S35" s="30">
        <f t="shared" si="2"/>
        <v>65.538461538461533</v>
      </c>
      <c r="T35" s="2" t="s">
        <v>136</v>
      </c>
    </row>
    <row r="36" spans="1:20" ht="15.75">
      <c r="A36" s="36" t="s">
        <v>261</v>
      </c>
      <c r="B36" s="1" t="s">
        <v>23</v>
      </c>
      <c r="C36" s="1">
        <v>19</v>
      </c>
      <c r="D36" s="1">
        <v>28</v>
      </c>
      <c r="E36" s="1"/>
      <c r="F36" s="1">
        <v>25</v>
      </c>
      <c r="G36" s="1">
        <v>24</v>
      </c>
      <c r="H36" s="1">
        <v>31</v>
      </c>
      <c r="I36" s="1">
        <v>23</v>
      </c>
      <c r="J36" s="1"/>
      <c r="K36" s="1">
        <v>27</v>
      </c>
      <c r="L36" s="1"/>
      <c r="M36" s="1">
        <v>17</v>
      </c>
      <c r="N36" s="1">
        <v>21</v>
      </c>
      <c r="O36" s="1">
        <v>13</v>
      </c>
      <c r="P36" s="1">
        <v>26</v>
      </c>
      <c r="Q36" s="1">
        <v>31</v>
      </c>
      <c r="R36" s="33">
        <f>COUNT(C36,D36,E36,F36,G36,H36,I36,K36:Q36)</f>
        <v>12</v>
      </c>
      <c r="S36" s="30">
        <f t="shared" si="2"/>
        <v>47.5</v>
      </c>
      <c r="T36" s="2" t="s">
        <v>136</v>
      </c>
    </row>
    <row r="37" spans="1:20" ht="15.75">
      <c r="A37" s="3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/>
      <c r="S37" s="30"/>
      <c r="T37" s="2"/>
    </row>
    <row r="38" spans="1:20" ht="15.75">
      <c r="A38" s="3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3"/>
      <c r="S38" s="30"/>
      <c r="T38" s="2"/>
    </row>
    <row r="39" spans="1:20" ht="15.75">
      <c r="A39" s="36" t="s">
        <v>295</v>
      </c>
      <c r="B39" s="1" t="s">
        <v>25</v>
      </c>
      <c r="C39" s="1">
        <v>48</v>
      </c>
      <c r="D39" s="1">
        <v>49</v>
      </c>
      <c r="E39" s="1">
        <v>48</v>
      </c>
      <c r="F39" s="1">
        <v>45</v>
      </c>
      <c r="G39" s="1">
        <v>48</v>
      </c>
      <c r="H39" s="1">
        <v>48</v>
      </c>
      <c r="I39" s="1">
        <v>48</v>
      </c>
      <c r="J39" s="1"/>
      <c r="K39" s="1">
        <v>47</v>
      </c>
      <c r="L39" s="1">
        <v>50</v>
      </c>
      <c r="M39" s="1">
        <v>50</v>
      </c>
      <c r="N39" s="1">
        <v>49</v>
      </c>
      <c r="O39" s="1">
        <v>45</v>
      </c>
      <c r="P39" s="1">
        <v>49</v>
      </c>
      <c r="Q39" s="1">
        <v>48</v>
      </c>
      <c r="R39" s="33">
        <f t="shared" ref="R39:R54" si="3">COUNT(C39,D39,E39,F39,G39,H39,I39,K39,L39,M39,N39,O39,P39,Q39)</f>
        <v>14</v>
      </c>
      <c r="S39" s="30">
        <f t="shared" ref="S39:S55" si="4">AVERAGE(C39:Q39)*2</f>
        <v>96</v>
      </c>
      <c r="T39" s="2" t="s">
        <v>159</v>
      </c>
    </row>
    <row r="40" spans="1:20" ht="15.75">
      <c r="A40" s="36" t="s">
        <v>75</v>
      </c>
      <c r="B40" s="1" t="s">
        <v>25</v>
      </c>
      <c r="C40" s="1"/>
      <c r="D40" s="1"/>
      <c r="E40" s="1">
        <v>46</v>
      </c>
      <c r="F40" s="1">
        <v>49</v>
      </c>
      <c r="G40" s="1">
        <v>48</v>
      </c>
      <c r="H40" s="1">
        <v>48</v>
      </c>
      <c r="I40" s="1">
        <v>49</v>
      </c>
      <c r="J40" s="1"/>
      <c r="K40" s="1">
        <v>49</v>
      </c>
      <c r="L40" s="1"/>
      <c r="M40" s="1">
        <v>46</v>
      </c>
      <c r="N40" s="1">
        <v>45</v>
      </c>
      <c r="O40" s="1">
        <v>49</v>
      </c>
      <c r="P40" s="1">
        <v>48</v>
      </c>
      <c r="Q40" s="1">
        <v>46</v>
      </c>
      <c r="R40" s="33">
        <f t="shared" si="3"/>
        <v>11</v>
      </c>
      <c r="S40" s="30">
        <f t="shared" si="4"/>
        <v>95.090909090909093</v>
      </c>
      <c r="T40" s="2" t="s">
        <v>12</v>
      </c>
    </row>
    <row r="41" spans="1:20" ht="15.75">
      <c r="A41" s="46" t="s">
        <v>114</v>
      </c>
      <c r="B41" s="1" t="s">
        <v>25</v>
      </c>
      <c r="C41" s="1">
        <v>49</v>
      </c>
      <c r="D41" s="1"/>
      <c r="E41" s="1">
        <v>47</v>
      </c>
      <c r="F41" s="1">
        <v>49</v>
      </c>
      <c r="G41" s="1">
        <v>40</v>
      </c>
      <c r="H41" s="1"/>
      <c r="I41" s="1">
        <v>44</v>
      </c>
      <c r="J41" s="1"/>
      <c r="K41" s="1">
        <v>50</v>
      </c>
      <c r="L41" s="1">
        <v>50</v>
      </c>
      <c r="M41" s="1">
        <v>48</v>
      </c>
      <c r="N41" s="1">
        <v>45</v>
      </c>
      <c r="O41" s="1">
        <v>49</v>
      </c>
      <c r="P41" s="1">
        <v>46</v>
      </c>
      <c r="Q41" s="1"/>
      <c r="R41" s="33">
        <f t="shared" si="3"/>
        <v>11</v>
      </c>
      <c r="S41" s="30">
        <f t="shared" si="4"/>
        <v>94</v>
      </c>
      <c r="T41" s="2" t="s">
        <v>100</v>
      </c>
    </row>
    <row r="42" spans="1:20" ht="15.75">
      <c r="A42" s="36" t="s">
        <v>97</v>
      </c>
      <c r="B42" s="1" t="s">
        <v>25</v>
      </c>
      <c r="C42" s="1">
        <v>42</v>
      </c>
      <c r="D42" s="1">
        <v>46</v>
      </c>
      <c r="E42" s="1">
        <v>46</v>
      </c>
      <c r="F42" s="1">
        <v>44</v>
      </c>
      <c r="G42" s="1"/>
      <c r="H42" s="1">
        <v>48</v>
      </c>
      <c r="I42" s="1">
        <v>50</v>
      </c>
      <c r="J42" s="1"/>
      <c r="K42" s="1">
        <v>48</v>
      </c>
      <c r="L42" s="1">
        <v>49</v>
      </c>
      <c r="M42" s="1">
        <v>47</v>
      </c>
      <c r="N42" s="1">
        <v>48</v>
      </c>
      <c r="O42" s="1">
        <v>47</v>
      </c>
      <c r="P42" s="1">
        <v>50</v>
      </c>
      <c r="Q42" s="1">
        <v>45</v>
      </c>
      <c r="R42" s="33">
        <f t="shared" si="3"/>
        <v>13</v>
      </c>
      <c r="S42" s="30">
        <f t="shared" si="4"/>
        <v>93.84615384615384</v>
      </c>
      <c r="T42" s="2" t="s">
        <v>12</v>
      </c>
    </row>
    <row r="43" spans="1:20" ht="15.75">
      <c r="A43" s="46" t="s">
        <v>101</v>
      </c>
      <c r="B43" s="1" t="s">
        <v>25</v>
      </c>
      <c r="C43" s="1">
        <v>46</v>
      </c>
      <c r="D43" s="1">
        <v>46</v>
      </c>
      <c r="E43" s="1">
        <v>44</v>
      </c>
      <c r="F43" s="1">
        <v>49</v>
      </c>
      <c r="G43" s="1">
        <v>49</v>
      </c>
      <c r="H43" s="1">
        <v>43</v>
      </c>
      <c r="I43" s="1">
        <v>50</v>
      </c>
      <c r="J43" s="1"/>
      <c r="K43" s="1">
        <v>47</v>
      </c>
      <c r="L43" s="1">
        <v>48</v>
      </c>
      <c r="M43" s="1">
        <v>46</v>
      </c>
      <c r="N43" s="1"/>
      <c r="O43" s="1">
        <v>48</v>
      </c>
      <c r="P43" s="1">
        <v>47</v>
      </c>
      <c r="Q43" s="1">
        <v>46</v>
      </c>
      <c r="R43" s="33">
        <f t="shared" si="3"/>
        <v>13</v>
      </c>
      <c r="S43" s="30">
        <f t="shared" si="4"/>
        <v>93.692307692307693</v>
      </c>
      <c r="T43" s="2" t="s">
        <v>100</v>
      </c>
    </row>
    <row r="44" spans="1:20" ht="15.75">
      <c r="A44" s="46" t="s">
        <v>222</v>
      </c>
      <c r="B44" s="29" t="s">
        <v>25</v>
      </c>
      <c r="C44" s="1">
        <v>45</v>
      </c>
      <c r="D44" s="1">
        <v>45</v>
      </c>
      <c r="E44" s="1">
        <v>46</v>
      </c>
      <c r="F44" s="1">
        <v>46</v>
      </c>
      <c r="G44" s="1">
        <v>45</v>
      </c>
      <c r="H44" s="1">
        <v>45</v>
      </c>
      <c r="I44" s="1">
        <v>48</v>
      </c>
      <c r="J44" s="1"/>
      <c r="K44" s="88">
        <v>43</v>
      </c>
      <c r="L44" s="1">
        <v>47</v>
      </c>
      <c r="M44" s="1">
        <v>44</v>
      </c>
      <c r="N44" s="1">
        <v>46</v>
      </c>
      <c r="O44" s="1">
        <v>47</v>
      </c>
      <c r="P44" s="1">
        <v>47</v>
      </c>
      <c r="Q44" s="1">
        <v>47</v>
      </c>
      <c r="R44" s="33">
        <f t="shared" si="3"/>
        <v>14</v>
      </c>
      <c r="S44" s="30">
        <f t="shared" si="4"/>
        <v>91.571428571428569</v>
      </c>
      <c r="T44" s="2" t="s">
        <v>221</v>
      </c>
    </row>
    <row r="45" spans="1:20" ht="15.75">
      <c r="A45" s="36" t="s">
        <v>169</v>
      </c>
      <c r="B45" s="1" t="s">
        <v>25</v>
      </c>
      <c r="C45" s="1">
        <v>45</v>
      </c>
      <c r="D45" s="1">
        <v>45</v>
      </c>
      <c r="E45" s="1">
        <v>47</v>
      </c>
      <c r="F45" s="1">
        <v>46</v>
      </c>
      <c r="G45" s="1">
        <v>47</v>
      </c>
      <c r="H45" s="1">
        <v>45</v>
      </c>
      <c r="I45" s="1">
        <v>42</v>
      </c>
      <c r="J45" s="1"/>
      <c r="K45" s="1"/>
      <c r="L45" s="1"/>
      <c r="M45" s="1">
        <v>46</v>
      </c>
      <c r="N45" s="1">
        <v>46</v>
      </c>
      <c r="O45" s="1">
        <v>46</v>
      </c>
      <c r="P45" s="1">
        <v>46</v>
      </c>
      <c r="Q45" s="1">
        <v>44</v>
      </c>
      <c r="R45" s="33">
        <f t="shared" si="3"/>
        <v>12</v>
      </c>
      <c r="S45" s="30">
        <f t="shared" si="4"/>
        <v>90.833333333333329</v>
      </c>
      <c r="T45" s="2" t="s">
        <v>159</v>
      </c>
    </row>
    <row r="46" spans="1:20" ht="15.75">
      <c r="A46" s="36" t="s">
        <v>96</v>
      </c>
      <c r="B46" s="1" t="s">
        <v>25</v>
      </c>
      <c r="C46" s="1"/>
      <c r="D46" s="1">
        <v>45</v>
      </c>
      <c r="E46" s="1">
        <v>42</v>
      </c>
      <c r="F46" s="1">
        <v>40</v>
      </c>
      <c r="G46" s="1">
        <v>44</v>
      </c>
      <c r="H46" s="1">
        <v>46</v>
      </c>
      <c r="I46" s="1">
        <v>47</v>
      </c>
      <c r="J46" s="1"/>
      <c r="K46" s="1">
        <v>47</v>
      </c>
      <c r="L46" s="1">
        <v>46</v>
      </c>
      <c r="M46" s="1">
        <v>44</v>
      </c>
      <c r="N46" s="1">
        <v>45</v>
      </c>
      <c r="O46" s="1">
        <v>45</v>
      </c>
      <c r="P46" s="1">
        <v>48</v>
      </c>
      <c r="Q46" s="1">
        <v>46</v>
      </c>
      <c r="R46" s="33">
        <f t="shared" si="3"/>
        <v>13</v>
      </c>
      <c r="S46" s="30">
        <f t="shared" si="4"/>
        <v>90</v>
      </c>
      <c r="T46" s="2" t="s">
        <v>12</v>
      </c>
    </row>
    <row r="47" spans="1:20" ht="15.75">
      <c r="A47" s="36" t="s">
        <v>171</v>
      </c>
      <c r="B47" s="1" t="s">
        <v>25</v>
      </c>
      <c r="C47" s="1">
        <v>45</v>
      </c>
      <c r="D47" s="1">
        <v>41</v>
      </c>
      <c r="E47" s="1">
        <v>39</v>
      </c>
      <c r="F47" s="1">
        <v>38</v>
      </c>
      <c r="G47" s="1">
        <v>46</v>
      </c>
      <c r="H47" s="1">
        <v>44</v>
      </c>
      <c r="I47" s="1">
        <v>46</v>
      </c>
      <c r="J47" s="1"/>
      <c r="K47" s="1">
        <v>44</v>
      </c>
      <c r="L47" s="1">
        <v>39</v>
      </c>
      <c r="M47" s="1"/>
      <c r="N47" s="1">
        <v>47</v>
      </c>
      <c r="O47" s="1">
        <v>48</v>
      </c>
      <c r="P47" s="1">
        <v>46</v>
      </c>
      <c r="Q47" s="1">
        <v>48</v>
      </c>
      <c r="R47" s="33">
        <f t="shared" si="3"/>
        <v>13</v>
      </c>
      <c r="S47" s="30">
        <f t="shared" si="4"/>
        <v>87.84615384615384</v>
      </c>
      <c r="T47" s="2" t="s">
        <v>159</v>
      </c>
    </row>
    <row r="48" spans="1:20" ht="15.75">
      <c r="A48" s="36" t="s">
        <v>164</v>
      </c>
      <c r="B48" s="1" t="s">
        <v>25</v>
      </c>
      <c r="C48" s="1">
        <v>41</v>
      </c>
      <c r="D48" s="1">
        <v>44</v>
      </c>
      <c r="E48" s="1">
        <v>47</v>
      </c>
      <c r="F48" s="1">
        <v>41</v>
      </c>
      <c r="G48" s="1">
        <v>38</v>
      </c>
      <c r="H48" s="1">
        <v>39</v>
      </c>
      <c r="I48" s="1">
        <v>43</v>
      </c>
      <c r="J48" s="1"/>
      <c r="K48" s="1">
        <v>43</v>
      </c>
      <c r="L48" s="1">
        <v>45</v>
      </c>
      <c r="M48" s="1">
        <v>47</v>
      </c>
      <c r="N48" s="1">
        <v>46</v>
      </c>
      <c r="O48" s="1">
        <v>45</v>
      </c>
      <c r="P48" s="1">
        <v>47</v>
      </c>
      <c r="Q48" s="1">
        <v>48</v>
      </c>
      <c r="R48" s="33">
        <f t="shared" si="3"/>
        <v>14</v>
      </c>
      <c r="S48" s="30">
        <f t="shared" si="4"/>
        <v>87.714285714285708</v>
      </c>
      <c r="T48" s="2" t="s">
        <v>159</v>
      </c>
    </row>
    <row r="49" spans="1:20" ht="15.75">
      <c r="A49" s="36" t="s">
        <v>127</v>
      </c>
      <c r="B49" s="1" t="s">
        <v>25</v>
      </c>
      <c r="C49" s="1">
        <v>47</v>
      </c>
      <c r="D49" s="1">
        <v>42</v>
      </c>
      <c r="E49" s="1">
        <v>44</v>
      </c>
      <c r="F49" s="1">
        <v>39</v>
      </c>
      <c r="G49" s="1">
        <v>41</v>
      </c>
      <c r="H49" s="1">
        <v>48</v>
      </c>
      <c r="I49" s="1">
        <v>47</v>
      </c>
      <c r="J49" s="1"/>
      <c r="K49" s="1">
        <v>41</v>
      </c>
      <c r="L49" s="1">
        <v>41</v>
      </c>
      <c r="M49" s="1">
        <v>44</v>
      </c>
      <c r="N49" s="1">
        <v>43</v>
      </c>
      <c r="O49" s="1">
        <v>48</v>
      </c>
      <c r="P49" s="1">
        <v>44</v>
      </c>
      <c r="Q49" s="1">
        <v>41</v>
      </c>
      <c r="R49" s="33">
        <f t="shared" si="3"/>
        <v>14</v>
      </c>
      <c r="S49" s="30">
        <f t="shared" si="4"/>
        <v>87.142857142857139</v>
      </c>
      <c r="T49" s="2" t="s">
        <v>119</v>
      </c>
    </row>
    <row r="50" spans="1:20" ht="15.75">
      <c r="A50" s="38" t="s">
        <v>24</v>
      </c>
      <c r="B50" s="39" t="s">
        <v>25</v>
      </c>
      <c r="C50" s="1">
        <v>42</v>
      </c>
      <c r="D50" s="22">
        <v>44</v>
      </c>
      <c r="E50" s="22">
        <v>40</v>
      </c>
      <c r="F50" s="22"/>
      <c r="G50" s="22"/>
      <c r="H50" s="22">
        <v>44</v>
      </c>
      <c r="I50" s="22">
        <v>46</v>
      </c>
      <c r="J50" s="22"/>
      <c r="K50" s="22">
        <v>44</v>
      </c>
      <c r="L50" s="22">
        <v>44</v>
      </c>
      <c r="M50" s="22">
        <v>44</v>
      </c>
      <c r="N50" s="22">
        <v>43</v>
      </c>
      <c r="O50" s="22">
        <v>42</v>
      </c>
      <c r="P50" s="22">
        <v>45</v>
      </c>
      <c r="Q50" s="22">
        <v>44</v>
      </c>
      <c r="R50" s="33">
        <f t="shared" si="3"/>
        <v>12</v>
      </c>
      <c r="S50" s="30">
        <f t="shared" si="4"/>
        <v>87</v>
      </c>
      <c r="T50" s="2" t="s">
        <v>21</v>
      </c>
    </row>
    <row r="51" spans="1:20" ht="15.75">
      <c r="A51" s="45" t="s">
        <v>57</v>
      </c>
      <c r="B51" s="1" t="s">
        <v>25</v>
      </c>
      <c r="C51" s="1">
        <v>33</v>
      </c>
      <c r="D51" s="1">
        <v>46</v>
      </c>
      <c r="E51" s="1"/>
      <c r="F51" s="1">
        <v>41</v>
      </c>
      <c r="G51" s="1">
        <v>40</v>
      </c>
      <c r="H51" s="1">
        <v>45</v>
      </c>
      <c r="I51" s="1">
        <v>43</v>
      </c>
      <c r="J51" s="1"/>
      <c r="K51" s="1"/>
      <c r="L51" s="1">
        <v>44</v>
      </c>
      <c r="M51" s="1">
        <v>41</v>
      </c>
      <c r="N51" s="1"/>
      <c r="O51" s="1">
        <v>46</v>
      </c>
      <c r="P51" s="1">
        <v>47</v>
      </c>
      <c r="Q51" s="1">
        <v>46</v>
      </c>
      <c r="R51" s="33">
        <f t="shared" si="3"/>
        <v>11</v>
      </c>
      <c r="S51" s="30">
        <f t="shared" si="4"/>
        <v>85.818181818181813</v>
      </c>
      <c r="T51" s="2" t="s">
        <v>12</v>
      </c>
    </row>
    <row r="52" spans="1:20" ht="15.75">
      <c r="A52" s="36" t="s">
        <v>219</v>
      </c>
      <c r="B52" s="1" t="s">
        <v>25</v>
      </c>
      <c r="C52" s="1">
        <v>35</v>
      </c>
      <c r="D52" s="1">
        <v>42</v>
      </c>
      <c r="E52" s="1">
        <v>45</v>
      </c>
      <c r="F52" s="1">
        <v>46</v>
      </c>
      <c r="G52" s="1">
        <v>46</v>
      </c>
      <c r="H52" s="1">
        <v>44</v>
      </c>
      <c r="I52" s="1">
        <v>41</v>
      </c>
      <c r="J52" s="1"/>
      <c r="K52" s="1">
        <v>45</v>
      </c>
      <c r="L52" s="1">
        <v>38</v>
      </c>
      <c r="M52" s="1">
        <v>46</v>
      </c>
      <c r="N52" s="1">
        <v>44</v>
      </c>
      <c r="O52" s="1">
        <v>46</v>
      </c>
      <c r="P52" s="1">
        <v>39</v>
      </c>
      <c r="Q52" s="1">
        <v>36</v>
      </c>
      <c r="R52" s="33">
        <f t="shared" si="3"/>
        <v>14</v>
      </c>
      <c r="S52" s="30">
        <f t="shared" si="4"/>
        <v>84.714285714285708</v>
      </c>
      <c r="T52" s="2" t="s">
        <v>197</v>
      </c>
    </row>
    <row r="53" spans="1:20" ht="15.75">
      <c r="A53" s="38" t="s">
        <v>44</v>
      </c>
      <c r="B53" s="39" t="s">
        <v>25</v>
      </c>
      <c r="C53" s="1">
        <v>44</v>
      </c>
      <c r="D53" s="1">
        <v>44</v>
      </c>
      <c r="E53" s="1">
        <v>44</v>
      </c>
      <c r="F53" s="1">
        <v>43</v>
      </c>
      <c r="G53" s="1"/>
      <c r="H53" s="1">
        <v>47</v>
      </c>
      <c r="I53" s="1">
        <v>40</v>
      </c>
      <c r="J53" s="1"/>
      <c r="K53" s="1">
        <v>43</v>
      </c>
      <c r="L53" s="1"/>
      <c r="M53" s="1">
        <v>33</v>
      </c>
      <c r="N53" s="1">
        <v>43</v>
      </c>
      <c r="O53" s="1">
        <v>42</v>
      </c>
      <c r="P53" s="1">
        <v>44</v>
      </c>
      <c r="Q53" s="1">
        <v>41</v>
      </c>
      <c r="R53" s="33">
        <f t="shared" si="3"/>
        <v>12</v>
      </c>
      <c r="S53" s="30">
        <f t="shared" si="4"/>
        <v>84.666666666666671</v>
      </c>
      <c r="T53" s="2" t="s">
        <v>21</v>
      </c>
    </row>
    <row r="54" spans="1:20" ht="15.75">
      <c r="A54" s="46" t="s">
        <v>228</v>
      </c>
      <c r="B54" s="29" t="s">
        <v>25</v>
      </c>
      <c r="C54" s="1">
        <v>43</v>
      </c>
      <c r="D54" s="1">
        <v>47</v>
      </c>
      <c r="E54" s="1">
        <v>39</v>
      </c>
      <c r="F54" s="1">
        <v>45</v>
      </c>
      <c r="G54" s="1">
        <v>33</v>
      </c>
      <c r="H54" s="1">
        <v>40</v>
      </c>
      <c r="I54" s="1">
        <v>43</v>
      </c>
      <c r="J54" s="1"/>
      <c r="K54" s="88">
        <v>38</v>
      </c>
      <c r="L54" s="1">
        <v>46</v>
      </c>
      <c r="M54" s="1">
        <v>44</v>
      </c>
      <c r="N54" s="1">
        <v>40</v>
      </c>
      <c r="O54" s="1">
        <v>48</v>
      </c>
      <c r="P54" s="1">
        <v>43</v>
      </c>
      <c r="Q54" s="1">
        <v>42</v>
      </c>
      <c r="R54" s="33">
        <f t="shared" si="3"/>
        <v>14</v>
      </c>
      <c r="S54" s="30">
        <f t="shared" si="4"/>
        <v>84.428571428571431</v>
      </c>
      <c r="T54" s="2" t="s">
        <v>221</v>
      </c>
    </row>
    <row r="55" spans="1:20" ht="15.75">
      <c r="A55" s="36" t="s">
        <v>142</v>
      </c>
      <c r="B55" s="1" t="s">
        <v>25</v>
      </c>
      <c r="C55" s="1">
        <v>45</v>
      </c>
      <c r="D55" s="1">
        <v>37</v>
      </c>
      <c r="E55" s="1">
        <v>40</v>
      </c>
      <c r="F55" s="1">
        <v>39</v>
      </c>
      <c r="G55" s="1">
        <v>41</v>
      </c>
      <c r="H55" s="1">
        <v>38</v>
      </c>
      <c r="I55" s="1">
        <v>38</v>
      </c>
      <c r="J55" s="1"/>
      <c r="K55" s="1">
        <v>40</v>
      </c>
      <c r="L55" s="1">
        <v>39</v>
      </c>
      <c r="M55" s="1">
        <v>43</v>
      </c>
      <c r="N55" s="1">
        <v>41</v>
      </c>
      <c r="O55" s="1">
        <v>41</v>
      </c>
      <c r="P55" s="1">
        <v>39</v>
      </c>
      <c r="Q55" s="1">
        <v>41</v>
      </c>
      <c r="R55" s="33">
        <f>COUNT(C55,D55,E55,F55,G55,H55,I55,K55:Q55)</f>
        <v>14</v>
      </c>
      <c r="S55" s="30">
        <f t="shared" si="4"/>
        <v>80.285714285714292</v>
      </c>
      <c r="T55" s="2" t="s">
        <v>136</v>
      </c>
    </row>
    <row r="56" spans="1:20" ht="15.75">
      <c r="A56" s="3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33"/>
      <c r="S56" s="30"/>
      <c r="T56" s="2"/>
    </row>
    <row r="57" spans="1:20" ht="15.75">
      <c r="A57" s="36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33"/>
      <c r="S57" s="30"/>
      <c r="T57" s="2"/>
    </row>
    <row r="58" spans="1:20" ht="15.75">
      <c r="A58" s="36" t="s">
        <v>160</v>
      </c>
      <c r="B58" s="1" t="s">
        <v>26</v>
      </c>
      <c r="C58" s="1">
        <v>49</v>
      </c>
      <c r="D58" s="1">
        <v>50</v>
      </c>
      <c r="E58" s="1">
        <v>48</v>
      </c>
      <c r="F58" s="1">
        <v>49</v>
      </c>
      <c r="G58" s="1">
        <v>49</v>
      </c>
      <c r="H58" s="1">
        <v>50</v>
      </c>
      <c r="I58" s="1">
        <v>50</v>
      </c>
      <c r="J58" s="1"/>
      <c r="K58" s="1">
        <v>50</v>
      </c>
      <c r="L58" s="1">
        <v>49</v>
      </c>
      <c r="M58" s="1">
        <v>47</v>
      </c>
      <c r="N58" s="1">
        <v>50</v>
      </c>
      <c r="O58" s="1">
        <v>49</v>
      </c>
      <c r="P58" s="1">
        <v>50</v>
      </c>
      <c r="Q58" s="1">
        <v>49</v>
      </c>
      <c r="R58" s="33">
        <f t="shared" ref="R58:R63" si="5">COUNT(C58,D58,E58,F58,G58,H58,I58,K58,L58,M58,N58,O58,P58,Q58)</f>
        <v>14</v>
      </c>
      <c r="S58" s="30">
        <f t="shared" ref="S58:S67" si="6">AVERAGE(C58:Q58)*2</f>
        <v>98.428571428571431</v>
      </c>
      <c r="T58" s="2" t="s">
        <v>159</v>
      </c>
    </row>
    <row r="59" spans="1:20" ht="15.75">
      <c r="A59" s="38" t="s">
        <v>28</v>
      </c>
      <c r="B59" s="39" t="s">
        <v>26</v>
      </c>
      <c r="C59" s="1">
        <v>47</v>
      </c>
      <c r="D59" s="1">
        <v>47</v>
      </c>
      <c r="E59" s="1">
        <v>48</v>
      </c>
      <c r="F59" s="1">
        <v>49</v>
      </c>
      <c r="G59" s="1"/>
      <c r="H59" s="1">
        <v>49</v>
      </c>
      <c r="I59" s="1"/>
      <c r="J59" s="1"/>
      <c r="K59" s="1"/>
      <c r="L59" s="1">
        <v>48</v>
      </c>
      <c r="M59" s="1">
        <v>48</v>
      </c>
      <c r="N59" s="1">
        <v>50</v>
      </c>
      <c r="O59" s="1">
        <v>49</v>
      </c>
      <c r="P59" s="1">
        <v>49</v>
      </c>
      <c r="Q59" s="1">
        <v>48</v>
      </c>
      <c r="R59" s="33">
        <f t="shared" si="5"/>
        <v>11</v>
      </c>
      <c r="S59" s="30">
        <f t="shared" si="6"/>
        <v>96.727272727272734</v>
      </c>
      <c r="T59" s="2" t="s">
        <v>21</v>
      </c>
    </row>
    <row r="60" spans="1:20" ht="15.75">
      <c r="A60" s="46" t="s">
        <v>77</v>
      </c>
      <c r="B60" s="1" t="s">
        <v>26</v>
      </c>
      <c r="C60" s="1"/>
      <c r="D60" s="1">
        <v>49</v>
      </c>
      <c r="E60" s="1">
        <v>49</v>
      </c>
      <c r="F60" s="1">
        <v>49</v>
      </c>
      <c r="G60" s="1">
        <v>48</v>
      </c>
      <c r="H60" s="1">
        <v>47</v>
      </c>
      <c r="I60" s="1">
        <v>48</v>
      </c>
      <c r="J60" s="1"/>
      <c r="K60" s="1">
        <v>50</v>
      </c>
      <c r="L60" s="1">
        <v>49</v>
      </c>
      <c r="M60" s="1">
        <v>49</v>
      </c>
      <c r="N60" s="1">
        <v>47</v>
      </c>
      <c r="O60" s="1">
        <v>46</v>
      </c>
      <c r="P60" s="1">
        <v>49</v>
      </c>
      <c r="Q60" s="1">
        <v>48</v>
      </c>
      <c r="R60" s="33">
        <f t="shared" si="5"/>
        <v>13</v>
      </c>
      <c r="S60" s="30">
        <f t="shared" si="6"/>
        <v>96.615384615384613</v>
      </c>
      <c r="T60" s="2" t="s">
        <v>12</v>
      </c>
    </row>
    <row r="61" spans="1:20" ht="15.75">
      <c r="A61" s="36" t="s">
        <v>93</v>
      </c>
      <c r="B61" s="1" t="s">
        <v>26</v>
      </c>
      <c r="C61" s="1">
        <v>45</v>
      </c>
      <c r="D61" s="1">
        <v>48</v>
      </c>
      <c r="E61" s="1">
        <v>44</v>
      </c>
      <c r="F61" s="1">
        <v>44</v>
      </c>
      <c r="G61" s="1">
        <v>49</v>
      </c>
      <c r="H61" s="1">
        <v>46</v>
      </c>
      <c r="I61" s="1">
        <v>48</v>
      </c>
      <c r="J61" s="1"/>
      <c r="K61" s="1">
        <v>48</v>
      </c>
      <c r="L61" s="1">
        <v>49</v>
      </c>
      <c r="M61" s="1">
        <v>47</v>
      </c>
      <c r="N61" s="1">
        <v>45</v>
      </c>
      <c r="O61" s="1">
        <v>49</v>
      </c>
      <c r="P61" s="1">
        <v>42</v>
      </c>
      <c r="Q61" s="1">
        <v>45</v>
      </c>
      <c r="R61" s="33">
        <f t="shared" si="5"/>
        <v>14</v>
      </c>
      <c r="S61" s="30">
        <f t="shared" si="6"/>
        <v>92.714285714285708</v>
      </c>
      <c r="T61" s="2" t="s">
        <v>12</v>
      </c>
    </row>
    <row r="62" spans="1:20" ht="15.75">
      <c r="A62" s="36" t="s">
        <v>84</v>
      </c>
      <c r="B62" s="1" t="s">
        <v>26</v>
      </c>
      <c r="C62" s="1"/>
      <c r="D62" s="1">
        <v>47</v>
      </c>
      <c r="E62" s="1">
        <v>47</v>
      </c>
      <c r="F62" s="1">
        <v>46</v>
      </c>
      <c r="G62" s="1"/>
      <c r="H62" s="1">
        <v>45</v>
      </c>
      <c r="I62" s="1">
        <v>46</v>
      </c>
      <c r="J62" s="1"/>
      <c r="K62" s="1">
        <v>47</v>
      </c>
      <c r="L62" s="1">
        <v>45</v>
      </c>
      <c r="M62" s="1">
        <v>41</v>
      </c>
      <c r="N62" s="1"/>
      <c r="O62" s="1">
        <v>46</v>
      </c>
      <c r="P62" s="1">
        <v>46</v>
      </c>
      <c r="Q62" s="1">
        <v>46</v>
      </c>
      <c r="R62" s="33">
        <f t="shared" si="5"/>
        <v>11</v>
      </c>
      <c r="S62" s="30">
        <f t="shared" si="6"/>
        <v>91.272727272727266</v>
      </c>
      <c r="T62" s="2" t="s">
        <v>12</v>
      </c>
    </row>
    <row r="63" spans="1:20" ht="15.75">
      <c r="A63" s="36" t="s">
        <v>265</v>
      </c>
      <c r="B63" s="1" t="s">
        <v>26</v>
      </c>
      <c r="C63" s="1">
        <v>38</v>
      </c>
      <c r="D63" s="1">
        <v>44</v>
      </c>
      <c r="E63" s="1">
        <v>48</v>
      </c>
      <c r="F63" s="1">
        <v>38</v>
      </c>
      <c r="G63" s="1">
        <v>44</v>
      </c>
      <c r="H63" s="1">
        <v>48</v>
      </c>
      <c r="I63" s="1">
        <v>49</v>
      </c>
      <c r="J63" s="1"/>
      <c r="K63" s="1">
        <v>46</v>
      </c>
      <c r="L63" s="1">
        <v>45</v>
      </c>
      <c r="M63" s="1">
        <v>46</v>
      </c>
      <c r="N63" s="1">
        <v>48</v>
      </c>
      <c r="O63" s="1">
        <v>48</v>
      </c>
      <c r="P63" s="1">
        <v>48</v>
      </c>
      <c r="Q63" s="1">
        <v>45</v>
      </c>
      <c r="R63" s="33">
        <f t="shared" si="5"/>
        <v>14</v>
      </c>
      <c r="S63" s="30">
        <f t="shared" si="6"/>
        <v>90.714285714285708</v>
      </c>
      <c r="T63" s="2" t="s">
        <v>12</v>
      </c>
    </row>
    <row r="64" spans="1:20" ht="15.75">
      <c r="A64" s="46" t="s">
        <v>227</v>
      </c>
      <c r="B64" s="29" t="s">
        <v>26</v>
      </c>
      <c r="C64" s="1">
        <v>45</v>
      </c>
      <c r="D64" s="1">
        <v>47</v>
      </c>
      <c r="E64" s="1">
        <v>44</v>
      </c>
      <c r="F64" s="1">
        <v>45</v>
      </c>
      <c r="G64" s="1">
        <v>43</v>
      </c>
      <c r="H64" s="1">
        <v>46</v>
      </c>
      <c r="I64" s="1">
        <v>46</v>
      </c>
      <c r="J64" s="1"/>
      <c r="K64" s="88">
        <v>49</v>
      </c>
      <c r="L64" s="1">
        <v>48</v>
      </c>
      <c r="M64" s="1">
        <v>41</v>
      </c>
      <c r="N64" s="1">
        <v>44</v>
      </c>
      <c r="O64" s="1"/>
      <c r="P64" s="1">
        <v>44</v>
      </c>
      <c r="Q64" s="1">
        <v>42</v>
      </c>
      <c r="R64" s="33">
        <f>COUNT(C64,D64,E64,F64,G64,H64,I64,K64,L64,M65,N64,O64,P64,Q64)</f>
        <v>13</v>
      </c>
      <c r="S64" s="30">
        <f t="shared" si="6"/>
        <v>89.84615384615384</v>
      </c>
      <c r="T64" s="2" t="s">
        <v>221</v>
      </c>
    </row>
    <row r="65" spans="1:20" ht="15.75">
      <c r="A65" s="36" t="s">
        <v>166</v>
      </c>
      <c r="B65" s="1" t="s">
        <v>26</v>
      </c>
      <c r="C65" s="1">
        <v>44</v>
      </c>
      <c r="D65" s="1">
        <v>38</v>
      </c>
      <c r="E65" s="1">
        <v>45</v>
      </c>
      <c r="F65" s="1">
        <v>45</v>
      </c>
      <c r="G65" s="1">
        <v>45</v>
      </c>
      <c r="H65" s="1">
        <v>41</v>
      </c>
      <c r="I65" s="1">
        <v>43</v>
      </c>
      <c r="J65" s="1"/>
      <c r="K65" s="1">
        <v>45</v>
      </c>
      <c r="L65" s="1">
        <v>45</v>
      </c>
      <c r="M65" s="1">
        <v>49</v>
      </c>
      <c r="N65" s="1">
        <v>46</v>
      </c>
      <c r="O65" s="1">
        <v>42</v>
      </c>
      <c r="P65" s="1">
        <v>46</v>
      </c>
      <c r="Q65" s="1">
        <v>49</v>
      </c>
      <c r="R65" s="33">
        <f>COUNT(C65,D65,E65,F65,G65,H65,I65,K65,L65,M65,N65,O65,P65,Q65)</f>
        <v>14</v>
      </c>
      <c r="S65" s="30">
        <f t="shared" si="6"/>
        <v>89</v>
      </c>
      <c r="T65" s="2" t="s">
        <v>159</v>
      </c>
    </row>
    <row r="66" spans="1:20" ht="15.75">
      <c r="A66" s="36" t="s">
        <v>87</v>
      </c>
      <c r="B66" s="1" t="s">
        <v>26</v>
      </c>
      <c r="C66" s="1">
        <v>42</v>
      </c>
      <c r="D66" s="1">
        <v>42</v>
      </c>
      <c r="E66" s="1">
        <v>40</v>
      </c>
      <c r="F66" s="1">
        <v>44</v>
      </c>
      <c r="G66" s="1">
        <v>45</v>
      </c>
      <c r="H66" s="1">
        <v>40</v>
      </c>
      <c r="I66" s="1">
        <v>42</v>
      </c>
      <c r="J66" s="1"/>
      <c r="K66" s="1">
        <v>46</v>
      </c>
      <c r="L66" s="1">
        <v>42</v>
      </c>
      <c r="M66" s="1">
        <v>47</v>
      </c>
      <c r="N66" s="1">
        <v>47</v>
      </c>
      <c r="O66" s="1">
        <v>44</v>
      </c>
      <c r="P66" s="1">
        <v>49</v>
      </c>
      <c r="Q66" s="1">
        <v>44</v>
      </c>
      <c r="R66" s="33">
        <f>COUNT(C66,D66,E66,F66,G66,H66,I66,K66,L66,M66,N66,O66,P66,Q66)</f>
        <v>14</v>
      </c>
      <c r="S66" s="30">
        <f t="shared" si="6"/>
        <v>87.714285714285708</v>
      </c>
      <c r="T66" s="2" t="s">
        <v>12</v>
      </c>
    </row>
    <row r="67" spans="1:20" ht="15.75">
      <c r="A67" s="36" t="s">
        <v>200</v>
      </c>
      <c r="B67" s="1" t="s">
        <v>26</v>
      </c>
      <c r="C67" s="1">
        <v>17</v>
      </c>
      <c r="D67" s="1">
        <v>20</v>
      </c>
      <c r="E67" s="1">
        <v>38</v>
      </c>
      <c r="F67" s="1">
        <v>33</v>
      </c>
      <c r="G67" s="1">
        <v>35</v>
      </c>
      <c r="H67" s="1">
        <v>32</v>
      </c>
      <c r="I67" s="1">
        <v>42</v>
      </c>
      <c r="J67" s="1"/>
      <c r="K67" s="1">
        <v>38</v>
      </c>
      <c r="L67" s="1">
        <v>44</v>
      </c>
      <c r="M67" s="1">
        <v>41</v>
      </c>
      <c r="N67" s="1">
        <v>39</v>
      </c>
      <c r="O67" s="1">
        <v>39</v>
      </c>
      <c r="P67" s="1">
        <v>35</v>
      </c>
      <c r="Q67" s="1">
        <v>34</v>
      </c>
      <c r="R67" s="33">
        <f>COUNT(C67,D67,E67,F67,G67,H67,I67,K67,L67,M67,N67,O67,P67,Q67)</f>
        <v>14</v>
      </c>
      <c r="S67" s="30">
        <f t="shared" si="6"/>
        <v>69.571428571428569</v>
      </c>
      <c r="T67" s="2" t="s">
        <v>197</v>
      </c>
    </row>
    <row r="68" spans="1:20" ht="15.75">
      <c r="A68" s="3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33"/>
      <c r="S68" s="30"/>
      <c r="T68" s="2"/>
    </row>
    <row r="69" spans="1:20" ht="15.75">
      <c r="A69" s="36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33"/>
      <c r="S69" s="30"/>
      <c r="T69" s="2"/>
    </row>
    <row r="70" spans="1:20" ht="15.75">
      <c r="A70" s="36" t="s">
        <v>180</v>
      </c>
      <c r="B70" s="1" t="s">
        <v>34</v>
      </c>
      <c r="C70" s="1">
        <v>48</v>
      </c>
      <c r="D70" s="1">
        <v>49</v>
      </c>
      <c r="E70" s="1">
        <v>48</v>
      </c>
      <c r="F70" s="1">
        <v>47</v>
      </c>
      <c r="G70" s="1">
        <v>47</v>
      </c>
      <c r="H70" s="1">
        <v>48</v>
      </c>
      <c r="I70" s="1">
        <v>50</v>
      </c>
      <c r="J70" s="1"/>
      <c r="K70" s="1">
        <v>49</v>
      </c>
      <c r="L70" s="1">
        <v>49</v>
      </c>
      <c r="M70" s="1">
        <v>47</v>
      </c>
      <c r="N70" s="1">
        <v>50</v>
      </c>
      <c r="O70" s="1">
        <v>50</v>
      </c>
      <c r="P70" s="1">
        <v>48</v>
      </c>
      <c r="Q70" s="1">
        <v>48</v>
      </c>
      <c r="R70" s="33">
        <f t="shared" ref="R70:R84" si="7">COUNT(C70,D70,E70,F70,G70,H70,I70,K70,L70,M70,N70,O70,P70,Q70)</f>
        <v>14</v>
      </c>
      <c r="S70" s="30">
        <f t="shared" ref="S70:S86" si="8">AVERAGE(C70:Q70)*2</f>
        <v>96.857142857142861</v>
      </c>
      <c r="T70" s="2" t="s">
        <v>159</v>
      </c>
    </row>
    <row r="71" spans="1:20" ht="15.75">
      <c r="A71" s="36" t="s">
        <v>94</v>
      </c>
      <c r="B71" s="1" t="s">
        <v>34</v>
      </c>
      <c r="C71" s="1">
        <v>47</v>
      </c>
      <c r="D71" s="1"/>
      <c r="E71" s="1">
        <v>48</v>
      </c>
      <c r="F71" s="1">
        <v>49</v>
      </c>
      <c r="G71" s="1">
        <v>47</v>
      </c>
      <c r="H71" s="1">
        <v>48</v>
      </c>
      <c r="I71" s="1">
        <v>49</v>
      </c>
      <c r="J71" s="1"/>
      <c r="K71" s="1">
        <v>48</v>
      </c>
      <c r="L71" s="1">
        <v>47</v>
      </c>
      <c r="M71" s="1">
        <v>49</v>
      </c>
      <c r="N71" s="1">
        <v>47</v>
      </c>
      <c r="O71" s="1"/>
      <c r="P71" s="1">
        <v>45</v>
      </c>
      <c r="Q71" s="1">
        <v>50</v>
      </c>
      <c r="R71" s="33">
        <f t="shared" si="7"/>
        <v>12</v>
      </c>
      <c r="S71" s="30">
        <f t="shared" si="8"/>
        <v>95.666666666666671</v>
      </c>
      <c r="T71" s="2" t="s">
        <v>12</v>
      </c>
    </row>
    <row r="72" spans="1:20" ht="15.75">
      <c r="A72" s="36" t="s">
        <v>80</v>
      </c>
      <c r="B72" s="1" t="s">
        <v>34</v>
      </c>
      <c r="C72" s="1">
        <v>45</v>
      </c>
      <c r="D72" s="1">
        <v>46</v>
      </c>
      <c r="E72" s="1">
        <v>45</v>
      </c>
      <c r="F72" s="1">
        <v>49</v>
      </c>
      <c r="G72" s="1">
        <v>47</v>
      </c>
      <c r="H72" s="1">
        <v>50</v>
      </c>
      <c r="I72" s="1">
        <v>46</v>
      </c>
      <c r="J72" s="1"/>
      <c r="K72" s="1">
        <v>47</v>
      </c>
      <c r="L72" s="1">
        <v>49</v>
      </c>
      <c r="M72" s="1">
        <v>48</v>
      </c>
      <c r="N72" s="1">
        <v>48</v>
      </c>
      <c r="O72" s="1">
        <v>50</v>
      </c>
      <c r="P72" s="1">
        <v>47</v>
      </c>
      <c r="Q72" s="1">
        <v>49</v>
      </c>
      <c r="R72" s="33">
        <f t="shared" si="7"/>
        <v>14</v>
      </c>
      <c r="S72" s="30">
        <f t="shared" si="8"/>
        <v>95.142857142857139</v>
      </c>
      <c r="T72" s="2" t="s">
        <v>12</v>
      </c>
    </row>
    <row r="73" spans="1:20" ht="15.75">
      <c r="A73" s="36" t="s">
        <v>71</v>
      </c>
      <c r="B73" s="1" t="s">
        <v>34</v>
      </c>
      <c r="C73" s="1">
        <v>46</v>
      </c>
      <c r="D73" s="1">
        <v>47</v>
      </c>
      <c r="E73" s="1">
        <v>47</v>
      </c>
      <c r="F73" s="1">
        <v>47</v>
      </c>
      <c r="G73" s="1">
        <v>46</v>
      </c>
      <c r="H73" s="1">
        <v>49</v>
      </c>
      <c r="I73" s="1">
        <v>48</v>
      </c>
      <c r="J73" s="1"/>
      <c r="K73" s="1">
        <v>47</v>
      </c>
      <c r="L73" s="1">
        <v>47</v>
      </c>
      <c r="M73" s="1">
        <v>48</v>
      </c>
      <c r="N73" s="1">
        <v>50</v>
      </c>
      <c r="O73" s="1">
        <v>48</v>
      </c>
      <c r="P73" s="1">
        <v>48</v>
      </c>
      <c r="Q73" s="1">
        <v>47</v>
      </c>
      <c r="R73" s="33">
        <f t="shared" si="7"/>
        <v>14</v>
      </c>
      <c r="S73" s="30">
        <f t="shared" si="8"/>
        <v>95</v>
      </c>
      <c r="T73" s="2" t="s">
        <v>12</v>
      </c>
    </row>
    <row r="74" spans="1:20" ht="15.75">
      <c r="A74" s="36" t="s">
        <v>209</v>
      </c>
      <c r="B74" s="1" t="s">
        <v>34</v>
      </c>
      <c r="C74" s="1">
        <v>45</v>
      </c>
      <c r="D74" s="1">
        <v>44</v>
      </c>
      <c r="E74" s="1">
        <v>49</v>
      </c>
      <c r="F74" s="1">
        <v>44</v>
      </c>
      <c r="G74" s="1">
        <v>50</v>
      </c>
      <c r="H74" s="1">
        <v>48</v>
      </c>
      <c r="I74" s="1">
        <v>47</v>
      </c>
      <c r="J74" s="1"/>
      <c r="K74" s="1">
        <v>49</v>
      </c>
      <c r="L74" s="1">
        <v>47</v>
      </c>
      <c r="M74" s="1">
        <v>47</v>
      </c>
      <c r="N74" s="1">
        <v>49</v>
      </c>
      <c r="O74" s="1">
        <v>48</v>
      </c>
      <c r="P74" s="1">
        <v>49</v>
      </c>
      <c r="Q74" s="1">
        <v>48</v>
      </c>
      <c r="R74" s="33">
        <f t="shared" si="7"/>
        <v>14</v>
      </c>
      <c r="S74" s="30">
        <f t="shared" si="8"/>
        <v>94.857142857142861</v>
      </c>
      <c r="T74" s="2" t="s">
        <v>197</v>
      </c>
    </row>
    <row r="75" spans="1:20" ht="15.75">
      <c r="A75" s="36" t="s">
        <v>158</v>
      </c>
      <c r="B75" s="1" t="s">
        <v>34</v>
      </c>
      <c r="C75" s="1">
        <v>48</v>
      </c>
      <c r="D75" s="1">
        <v>43</v>
      </c>
      <c r="E75" s="1">
        <v>49</v>
      </c>
      <c r="F75" s="1">
        <v>46</v>
      </c>
      <c r="G75" s="1">
        <v>46</v>
      </c>
      <c r="H75" s="1">
        <v>49</v>
      </c>
      <c r="I75" s="1">
        <v>48</v>
      </c>
      <c r="J75" s="1"/>
      <c r="K75" s="1">
        <v>49</v>
      </c>
      <c r="L75" s="1">
        <v>49</v>
      </c>
      <c r="M75" s="1">
        <v>50</v>
      </c>
      <c r="N75" s="1">
        <v>50</v>
      </c>
      <c r="O75" s="1">
        <v>45</v>
      </c>
      <c r="P75" s="1">
        <v>46</v>
      </c>
      <c r="Q75" s="1">
        <v>44</v>
      </c>
      <c r="R75" s="33">
        <f t="shared" si="7"/>
        <v>14</v>
      </c>
      <c r="S75" s="30">
        <f t="shared" si="8"/>
        <v>94.571428571428569</v>
      </c>
      <c r="T75" s="2" t="s">
        <v>159</v>
      </c>
    </row>
    <row r="76" spans="1:20" ht="15.75">
      <c r="A76" s="36" t="s">
        <v>69</v>
      </c>
      <c r="B76" s="1" t="s">
        <v>34</v>
      </c>
      <c r="C76" s="1">
        <v>48</v>
      </c>
      <c r="D76" s="1">
        <v>48</v>
      </c>
      <c r="E76" s="1">
        <v>47</v>
      </c>
      <c r="F76" s="1">
        <v>46</v>
      </c>
      <c r="G76" s="1">
        <v>48</v>
      </c>
      <c r="H76" s="1">
        <v>49</v>
      </c>
      <c r="I76" s="1">
        <v>47</v>
      </c>
      <c r="J76" s="1"/>
      <c r="K76" s="1">
        <v>48</v>
      </c>
      <c r="L76" s="1">
        <v>48</v>
      </c>
      <c r="M76" s="1">
        <v>47</v>
      </c>
      <c r="N76" s="1">
        <v>48</v>
      </c>
      <c r="O76" s="1">
        <v>45</v>
      </c>
      <c r="P76" s="1">
        <v>47</v>
      </c>
      <c r="Q76" s="1">
        <v>43</v>
      </c>
      <c r="R76" s="33">
        <f t="shared" si="7"/>
        <v>14</v>
      </c>
      <c r="S76" s="30">
        <f t="shared" si="8"/>
        <v>94.142857142857139</v>
      </c>
      <c r="T76" s="2" t="s">
        <v>12</v>
      </c>
    </row>
    <row r="77" spans="1:20" ht="15.75">
      <c r="A77" s="38" t="s">
        <v>41</v>
      </c>
      <c r="B77" s="39" t="s">
        <v>34</v>
      </c>
      <c r="C77" s="1">
        <v>42</v>
      </c>
      <c r="D77" s="1">
        <v>48</v>
      </c>
      <c r="E77" s="1">
        <v>47</v>
      </c>
      <c r="F77" s="1">
        <v>45</v>
      </c>
      <c r="G77" s="1">
        <v>49</v>
      </c>
      <c r="H77" s="1">
        <v>47</v>
      </c>
      <c r="I77" s="1">
        <v>47</v>
      </c>
      <c r="J77" s="1"/>
      <c r="K77" s="1">
        <v>48</v>
      </c>
      <c r="L77" s="1">
        <v>47</v>
      </c>
      <c r="M77" s="1">
        <v>47</v>
      </c>
      <c r="N77" s="1">
        <v>46</v>
      </c>
      <c r="O77" s="1">
        <v>48</v>
      </c>
      <c r="P77" s="1">
        <v>48</v>
      </c>
      <c r="Q77" s="1">
        <v>47</v>
      </c>
      <c r="R77" s="33">
        <f t="shared" si="7"/>
        <v>14</v>
      </c>
      <c r="S77" s="30">
        <f t="shared" si="8"/>
        <v>93.714285714285708</v>
      </c>
      <c r="T77" s="2" t="s">
        <v>21</v>
      </c>
    </row>
    <row r="78" spans="1:20" ht="15.75">
      <c r="A78" s="36" t="s">
        <v>201</v>
      </c>
      <c r="B78" s="1" t="s">
        <v>34</v>
      </c>
      <c r="C78" s="1">
        <v>46</v>
      </c>
      <c r="D78" s="1">
        <v>49</v>
      </c>
      <c r="E78" s="1">
        <v>46</v>
      </c>
      <c r="F78" s="1">
        <v>46</v>
      </c>
      <c r="G78" s="1">
        <v>41</v>
      </c>
      <c r="H78" s="1">
        <v>45</v>
      </c>
      <c r="I78" s="1">
        <v>48</v>
      </c>
      <c r="J78" s="1"/>
      <c r="K78" s="1">
        <v>48</v>
      </c>
      <c r="L78" s="1">
        <v>49</v>
      </c>
      <c r="M78" s="1">
        <v>49</v>
      </c>
      <c r="N78" s="1"/>
      <c r="O78" s="1"/>
      <c r="P78" s="1">
        <v>49</v>
      </c>
      <c r="Q78" s="1">
        <v>46</v>
      </c>
      <c r="R78" s="33">
        <f t="shared" si="7"/>
        <v>12</v>
      </c>
      <c r="S78" s="30">
        <f t="shared" si="8"/>
        <v>93.666666666666671</v>
      </c>
      <c r="T78" s="2" t="s">
        <v>197</v>
      </c>
    </row>
    <row r="79" spans="1:20" ht="15.75">
      <c r="A79" s="36" t="s">
        <v>90</v>
      </c>
      <c r="B79" s="1" t="s">
        <v>34</v>
      </c>
      <c r="C79" s="1">
        <v>45</v>
      </c>
      <c r="D79" s="1">
        <v>46</v>
      </c>
      <c r="E79" s="1">
        <v>47</v>
      </c>
      <c r="F79" s="1">
        <v>42</v>
      </c>
      <c r="G79" s="1">
        <v>48</v>
      </c>
      <c r="H79" s="1">
        <v>48</v>
      </c>
      <c r="I79" s="1">
        <v>43</v>
      </c>
      <c r="J79" s="1"/>
      <c r="K79" s="1">
        <v>45</v>
      </c>
      <c r="L79" s="1">
        <v>45</v>
      </c>
      <c r="M79" s="1">
        <v>45</v>
      </c>
      <c r="N79" s="1">
        <v>46</v>
      </c>
      <c r="O79" s="1">
        <v>48</v>
      </c>
      <c r="P79" s="1">
        <v>48</v>
      </c>
      <c r="Q79" s="1">
        <v>44</v>
      </c>
      <c r="R79" s="33">
        <f t="shared" si="7"/>
        <v>14</v>
      </c>
      <c r="S79" s="30">
        <f t="shared" si="8"/>
        <v>91.428571428571431</v>
      </c>
      <c r="T79" s="2" t="s">
        <v>12</v>
      </c>
    </row>
    <row r="80" spans="1:20" ht="15.75">
      <c r="A80" s="36" t="s">
        <v>208</v>
      </c>
      <c r="B80" s="1" t="s">
        <v>34</v>
      </c>
      <c r="C80" s="1">
        <v>47</v>
      </c>
      <c r="D80" s="1">
        <v>43</v>
      </c>
      <c r="E80" s="1">
        <v>45</v>
      </c>
      <c r="F80" s="1">
        <v>45</v>
      </c>
      <c r="G80" s="1"/>
      <c r="H80" s="1"/>
      <c r="I80" s="1">
        <v>47</v>
      </c>
      <c r="J80" s="1"/>
      <c r="K80" s="1">
        <v>45</v>
      </c>
      <c r="L80" s="1">
        <v>47</v>
      </c>
      <c r="M80" s="1">
        <v>42</v>
      </c>
      <c r="N80" s="1">
        <v>48</v>
      </c>
      <c r="O80" s="1">
        <v>47</v>
      </c>
      <c r="P80" s="1">
        <v>45</v>
      </c>
      <c r="Q80" s="1">
        <v>46</v>
      </c>
      <c r="R80" s="33">
        <f t="shared" si="7"/>
        <v>12</v>
      </c>
      <c r="S80" s="30">
        <f t="shared" si="8"/>
        <v>91.166666666666671</v>
      </c>
      <c r="T80" s="2" t="s">
        <v>197</v>
      </c>
    </row>
    <row r="81" spans="1:20" ht="15.75">
      <c r="A81" s="36" t="s">
        <v>72</v>
      </c>
      <c r="B81" s="1" t="s">
        <v>34</v>
      </c>
      <c r="C81" s="1"/>
      <c r="D81" s="1">
        <v>45</v>
      </c>
      <c r="E81" s="1"/>
      <c r="F81" s="1">
        <v>44</v>
      </c>
      <c r="G81" s="1">
        <v>39</v>
      </c>
      <c r="H81" s="1">
        <v>46</v>
      </c>
      <c r="I81" s="1">
        <v>48</v>
      </c>
      <c r="J81" s="1"/>
      <c r="K81" s="1">
        <v>43</v>
      </c>
      <c r="L81" s="1">
        <v>44</v>
      </c>
      <c r="M81" s="1">
        <v>44</v>
      </c>
      <c r="N81" s="1">
        <v>40</v>
      </c>
      <c r="O81" s="1">
        <v>50</v>
      </c>
      <c r="P81" s="1">
        <v>46</v>
      </c>
      <c r="Q81" s="1">
        <v>48</v>
      </c>
      <c r="R81" s="33">
        <f t="shared" si="7"/>
        <v>12</v>
      </c>
      <c r="S81" s="30">
        <f t="shared" si="8"/>
        <v>89.5</v>
      </c>
      <c r="T81" s="2" t="s">
        <v>12</v>
      </c>
    </row>
    <row r="82" spans="1:20" ht="15.75">
      <c r="A82" s="38" t="s">
        <v>45</v>
      </c>
      <c r="B82" s="39" t="s">
        <v>34</v>
      </c>
      <c r="C82" s="1">
        <v>37</v>
      </c>
      <c r="D82" s="1">
        <v>45</v>
      </c>
      <c r="E82" s="1">
        <v>44</v>
      </c>
      <c r="F82" s="1">
        <v>47</v>
      </c>
      <c r="G82" s="1">
        <v>43</v>
      </c>
      <c r="H82" s="1">
        <v>45</v>
      </c>
      <c r="I82" s="1"/>
      <c r="J82" s="1"/>
      <c r="K82" s="1">
        <v>46</v>
      </c>
      <c r="L82" s="1">
        <v>45</v>
      </c>
      <c r="M82" s="1">
        <v>49</v>
      </c>
      <c r="N82" s="1"/>
      <c r="O82" s="1">
        <v>45</v>
      </c>
      <c r="P82" s="1">
        <v>45</v>
      </c>
      <c r="Q82" s="1">
        <v>42</v>
      </c>
      <c r="R82" s="33">
        <f t="shared" si="7"/>
        <v>12</v>
      </c>
      <c r="S82" s="30">
        <f t="shared" si="8"/>
        <v>88.833333333333329</v>
      </c>
      <c r="T82" s="2" t="s">
        <v>21</v>
      </c>
    </row>
    <row r="83" spans="1:20" ht="15.75">
      <c r="A83" s="36" t="s">
        <v>129</v>
      </c>
      <c r="B83" s="1" t="s">
        <v>34</v>
      </c>
      <c r="C83" s="1">
        <v>46</v>
      </c>
      <c r="D83" s="1">
        <v>44</v>
      </c>
      <c r="E83" s="1">
        <v>44</v>
      </c>
      <c r="F83" s="1">
        <v>45</v>
      </c>
      <c r="G83" s="1">
        <v>44</v>
      </c>
      <c r="H83" s="1">
        <v>44</v>
      </c>
      <c r="I83" s="1">
        <v>43</v>
      </c>
      <c r="J83" s="1"/>
      <c r="K83" s="1">
        <v>42</v>
      </c>
      <c r="L83" s="1">
        <v>44</v>
      </c>
      <c r="M83" s="1">
        <v>43</v>
      </c>
      <c r="N83" s="1">
        <v>46</v>
      </c>
      <c r="O83" s="1">
        <v>44</v>
      </c>
      <c r="P83" s="1">
        <v>44</v>
      </c>
      <c r="Q83" s="1">
        <v>47</v>
      </c>
      <c r="R83" s="33">
        <f t="shared" si="7"/>
        <v>14</v>
      </c>
      <c r="S83" s="30">
        <f t="shared" si="8"/>
        <v>88.571428571428569</v>
      </c>
      <c r="T83" s="2" t="s">
        <v>119</v>
      </c>
    </row>
    <row r="84" spans="1:20" ht="15.75">
      <c r="A84" s="38" t="s">
        <v>38</v>
      </c>
      <c r="B84" s="39" t="s">
        <v>34</v>
      </c>
      <c r="C84" s="1"/>
      <c r="D84" s="1">
        <v>47</v>
      </c>
      <c r="E84" s="1">
        <v>42</v>
      </c>
      <c r="F84" s="1">
        <v>45</v>
      </c>
      <c r="G84" s="1">
        <v>39</v>
      </c>
      <c r="H84" s="1">
        <v>42</v>
      </c>
      <c r="I84" s="1">
        <v>43</v>
      </c>
      <c r="J84" s="1"/>
      <c r="K84" s="1">
        <v>45</v>
      </c>
      <c r="L84" s="1">
        <v>44</v>
      </c>
      <c r="M84" s="1">
        <v>47</v>
      </c>
      <c r="N84" s="1">
        <v>44</v>
      </c>
      <c r="O84" s="1">
        <v>42</v>
      </c>
      <c r="P84" s="1">
        <v>43</v>
      </c>
      <c r="Q84" s="1">
        <v>49</v>
      </c>
      <c r="R84" s="33">
        <f t="shared" si="7"/>
        <v>13</v>
      </c>
      <c r="S84" s="30">
        <f t="shared" si="8"/>
        <v>88</v>
      </c>
      <c r="T84" s="2" t="s">
        <v>21</v>
      </c>
    </row>
    <row r="85" spans="1:20" ht="15.75">
      <c r="A85" s="36" t="s">
        <v>147</v>
      </c>
      <c r="B85" s="1" t="s">
        <v>34</v>
      </c>
      <c r="C85" s="1">
        <v>42</v>
      </c>
      <c r="D85" s="1">
        <v>40</v>
      </c>
      <c r="E85" s="1">
        <v>41</v>
      </c>
      <c r="F85" s="1">
        <v>43</v>
      </c>
      <c r="G85" s="1">
        <v>42</v>
      </c>
      <c r="H85" s="1">
        <v>45</v>
      </c>
      <c r="I85" s="1">
        <v>46</v>
      </c>
      <c r="J85" s="1"/>
      <c r="K85" s="1">
        <v>44</v>
      </c>
      <c r="L85" s="1">
        <v>41</v>
      </c>
      <c r="M85" s="1">
        <v>44</v>
      </c>
      <c r="N85" s="1">
        <v>48</v>
      </c>
      <c r="O85" s="1">
        <v>44</v>
      </c>
      <c r="P85" s="1">
        <v>43</v>
      </c>
      <c r="Q85" s="1">
        <v>46</v>
      </c>
      <c r="R85" s="33">
        <f>COUNT(C85,D85,E85,F85,G85,H85,I85,K85:Q85)</f>
        <v>14</v>
      </c>
      <c r="S85" s="30">
        <f t="shared" si="8"/>
        <v>87</v>
      </c>
      <c r="T85" s="2" t="s">
        <v>136</v>
      </c>
    </row>
    <row r="86" spans="1:20" ht="15.75">
      <c r="A86" s="36" t="s">
        <v>182</v>
      </c>
      <c r="B86" s="1" t="s">
        <v>34</v>
      </c>
      <c r="C86" s="1">
        <v>32</v>
      </c>
      <c r="D86" s="1">
        <v>38</v>
      </c>
      <c r="E86" s="1">
        <v>33</v>
      </c>
      <c r="F86" s="1">
        <v>34</v>
      </c>
      <c r="G86" s="1">
        <v>37</v>
      </c>
      <c r="H86" s="1">
        <v>39</v>
      </c>
      <c r="I86" s="1">
        <v>37</v>
      </c>
      <c r="J86" s="1"/>
      <c r="K86" s="1">
        <v>42</v>
      </c>
      <c r="L86" s="1">
        <v>42</v>
      </c>
      <c r="M86" s="1">
        <v>40</v>
      </c>
      <c r="N86" s="1">
        <v>35</v>
      </c>
      <c r="O86" s="1"/>
      <c r="P86" s="1">
        <v>38</v>
      </c>
      <c r="Q86" s="1">
        <v>37</v>
      </c>
      <c r="R86" s="33">
        <f>COUNT(C86,D86,E86,F86,G86,H86,I86,K86,L86,M86,N86,O86,P86,Q86)</f>
        <v>13</v>
      </c>
      <c r="S86" s="30">
        <f t="shared" si="8"/>
        <v>74.461538461538467</v>
      </c>
      <c r="T86" s="2" t="s">
        <v>159</v>
      </c>
    </row>
    <row r="87" spans="1:20" ht="15.75">
      <c r="A87" s="36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33"/>
      <c r="S87" s="30"/>
      <c r="T87" s="2"/>
    </row>
    <row r="88" spans="1:20" ht="15.75">
      <c r="A88" s="36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33"/>
      <c r="S88" s="30"/>
      <c r="T88" s="2"/>
    </row>
    <row r="89" spans="1:20" ht="15.75">
      <c r="A89" s="46" t="s">
        <v>236</v>
      </c>
      <c r="B89" s="29"/>
      <c r="C89" s="1"/>
      <c r="D89" s="1">
        <v>49</v>
      </c>
      <c r="E89" s="1">
        <v>48</v>
      </c>
      <c r="F89" s="1">
        <v>50</v>
      </c>
      <c r="G89" s="1">
        <v>50</v>
      </c>
      <c r="H89" s="1">
        <v>50</v>
      </c>
      <c r="I89" s="1"/>
      <c r="J89" s="1"/>
      <c r="K89" s="88">
        <v>49</v>
      </c>
      <c r="L89" s="1">
        <v>50</v>
      </c>
      <c r="M89" s="1">
        <v>49</v>
      </c>
      <c r="N89" s="1">
        <v>49</v>
      </c>
      <c r="O89" s="1">
        <v>49</v>
      </c>
      <c r="P89" s="1">
        <v>49</v>
      </c>
      <c r="Q89" s="1">
        <v>50</v>
      </c>
      <c r="R89" s="33">
        <f>COUNT(C89,D89,E89,F89,G89,H89,I89,K89,L89,M89,N89,O89,P89,Q89)</f>
        <v>12</v>
      </c>
      <c r="S89" s="30">
        <f t="shared" ref="S89:S120" si="9">AVERAGE(C89:Q89)*2</f>
        <v>98.666666666666671</v>
      </c>
      <c r="T89" s="2" t="s">
        <v>221</v>
      </c>
    </row>
    <row r="90" spans="1:20" ht="15.75">
      <c r="A90" s="36" t="s">
        <v>76</v>
      </c>
      <c r="B90" s="1"/>
      <c r="C90" s="1">
        <v>50</v>
      </c>
      <c r="D90" s="1">
        <v>49</v>
      </c>
      <c r="E90" s="1">
        <v>48</v>
      </c>
      <c r="F90" s="1">
        <v>47</v>
      </c>
      <c r="G90" s="1">
        <v>49</v>
      </c>
      <c r="H90" s="1">
        <v>48</v>
      </c>
      <c r="I90" s="1">
        <v>50</v>
      </c>
      <c r="J90" s="1"/>
      <c r="K90" s="1">
        <v>50</v>
      </c>
      <c r="L90" s="1">
        <v>50</v>
      </c>
      <c r="M90" s="1">
        <v>50</v>
      </c>
      <c r="N90" s="1">
        <v>50</v>
      </c>
      <c r="O90" s="1">
        <v>50</v>
      </c>
      <c r="P90" s="1">
        <v>49</v>
      </c>
      <c r="Q90" s="1">
        <v>49</v>
      </c>
      <c r="R90" s="33">
        <f>COUNT(C90,D90,E90,F90,G90,H90,I90,K90,L90,M90,N90,O90,P90,Q90)</f>
        <v>14</v>
      </c>
      <c r="S90" s="30">
        <f t="shared" si="9"/>
        <v>98.428571428571431</v>
      </c>
      <c r="T90" s="2" t="s">
        <v>12</v>
      </c>
    </row>
    <row r="91" spans="1:20" ht="15.75">
      <c r="A91" s="36" t="s">
        <v>216</v>
      </c>
      <c r="B91" s="1"/>
      <c r="C91" s="1">
        <v>50</v>
      </c>
      <c r="D91" s="1">
        <v>49</v>
      </c>
      <c r="E91" s="1">
        <v>50</v>
      </c>
      <c r="F91" s="1">
        <v>50</v>
      </c>
      <c r="G91" s="1">
        <v>48</v>
      </c>
      <c r="H91" s="1">
        <v>47</v>
      </c>
      <c r="I91" s="1">
        <v>50</v>
      </c>
      <c r="J91" s="1"/>
      <c r="K91" s="1">
        <v>48</v>
      </c>
      <c r="L91" s="1">
        <v>49</v>
      </c>
      <c r="M91" s="1">
        <v>48</v>
      </c>
      <c r="N91" s="1">
        <v>50</v>
      </c>
      <c r="O91" s="1"/>
      <c r="P91" s="1">
        <v>49</v>
      </c>
      <c r="Q91" s="1">
        <v>49</v>
      </c>
      <c r="R91" s="33">
        <f>COUNT(C91,D91,E91,F91,G91,H91,I91,K91,L91,M91,N91,O91,P91,Q91)</f>
        <v>13</v>
      </c>
      <c r="S91" s="30">
        <f t="shared" si="9"/>
        <v>98</v>
      </c>
      <c r="T91" s="2" t="s">
        <v>197</v>
      </c>
    </row>
    <row r="92" spans="1:20" ht="15.75">
      <c r="A92" s="46" t="s">
        <v>237</v>
      </c>
      <c r="B92" s="29"/>
      <c r="C92" s="1">
        <v>46</v>
      </c>
      <c r="D92" s="1">
        <v>49</v>
      </c>
      <c r="E92" s="1">
        <v>50</v>
      </c>
      <c r="F92" s="1">
        <v>45</v>
      </c>
      <c r="G92" s="1">
        <v>50</v>
      </c>
      <c r="H92" s="1">
        <v>49</v>
      </c>
      <c r="I92" s="1">
        <v>47</v>
      </c>
      <c r="J92" s="1"/>
      <c r="K92" s="88">
        <v>48</v>
      </c>
      <c r="L92" s="1">
        <v>48</v>
      </c>
      <c r="M92" s="1">
        <v>49</v>
      </c>
      <c r="N92" s="1">
        <v>48</v>
      </c>
      <c r="O92" s="1">
        <v>47</v>
      </c>
      <c r="P92" s="1">
        <v>49</v>
      </c>
      <c r="Q92" s="1">
        <v>50</v>
      </c>
      <c r="R92" s="33">
        <f>COUNT(C92,D92,E92,F92,G92,H92,I92,K92,L92,M92,N92,O92,P92,Q92)</f>
        <v>14</v>
      </c>
      <c r="S92" s="30">
        <f t="shared" si="9"/>
        <v>96.428571428571431</v>
      </c>
      <c r="T92" s="2" t="s">
        <v>221</v>
      </c>
    </row>
    <row r="93" spans="1:20" ht="15.75">
      <c r="A93" s="46" t="s">
        <v>226</v>
      </c>
      <c r="B93" s="29"/>
      <c r="C93" s="1">
        <v>49</v>
      </c>
      <c r="D93" s="1">
        <v>48</v>
      </c>
      <c r="E93" s="1">
        <v>47</v>
      </c>
      <c r="F93" s="1">
        <v>49</v>
      </c>
      <c r="G93" s="1">
        <v>48</v>
      </c>
      <c r="H93" s="1">
        <v>46</v>
      </c>
      <c r="I93" s="1">
        <v>49</v>
      </c>
      <c r="J93" s="1"/>
      <c r="K93" s="88">
        <v>49</v>
      </c>
      <c r="L93" s="1">
        <v>47</v>
      </c>
      <c r="M93" s="1">
        <v>48</v>
      </c>
      <c r="N93" s="1">
        <v>49</v>
      </c>
      <c r="O93" s="1">
        <v>49</v>
      </c>
      <c r="P93" s="1">
        <v>47</v>
      </c>
      <c r="Q93" s="1">
        <v>49</v>
      </c>
      <c r="R93" s="33">
        <f>COUNT(C93,D93,E93,F93,G93,H93,I93,K93,L93,M93,N93,O93,P93,Q93)</f>
        <v>14</v>
      </c>
      <c r="S93" s="30">
        <f t="shared" si="9"/>
        <v>96.285714285714292</v>
      </c>
      <c r="T93" s="2" t="s">
        <v>221</v>
      </c>
    </row>
    <row r="94" spans="1:20" ht="15.75">
      <c r="A94" s="36" t="s">
        <v>135</v>
      </c>
      <c r="B94" s="1"/>
      <c r="C94" s="1">
        <v>49</v>
      </c>
      <c r="D94" s="1">
        <v>48</v>
      </c>
      <c r="E94" s="1">
        <v>48</v>
      </c>
      <c r="F94" s="1">
        <v>46</v>
      </c>
      <c r="G94" s="1">
        <v>44</v>
      </c>
      <c r="H94" s="1">
        <v>47</v>
      </c>
      <c r="I94" s="1">
        <v>49</v>
      </c>
      <c r="J94" s="1"/>
      <c r="K94" s="1">
        <v>47</v>
      </c>
      <c r="L94" s="1">
        <v>49</v>
      </c>
      <c r="M94" s="1">
        <v>48</v>
      </c>
      <c r="N94" s="1">
        <v>50</v>
      </c>
      <c r="O94" s="1">
        <v>48</v>
      </c>
      <c r="P94" s="1">
        <v>48</v>
      </c>
      <c r="Q94" s="1">
        <v>50</v>
      </c>
      <c r="R94" s="33">
        <f>COUNT(C94,D94,E94,F94,G94,H94,I94,K94:Q94)</f>
        <v>14</v>
      </c>
      <c r="S94" s="30">
        <f t="shared" si="9"/>
        <v>95.857142857142861</v>
      </c>
      <c r="T94" s="2" t="s">
        <v>136</v>
      </c>
    </row>
    <row r="95" spans="1:20" ht="15.75">
      <c r="A95" s="46" t="s">
        <v>240</v>
      </c>
      <c r="B95" s="29"/>
      <c r="C95" s="1"/>
      <c r="D95" s="1">
        <v>45</v>
      </c>
      <c r="E95" s="1">
        <v>46</v>
      </c>
      <c r="F95" s="1">
        <v>49</v>
      </c>
      <c r="G95" s="1">
        <v>48</v>
      </c>
      <c r="H95" s="1">
        <v>49</v>
      </c>
      <c r="I95" s="1">
        <v>47</v>
      </c>
      <c r="J95" s="1"/>
      <c r="K95" s="88">
        <v>48</v>
      </c>
      <c r="L95" s="1"/>
      <c r="M95" s="1">
        <v>50</v>
      </c>
      <c r="N95" s="1">
        <v>47</v>
      </c>
      <c r="O95" s="1">
        <v>48</v>
      </c>
      <c r="P95" s="1">
        <v>49</v>
      </c>
      <c r="Q95" s="1">
        <v>49</v>
      </c>
      <c r="R95" s="33">
        <f>COUNT(C95,D95,E95,F95,G95,H95,I95,K95,L95,M95,N95,O95,P95,Q95)</f>
        <v>12</v>
      </c>
      <c r="S95" s="30">
        <f t="shared" si="9"/>
        <v>95.833333333333329</v>
      </c>
      <c r="T95" s="2" t="s">
        <v>221</v>
      </c>
    </row>
    <row r="96" spans="1:20" ht="15.75">
      <c r="A96" s="36" t="s">
        <v>151</v>
      </c>
      <c r="B96" s="1"/>
      <c r="C96" s="1"/>
      <c r="D96" s="1">
        <v>47</v>
      </c>
      <c r="E96" s="1">
        <v>43</v>
      </c>
      <c r="F96" s="1">
        <v>46</v>
      </c>
      <c r="G96" s="1">
        <v>49</v>
      </c>
      <c r="H96" s="1">
        <v>48</v>
      </c>
      <c r="I96" s="1">
        <v>48</v>
      </c>
      <c r="J96" s="1"/>
      <c r="K96" s="1">
        <v>50</v>
      </c>
      <c r="L96" s="1">
        <v>48</v>
      </c>
      <c r="M96" s="1"/>
      <c r="N96" s="1">
        <v>49</v>
      </c>
      <c r="O96" s="1">
        <v>47</v>
      </c>
      <c r="P96" s="1">
        <v>50</v>
      </c>
      <c r="Q96" s="1">
        <v>49</v>
      </c>
      <c r="R96" s="33">
        <f>COUNT(C96,D96,E96,F96,G96,H96,I96,K96:Q96)</f>
        <v>12</v>
      </c>
      <c r="S96" s="30">
        <f t="shared" si="9"/>
        <v>95.666666666666671</v>
      </c>
      <c r="T96" s="2" t="s">
        <v>136</v>
      </c>
    </row>
    <row r="97" spans="1:20" ht="15.75">
      <c r="A97" s="36" t="s">
        <v>128</v>
      </c>
      <c r="B97" s="1"/>
      <c r="C97" s="1">
        <v>48</v>
      </c>
      <c r="D97" s="1">
        <v>44</v>
      </c>
      <c r="E97" s="1">
        <v>49</v>
      </c>
      <c r="F97" s="1">
        <v>49</v>
      </c>
      <c r="G97" s="1">
        <v>46</v>
      </c>
      <c r="H97" s="1">
        <v>48</v>
      </c>
      <c r="I97" s="1">
        <v>50</v>
      </c>
      <c r="J97" s="1"/>
      <c r="K97" s="1">
        <v>48</v>
      </c>
      <c r="L97" s="1">
        <v>49</v>
      </c>
      <c r="M97" s="1">
        <v>49</v>
      </c>
      <c r="N97" s="1">
        <v>47</v>
      </c>
      <c r="O97" s="1">
        <v>45</v>
      </c>
      <c r="P97" s="1">
        <v>47</v>
      </c>
      <c r="Q97" s="1">
        <v>48</v>
      </c>
      <c r="R97" s="33">
        <f t="shared" ref="R97:R102" si="10">COUNT(C97,D97,E97,F97,G97,H97,I97,K97,L97,M97,N97,O97,P97,Q97)</f>
        <v>14</v>
      </c>
      <c r="S97" s="30">
        <f t="shared" si="9"/>
        <v>95.285714285714292</v>
      </c>
      <c r="T97" s="2" t="s">
        <v>119</v>
      </c>
    </row>
    <row r="98" spans="1:20" ht="15.75">
      <c r="A98" s="46" t="s">
        <v>105</v>
      </c>
      <c r="B98" s="1"/>
      <c r="C98" s="1">
        <v>45</v>
      </c>
      <c r="D98" s="1">
        <v>46</v>
      </c>
      <c r="E98" s="1">
        <v>48</v>
      </c>
      <c r="F98" s="1">
        <v>48</v>
      </c>
      <c r="G98" s="1">
        <v>48</v>
      </c>
      <c r="H98" s="1">
        <v>46</v>
      </c>
      <c r="I98" s="1">
        <v>49</v>
      </c>
      <c r="J98" s="1"/>
      <c r="K98" s="1">
        <v>45</v>
      </c>
      <c r="L98" s="1">
        <v>50</v>
      </c>
      <c r="M98" s="1">
        <v>47</v>
      </c>
      <c r="N98" s="1">
        <v>48</v>
      </c>
      <c r="O98" s="1">
        <v>48</v>
      </c>
      <c r="P98" s="1">
        <v>50</v>
      </c>
      <c r="Q98" s="1">
        <v>49</v>
      </c>
      <c r="R98" s="33">
        <f t="shared" si="10"/>
        <v>14</v>
      </c>
      <c r="S98" s="30">
        <f t="shared" si="9"/>
        <v>95.285714285714292</v>
      </c>
      <c r="T98" s="2" t="s">
        <v>100</v>
      </c>
    </row>
    <row r="99" spans="1:20" ht="15.75">
      <c r="A99" s="36" t="s">
        <v>173</v>
      </c>
      <c r="B99" s="1"/>
      <c r="C99" s="1">
        <v>49</v>
      </c>
      <c r="D99" s="1">
        <v>45</v>
      </c>
      <c r="E99" s="1">
        <v>47</v>
      </c>
      <c r="F99" s="1">
        <v>48</v>
      </c>
      <c r="G99" s="1">
        <v>49</v>
      </c>
      <c r="H99" s="1">
        <v>47</v>
      </c>
      <c r="I99" s="1">
        <v>46</v>
      </c>
      <c r="J99" s="1"/>
      <c r="K99" s="1">
        <v>49</v>
      </c>
      <c r="L99" s="1">
        <v>49</v>
      </c>
      <c r="M99" s="1">
        <v>48</v>
      </c>
      <c r="N99" s="1">
        <v>47</v>
      </c>
      <c r="O99" s="1">
        <v>44</v>
      </c>
      <c r="P99" s="1">
        <v>49</v>
      </c>
      <c r="Q99" s="1">
        <v>49</v>
      </c>
      <c r="R99" s="33">
        <f t="shared" si="10"/>
        <v>14</v>
      </c>
      <c r="S99" s="30">
        <f t="shared" si="9"/>
        <v>95.142857142857139</v>
      </c>
      <c r="T99" s="2" t="s">
        <v>159</v>
      </c>
    </row>
    <row r="100" spans="1:20" ht="15.75">
      <c r="A100" s="36" t="s">
        <v>65</v>
      </c>
      <c r="B100" s="1"/>
      <c r="C100" s="1">
        <v>46</v>
      </c>
      <c r="D100" s="1">
        <v>48</v>
      </c>
      <c r="E100" s="1">
        <v>44</v>
      </c>
      <c r="F100" s="1">
        <v>45</v>
      </c>
      <c r="G100" s="1">
        <v>47</v>
      </c>
      <c r="H100" s="1">
        <v>46</v>
      </c>
      <c r="I100" s="1">
        <v>48</v>
      </c>
      <c r="J100" s="1"/>
      <c r="K100" s="1">
        <v>49</v>
      </c>
      <c r="L100" s="1">
        <v>46</v>
      </c>
      <c r="M100" s="1">
        <v>49</v>
      </c>
      <c r="N100" s="1">
        <v>48</v>
      </c>
      <c r="O100" s="1">
        <v>50</v>
      </c>
      <c r="P100" s="1">
        <v>49</v>
      </c>
      <c r="Q100" s="1">
        <v>49</v>
      </c>
      <c r="R100" s="33">
        <f t="shared" si="10"/>
        <v>14</v>
      </c>
      <c r="S100" s="30">
        <f t="shared" si="9"/>
        <v>94.857142857142861</v>
      </c>
      <c r="T100" s="2" t="s">
        <v>12</v>
      </c>
    </row>
    <row r="101" spans="1:20" ht="15.75">
      <c r="A101" s="36" t="s">
        <v>70</v>
      </c>
      <c r="B101" s="1"/>
      <c r="C101" s="1">
        <v>46</v>
      </c>
      <c r="D101" s="1">
        <v>47</v>
      </c>
      <c r="E101" s="1">
        <v>47</v>
      </c>
      <c r="F101" s="1">
        <v>49</v>
      </c>
      <c r="G101" s="1"/>
      <c r="H101" s="1">
        <v>46</v>
      </c>
      <c r="I101" s="1">
        <v>46</v>
      </c>
      <c r="J101" s="1"/>
      <c r="K101" s="1">
        <v>42</v>
      </c>
      <c r="L101" s="1">
        <v>48</v>
      </c>
      <c r="M101" s="1">
        <v>50</v>
      </c>
      <c r="N101" s="1">
        <v>49</v>
      </c>
      <c r="O101" s="1">
        <v>48</v>
      </c>
      <c r="P101" s="1">
        <v>49</v>
      </c>
      <c r="Q101" s="1">
        <v>49</v>
      </c>
      <c r="R101" s="33">
        <f t="shared" si="10"/>
        <v>13</v>
      </c>
      <c r="S101" s="30">
        <f t="shared" si="9"/>
        <v>94.769230769230774</v>
      </c>
      <c r="T101" s="2" t="s">
        <v>12</v>
      </c>
    </row>
    <row r="102" spans="1:20" ht="15.75">
      <c r="A102" s="36" t="s">
        <v>217</v>
      </c>
      <c r="B102" s="1"/>
      <c r="C102" s="1">
        <v>47</v>
      </c>
      <c r="D102" s="1">
        <v>49</v>
      </c>
      <c r="E102" s="1">
        <v>45</v>
      </c>
      <c r="F102" s="1">
        <v>48</v>
      </c>
      <c r="G102" s="1">
        <v>48</v>
      </c>
      <c r="H102" s="1">
        <v>49</v>
      </c>
      <c r="I102" s="1">
        <v>48</v>
      </c>
      <c r="J102" s="1"/>
      <c r="K102" s="1">
        <v>48</v>
      </c>
      <c r="L102" s="1">
        <v>47</v>
      </c>
      <c r="M102" s="1"/>
      <c r="N102" s="1">
        <v>45</v>
      </c>
      <c r="O102" s="1">
        <v>45</v>
      </c>
      <c r="P102" s="1">
        <v>48</v>
      </c>
      <c r="Q102" s="1">
        <v>49</v>
      </c>
      <c r="R102" s="33">
        <f t="shared" si="10"/>
        <v>13</v>
      </c>
      <c r="S102" s="30">
        <f t="shared" si="9"/>
        <v>94.769230769230774</v>
      </c>
      <c r="T102" s="2" t="s">
        <v>197</v>
      </c>
    </row>
    <row r="103" spans="1:20" ht="15.75">
      <c r="A103" s="36" t="s">
        <v>144</v>
      </c>
      <c r="B103" s="1"/>
      <c r="C103" s="1">
        <v>46</v>
      </c>
      <c r="D103" s="1">
        <v>50</v>
      </c>
      <c r="E103" s="1">
        <v>48</v>
      </c>
      <c r="F103" s="1">
        <v>47</v>
      </c>
      <c r="G103" s="1">
        <v>47</v>
      </c>
      <c r="H103" s="1">
        <v>48</v>
      </c>
      <c r="I103" s="1">
        <v>48</v>
      </c>
      <c r="J103" s="1"/>
      <c r="K103" s="1">
        <v>47</v>
      </c>
      <c r="L103" s="1">
        <v>47</v>
      </c>
      <c r="M103" s="1">
        <v>48</v>
      </c>
      <c r="N103" s="1">
        <v>44</v>
      </c>
      <c r="O103" s="1">
        <v>42</v>
      </c>
      <c r="P103" s="1">
        <v>50</v>
      </c>
      <c r="Q103" s="1">
        <v>48</v>
      </c>
      <c r="R103" s="33">
        <f>COUNT(C103,D103,E103,F103,G103,H103,I103,K103:Q103)</f>
        <v>14</v>
      </c>
      <c r="S103" s="30">
        <f t="shared" si="9"/>
        <v>94.285714285714292</v>
      </c>
      <c r="T103" s="2" t="s">
        <v>136</v>
      </c>
    </row>
    <row r="104" spans="1:20" ht="15.75">
      <c r="A104" s="36" t="s">
        <v>215</v>
      </c>
      <c r="B104" s="1"/>
      <c r="C104" s="1">
        <v>47</v>
      </c>
      <c r="D104" s="1">
        <v>49</v>
      </c>
      <c r="E104" s="1">
        <v>43</v>
      </c>
      <c r="F104" s="1">
        <v>50</v>
      </c>
      <c r="G104" s="1">
        <v>48</v>
      </c>
      <c r="H104" s="1">
        <v>46</v>
      </c>
      <c r="I104" s="1">
        <v>43</v>
      </c>
      <c r="J104" s="1"/>
      <c r="K104" s="1">
        <v>46</v>
      </c>
      <c r="L104" s="1">
        <v>48</v>
      </c>
      <c r="M104" s="1">
        <v>44</v>
      </c>
      <c r="N104" s="1">
        <v>48</v>
      </c>
      <c r="O104" s="1">
        <v>49</v>
      </c>
      <c r="P104" s="1">
        <v>50</v>
      </c>
      <c r="Q104" s="1">
        <v>49</v>
      </c>
      <c r="R104" s="33">
        <f t="shared" ref="R104:R120" si="11">COUNT(C104,D104,E104,F104,G104,H104,I104,K104,L104,M104,N104,O104,P104,Q104)</f>
        <v>14</v>
      </c>
      <c r="S104" s="30">
        <f t="shared" si="9"/>
        <v>94.285714285714292</v>
      </c>
      <c r="T104" s="2" t="s">
        <v>197</v>
      </c>
    </row>
    <row r="105" spans="1:20" ht="15.75">
      <c r="A105" s="36" t="s">
        <v>181</v>
      </c>
      <c r="B105" s="1"/>
      <c r="C105" s="1">
        <v>49</v>
      </c>
      <c r="D105" s="1">
        <v>38</v>
      </c>
      <c r="E105" s="1">
        <v>46</v>
      </c>
      <c r="F105" s="1">
        <v>47</v>
      </c>
      <c r="G105" s="1">
        <v>48</v>
      </c>
      <c r="H105" s="1">
        <v>49</v>
      </c>
      <c r="I105" s="1">
        <v>47</v>
      </c>
      <c r="J105" s="1"/>
      <c r="K105" s="1">
        <v>50</v>
      </c>
      <c r="L105" s="1">
        <v>47</v>
      </c>
      <c r="M105" s="1">
        <v>49</v>
      </c>
      <c r="N105" s="1">
        <v>49</v>
      </c>
      <c r="O105" s="1">
        <v>48</v>
      </c>
      <c r="P105" s="1">
        <v>46</v>
      </c>
      <c r="Q105" s="1">
        <v>47</v>
      </c>
      <c r="R105" s="33">
        <f t="shared" si="11"/>
        <v>14</v>
      </c>
      <c r="S105" s="30">
        <f t="shared" si="9"/>
        <v>94.285714285714292</v>
      </c>
      <c r="T105" s="2" t="s">
        <v>159</v>
      </c>
    </row>
    <row r="106" spans="1:20" ht="15.75">
      <c r="A106" s="46" t="s">
        <v>224</v>
      </c>
      <c r="B106" s="29"/>
      <c r="C106" s="1">
        <v>46</v>
      </c>
      <c r="D106" s="1">
        <v>48</v>
      </c>
      <c r="E106" s="1">
        <v>47</v>
      </c>
      <c r="F106" s="1">
        <v>48</v>
      </c>
      <c r="G106" s="1">
        <v>42</v>
      </c>
      <c r="H106" s="1">
        <v>45</v>
      </c>
      <c r="I106" s="1">
        <v>49</v>
      </c>
      <c r="J106" s="1"/>
      <c r="K106" s="88">
        <v>47</v>
      </c>
      <c r="L106" s="1">
        <v>48</v>
      </c>
      <c r="M106" s="1">
        <v>47</v>
      </c>
      <c r="N106" s="1">
        <v>46</v>
      </c>
      <c r="O106" s="1">
        <v>50</v>
      </c>
      <c r="P106" s="1">
        <v>47</v>
      </c>
      <c r="Q106" s="1"/>
      <c r="R106" s="33">
        <f t="shared" si="11"/>
        <v>13</v>
      </c>
      <c r="S106" s="30">
        <f t="shared" si="9"/>
        <v>93.84615384615384</v>
      </c>
      <c r="T106" s="2" t="s">
        <v>221</v>
      </c>
    </row>
    <row r="107" spans="1:20" ht="15.75">
      <c r="A107" s="46" t="s">
        <v>115</v>
      </c>
      <c r="B107" s="1"/>
      <c r="C107" s="1">
        <v>47</v>
      </c>
      <c r="D107" s="1">
        <v>48</v>
      </c>
      <c r="E107" s="1">
        <v>44</v>
      </c>
      <c r="F107" s="1">
        <v>47</v>
      </c>
      <c r="G107" s="1">
        <v>47</v>
      </c>
      <c r="H107" s="1">
        <v>48</v>
      </c>
      <c r="I107" s="1">
        <v>46</v>
      </c>
      <c r="J107" s="1"/>
      <c r="K107" s="1">
        <v>44</v>
      </c>
      <c r="L107" s="1">
        <v>49</v>
      </c>
      <c r="M107" s="1">
        <v>44</v>
      </c>
      <c r="N107" s="1">
        <v>48</v>
      </c>
      <c r="O107" s="1"/>
      <c r="P107" s="1">
        <v>46</v>
      </c>
      <c r="Q107" s="1">
        <v>47</v>
      </c>
      <c r="R107" s="33">
        <f t="shared" si="11"/>
        <v>13</v>
      </c>
      <c r="S107" s="30">
        <f t="shared" si="9"/>
        <v>93.07692307692308</v>
      </c>
      <c r="T107" s="2" t="s">
        <v>100</v>
      </c>
    </row>
    <row r="108" spans="1:20" ht="15.75">
      <c r="A108" s="36" t="s">
        <v>59</v>
      </c>
      <c r="B108" s="1"/>
      <c r="C108" s="1">
        <v>46</v>
      </c>
      <c r="D108" s="1">
        <v>47</v>
      </c>
      <c r="E108" s="1">
        <v>47</v>
      </c>
      <c r="F108" s="1">
        <v>44</v>
      </c>
      <c r="G108" s="1">
        <v>45</v>
      </c>
      <c r="H108" s="1">
        <v>45</v>
      </c>
      <c r="I108" s="1">
        <v>46</v>
      </c>
      <c r="J108" s="1"/>
      <c r="K108" s="1">
        <v>43</v>
      </c>
      <c r="L108" s="1">
        <v>48</v>
      </c>
      <c r="M108" s="1">
        <v>49</v>
      </c>
      <c r="N108" s="1">
        <v>46</v>
      </c>
      <c r="O108" s="1">
        <v>48</v>
      </c>
      <c r="P108" s="1">
        <v>48</v>
      </c>
      <c r="Q108" s="1">
        <v>48</v>
      </c>
      <c r="R108" s="33">
        <f t="shared" si="11"/>
        <v>14</v>
      </c>
      <c r="S108" s="30">
        <f t="shared" si="9"/>
        <v>92.857142857142861</v>
      </c>
      <c r="T108" s="2" t="s">
        <v>12</v>
      </c>
    </row>
    <row r="109" spans="1:20" ht="15.75">
      <c r="A109" s="36" t="s">
        <v>79</v>
      </c>
      <c r="B109" s="1"/>
      <c r="C109" s="1">
        <v>43</v>
      </c>
      <c r="D109" s="1">
        <v>49</v>
      </c>
      <c r="E109" s="1">
        <v>46</v>
      </c>
      <c r="F109" s="1">
        <v>46</v>
      </c>
      <c r="G109" s="1">
        <v>45</v>
      </c>
      <c r="H109" s="1">
        <v>48</v>
      </c>
      <c r="I109" s="1">
        <v>46</v>
      </c>
      <c r="J109" s="1"/>
      <c r="K109" s="1">
        <v>47</v>
      </c>
      <c r="L109" s="1">
        <v>45</v>
      </c>
      <c r="M109" s="1">
        <v>46</v>
      </c>
      <c r="N109" s="1">
        <v>47</v>
      </c>
      <c r="O109" s="1">
        <v>47</v>
      </c>
      <c r="P109" s="1">
        <v>47</v>
      </c>
      <c r="Q109" s="1">
        <v>48</v>
      </c>
      <c r="R109" s="33">
        <f t="shared" si="11"/>
        <v>14</v>
      </c>
      <c r="S109" s="30">
        <f t="shared" si="9"/>
        <v>92.857142857142861</v>
      </c>
      <c r="T109" s="2" t="s">
        <v>12</v>
      </c>
    </row>
    <row r="110" spans="1:20" ht="15.75">
      <c r="A110" s="36" t="s">
        <v>252</v>
      </c>
      <c r="B110" s="1"/>
      <c r="C110" s="1">
        <v>49</v>
      </c>
      <c r="D110" s="1">
        <v>47</v>
      </c>
      <c r="E110" s="1">
        <v>45</v>
      </c>
      <c r="F110" s="1">
        <v>46</v>
      </c>
      <c r="G110" s="1">
        <v>39</v>
      </c>
      <c r="H110" s="1">
        <v>46</v>
      </c>
      <c r="I110" s="1"/>
      <c r="J110" s="1"/>
      <c r="K110" s="1">
        <v>49</v>
      </c>
      <c r="L110" s="1">
        <v>47</v>
      </c>
      <c r="M110" s="1">
        <v>48</v>
      </c>
      <c r="N110" s="1">
        <v>49</v>
      </c>
      <c r="O110" s="1">
        <v>45</v>
      </c>
      <c r="P110" s="1">
        <v>47</v>
      </c>
      <c r="Q110" s="1">
        <v>46</v>
      </c>
      <c r="R110" s="33">
        <f t="shared" si="11"/>
        <v>13</v>
      </c>
      <c r="S110" s="30">
        <f t="shared" si="9"/>
        <v>92.769230769230774</v>
      </c>
      <c r="T110" s="2" t="s">
        <v>159</v>
      </c>
    </row>
    <row r="111" spans="1:20" ht="15.75">
      <c r="A111" s="46" t="s">
        <v>277</v>
      </c>
      <c r="B111" s="29"/>
      <c r="C111" s="1">
        <v>46</v>
      </c>
      <c r="D111" s="53">
        <v>49</v>
      </c>
      <c r="E111" s="1">
        <v>43</v>
      </c>
      <c r="F111" s="1">
        <v>47</v>
      </c>
      <c r="G111" s="1">
        <v>47</v>
      </c>
      <c r="H111" s="1">
        <v>43</v>
      </c>
      <c r="I111" s="1">
        <v>47</v>
      </c>
      <c r="J111" s="1"/>
      <c r="K111" s="88">
        <v>47</v>
      </c>
      <c r="L111" s="1">
        <v>47</v>
      </c>
      <c r="M111" s="1">
        <v>45</v>
      </c>
      <c r="N111" s="1">
        <v>47</v>
      </c>
      <c r="O111" s="1">
        <v>46</v>
      </c>
      <c r="P111" s="1">
        <v>46</v>
      </c>
      <c r="Q111" s="1">
        <v>48</v>
      </c>
      <c r="R111" s="33">
        <f t="shared" si="11"/>
        <v>14</v>
      </c>
      <c r="S111" s="30">
        <f t="shared" si="9"/>
        <v>92.571428571428569</v>
      </c>
      <c r="T111" s="2" t="s">
        <v>221</v>
      </c>
    </row>
    <row r="112" spans="1:20" ht="15.75">
      <c r="A112" s="36" t="s">
        <v>121</v>
      </c>
      <c r="B112" s="1"/>
      <c r="C112" s="1">
        <v>48</v>
      </c>
      <c r="D112" s="53">
        <v>48</v>
      </c>
      <c r="E112" s="1">
        <v>47</v>
      </c>
      <c r="F112" s="1">
        <v>49</v>
      </c>
      <c r="G112" s="1">
        <v>45</v>
      </c>
      <c r="H112" s="1"/>
      <c r="I112" s="1">
        <v>47</v>
      </c>
      <c r="J112" s="1"/>
      <c r="K112" s="1">
        <v>42</v>
      </c>
      <c r="L112" s="1"/>
      <c r="M112" s="1">
        <v>43</v>
      </c>
      <c r="N112" s="1">
        <v>48</v>
      </c>
      <c r="O112" s="1">
        <v>48</v>
      </c>
      <c r="P112" s="1">
        <v>44</v>
      </c>
      <c r="Q112" s="1">
        <v>46</v>
      </c>
      <c r="R112" s="33">
        <f t="shared" si="11"/>
        <v>12</v>
      </c>
      <c r="S112" s="30">
        <f t="shared" si="9"/>
        <v>92.5</v>
      </c>
      <c r="T112" s="2" t="s">
        <v>119</v>
      </c>
    </row>
    <row r="113" spans="1:20" ht="15.75">
      <c r="A113" s="46" t="s">
        <v>109</v>
      </c>
      <c r="B113" s="1"/>
      <c r="C113" s="1">
        <v>46</v>
      </c>
      <c r="D113" s="1">
        <v>49</v>
      </c>
      <c r="E113" s="1">
        <v>47</v>
      </c>
      <c r="F113" s="1">
        <v>46</v>
      </c>
      <c r="G113" s="1">
        <v>48</v>
      </c>
      <c r="H113" s="1">
        <v>45</v>
      </c>
      <c r="I113" s="1">
        <v>45</v>
      </c>
      <c r="J113" s="1"/>
      <c r="K113" s="1">
        <v>47</v>
      </c>
      <c r="L113" s="1">
        <v>42</v>
      </c>
      <c r="M113" s="1">
        <v>46</v>
      </c>
      <c r="N113" s="1">
        <v>46</v>
      </c>
      <c r="O113" s="1">
        <v>46</v>
      </c>
      <c r="P113" s="1">
        <v>50</v>
      </c>
      <c r="Q113" s="1">
        <v>44</v>
      </c>
      <c r="R113" s="33">
        <f t="shared" si="11"/>
        <v>14</v>
      </c>
      <c r="S113" s="30">
        <f t="shared" si="9"/>
        <v>92.428571428571431</v>
      </c>
      <c r="T113" s="2" t="s">
        <v>100</v>
      </c>
    </row>
    <row r="114" spans="1:20" ht="15.75">
      <c r="A114" s="36" t="s">
        <v>174</v>
      </c>
      <c r="B114" s="1"/>
      <c r="C114" s="1">
        <v>43</v>
      </c>
      <c r="D114" s="1">
        <v>46</v>
      </c>
      <c r="E114" s="1">
        <v>47</v>
      </c>
      <c r="F114" s="1">
        <v>48</v>
      </c>
      <c r="G114" s="1">
        <v>48</v>
      </c>
      <c r="H114" s="1">
        <v>44</v>
      </c>
      <c r="I114" s="1">
        <v>46</v>
      </c>
      <c r="J114" s="1"/>
      <c r="K114" s="1">
        <v>48</v>
      </c>
      <c r="L114" s="1">
        <v>49</v>
      </c>
      <c r="M114" s="1">
        <v>47</v>
      </c>
      <c r="N114" s="1">
        <v>46</v>
      </c>
      <c r="O114" s="1">
        <v>41</v>
      </c>
      <c r="P114" s="1">
        <v>46</v>
      </c>
      <c r="Q114" s="1">
        <v>48</v>
      </c>
      <c r="R114" s="33">
        <f t="shared" si="11"/>
        <v>14</v>
      </c>
      <c r="S114" s="30">
        <f t="shared" si="9"/>
        <v>92.428571428571431</v>
      </c>
      <c r="T114" s="2" t="s">
        <v>159</v>
      </c>
    </row>
    <row r="115" spans="1:20" ht="15.75">
      <c r="A115" s="36" t="s">
        <v>134</v>
      </c>
      <c r="B115" s="1"/>
      <c r="C115" s="1"/>
      <c r="D115" s="1"/>
      <c r="E115" s="1"/>
      <c r="F115" s="1">
        <v>47</v>
      </c>
      <c r="G115" s="1">
        <v>47</v>
      </c>
      <c r="H115" s="1">
        <v>46</v>
      </c>
      <c r="I115" s="1">
        <v>43</v>
      </c>
      <c r="J115" s="1"/>
      <c r="K115" s="1">
        <v>50</v>
      </c>
      <c r="L115" s="1">
        <v>45</v>
      </c>
      <c r="M115" s="1">
        <v>48</v>
      </c>
      <c r="N115" s="1">
        <v>48</v>
      </c>
      <c r="O115" s="1">
        <v>43</v>
      </c>
      <c r="P115" s="1">
        <v>45</v>
      </c>
      <c r="Q115" s="1">
        <v>46</v>
      </c>
      <c r="R115" s="33">
        <f t="shared" si="11"/>
        <v>11</v>
      </c>
      <c r="S115" s="30">
        <f t="shared" si="9"/>
        <v>92.36363636363636</v>
      </c>
      <c r="T115" s="2" t="s">
        <v>119</v>
      </c>
    </row>
    <row r="116" spans="1:20" ht="15.75">
      <c r="A116" s="36" t="s">
        <v>64</v>
      </c>
      <c r="B116" s="1"/>
      <c r="C116" s="1">
        <v>39</v>
      </c>
      <c r="D116" s="1">
        <v>44</v>
      </c>
      <c r="E116" s="1">
        <v>45</v>
      </c>
      <c r="F116" s="1">
        <v>48</v>
      </c>
      <c r="G116" s="1">
        <v>43</v>
      </c>
      <c r="H116" s="1">
        <v>46</v>
      </c>
      <c r="I116" s="1">
        <v>49</v>
      </c>
      <c r="J116" s="1"/>
      <c r="K116" s="1">
        <v>49</v>
      </c>
      <c r="L116" s="1">
        <v>46</v>
      </c>
      <c r="M116" s="1">
        <v>49</v>
      </c>
      <c r="N116" s="1">
        <v>46</v>
      </c>
      <c r="O116" s="1">
        <v>47</v>
      </c>
      <c r="P116" s="1">
        <v>47</v>
      </c>
      <c r="Q116" s="1">
        <v>46</v>
      </c>
      <c r="R116" s="33">
        <f t="shared" si="11"/>
        <v>14</v>
      </c>
      <c r="S116" s="30">
        <f t="shared" si="9"/>
        <v>92</v>
      </c>
      <c r="T116" s="2" t="s">
        <v>12</v>
      </c>
    </row>
    <row r="117" spans="1:20" ht="15.75">
      <c r="A117" s="36" t="s">
        <v>86</v>
      </c>
      <c r="B117" s="1"/>
      <c r="C117" s="1">
        <v>48</v>
      </c>
      <c r="D117" s="1">
        <v>44</v>
      </c>
      <c r="E117" s="1"/>
      <c r="F117" s="1">
        <v>45</v>
      </c>
      <c r="G117" s="1">
        <v>43</v>
      </c>
      <c r="H117" s="1">
        <v>49</v>
      </c>
      <c r="I117" s="1">
        <v>46</v>
      </c>
      <c r="J117" s="1"/>
      <c r="K117" s="1">
        <v>49</v>
      </c>
      <c r="L117" s="1">
        <v>44</v>
      </c>
      <c r="M117" s="1">
        <v>48</v>
      </c>
      <c r="N117" s="1">
        <v>45</v>
      </c>
      <c r="O117" s="1"/>
      <c r="P117" s="1">
        <v>45</v>
      </c>
      <c r="Q117" s="1">
        <v>46</v>
      </c>
      <c r="R117" s="33">
        <f t="shared" si="11"/>
        <v>12</v>
      </c>
      <c r="S117" s="30">
        <f t="shared" si="9"/>
        <v>92</v>
      </c>
      <c r="T117" s="2" t="s">
        <v>12</v>
      </c>
    </row>
    <row r="118" spans="1:20" ht="15.75">
      <c r="A118" s="46" t="s">
        <v>112</v>
      </c>
      <c r="B118" s="1"/>
      <c r="C118" s="1">
        <v>47</v>
      </c>
      <c r="D118" s="1">
        <v>48</v>
      </c>
      <c r="E118" s="1">
        <v>45</v>
      </c>
      <c r="F118" s="1">
        <v>46</v>
      </c>
      <c r="G118" s="1">
        <v>38</v>
      </c>
      <c r="H118" s="1">
        <v>42</v>
      </c>
      <c r="I118" s="1">
        <v>47</v>
      </c>
      <c r="J118" s="1"/>
      <c r="K118" s="1">
        <v>46</v>
      </c>
      <c r="L118" s="1">
        <v>47</v>
      </c>
      <c r="M118" s="1">
        <v>48</v>
      </c>
      <c r="N118" s="1">
        <v>49</v>
      </c>
      <c r="O118" s="1">
        <v>46</v>
      </c>
      <c r="P118" s="1">
        <v>49</v>
      </c>
      <c r="Q118" s="1">
        <v>45</v>
      </c>
      <c r="R118" s="33">
        <f t="shared" si="11"/>
        <v>14</v>
      </c>
      <c r="S118" s="30">
        <f t="shared" si="9"/>
        <v>91.857142857142861</v>
      </c>
      <c r="T118" s="2" t="s">
        <v>100</v>
      </c>
    </row>
    <row r="119" spans="1:20" ht="15.75">
      <c r="A119" s="46" t="s">
        <v>244</v>
      </c>
      <c r="B119" s="29"/>
      <c r="C119" s="1">
        <v>48</v>
      </c>
      <c r="D119" s="1">
        <v>46</v>
      </c>
      <c r="E119" s="1">
        <v>44</v>
      </c>
      <c r="F119" s="1">
        <v>48</v>
      </c>
      <c r="G119" s="1">
        <v>46</v>
      </c>
      <c r="H119" s="1">
        <v>47</v>
      </c>
      <c r="I119" s="1">
        <v>45</v>
      </c>
      <c r="J119" s="1"/>
      <c r="K119" s="88">
        <v>42</v>
      </c>
      <c r="L119" s="1"/>
      <c r="M119" s="1">
        <v>47</v>
      </c>
      <c r="N119" s="1">
        <v>46</v>
      </c>
      <c r="O119" s="1">
        <v>47</v>
      </c>
      <c r="P119" s="1">
        <v>45</v>
      </c>
      <c r="Q119" s="1"/>
      <c r="R119" s="33">
        <f t="shared" si="11"/>
        <v>12</v>
      </c>
      <c r="S119" s="30">
        <f t="shared" si="9"/>
        <v>91.833333333333329</v>
      </c>
      <c r="T119" s="2" t="s">
        <v>221</v>
      </c>
    </row>
    <row r="120" spans="1:20" ht="15.75">
      <c r="A120" s="36" t="s">
        <v>165</v>
      </c>
      <c r="B120" s="1"/>
      <c r="C120" s="1">
        <v>44</v>
      </c>
      <c r="D120" s="1">
        <v>41</v>
      </c>
      <c r="E120" s="1">
        <v>45</v>
      </c>
      <c r="F120" s="1">
        <v>44</v>
      </c>
      <c r="G120" s="1"/>
      <c r="H120" s="1"/>
      <c r="I120" s="1">
        <v>47</v>
      </c>
      <c r="J120" s="1"/>
      <c r="K120" s="1">
        <v>49</v>
      </c>
      <c r="L120" s="1">
        <v>48</v>
      </c>
      <c r="M120" s="1">
        <v>46</v>
      </c>
      <c r="N120" s="1">
        <v>47</v>
      </c>
      <c r="O120" s="1">
        <v>45</v>
      </c>
      <c r="P120" s="1">
        <v>47</v>
      </c>
      <c r="Q120" s="1">
        <v>46</v>
      </c>
      <c r="R120" s="33">
        <f t="shared" si="11"/>
        <v>12</v>
      </c>
      <c r="S120" s="30">
        <f t="shared" si="9"/>
        <v>91.5</v>
      </c>
      <c r="T120" s="2" t="s">
        <v>159</v>
      </c>
    </row>
    <row r="121" spans="1:20" ht="15.75">
      <c r="A121" s="36" t="s">
        <v>138</v>
      </c>
      <c r="B121" s="1"/>
      <c r="C121" s="1">
        <v>41</v>
      </c>
      <c r="D121" s="1">
        <v>43</v>
      </c>
      <c r="E121" s="1">
        <v>46</v>
      </c>
      <c r="F121" s="1">
        <v>46</v>
      </c>
      <c r="G121" s="1">
        <v>43</v>
      </c>
      <c r="H121" s="1">
        <v>46</v>
      </c>
      <c r="I121" s="1">
        <v>48</v>
      </c>
      <c r="J121" s="1"/>
      <c r="K121" s="1">
        <v>47</v>
      </c>
      <c r="L121" s="1">
        <v>48</v>
      </c>
      <c r="M121" s="1">
        <v>46</v>
      </c>
      <c r="N121" s="1">
        <v>44</v>
      </c>
      <c r="O121" s="1">
        <v>47</v>
      </c>
      <c r="P121" s="1">
        <v>48</v>
      </c>
      <c r="Q121" s="1">
        <v>44</v>
      </c>
      <c r="R121" s="33">
        <f>COUNT(C121,D121,E121,F121,G121,H121,I121,K121:Q121)</f>
        <v>14</v>
      </c>
      <c r="S121" s="30">
        <f t="shared" ref="S121:S152" si="12">AVERAGE(C121:Q121)*2</f>
        <v>91</v>
      </c>
      <c r="T121" s="2" t="s">
        <v>136</v>
      </c>
    </row>
    <row r="122" spans="1:20" ht="15.75">
      <c r="A122" s="36" t="s">
        <v>81</v>
      </c>
      <c r="B122" s="1"/>
      <c r="C122" s="1">
        <v>47</v>
      </c>
      <c r="D122" s="1">
        <v>47</v>
      </c>
      <c r="E122" s="1"/>
      <c r="F122" s="1">
        <v>45</v>
      </c>
      <c r="G122" s="1"/>
      <c r="H122" s="1">
        <v>45</v>
      </c>
      <c r="I122" s="1">
        <v>44</v>
      </c>
      <c r="J122" s="1"/>
      <c r="K122" s="1">
        <v>42</v>
      </c>
      <c r="L122" s="1">
        <v>46</v>
      </c>
      <c r="M122" s="1">
        <v>46</v>
      </c>
      <c r="N122" s="1"/>
      <c r="O122" s="1">
        <v>45</v>
      </c>
      <c r="P122" s="1">
        <v>48</v>
      </c>
      <c r="Q122" s="1">
        <v>45</v>
      </c>
      <c r="R122" s="33">
        <f>COUNT(C122,D122,E122,F122,G122,H122,I122,K122,L122,M122,N122,O122,P122,Q122)</f>
        <v>11</v>
      </c>
      <c r="S122" s="30">
        <f t="shared" si="12"/>
        <v>90.909090909090907</v>
      </c>
      <c r="T122" s="2" t="s">
        <v>12</v>
      </c>
    </row>
    <row r="123" spans="1:20" ht="15.75">
      <c r="A123" s="36" t="s">
        <v>125</v>
      </c>
      <c r="B123" s="1"/>
      <c r="C123" s="1">
        <v>44</v>
      </c>
      <c r="D123" s="1">
        <v>44</v>
      </c>
      <c r="E123" s="1"/>
      <c r="F123" s="1"/>
      <c r="G123" s="1">
        <v>48</v>
      </c>
      <c r="H123" s="1">
        <v>46</v>
      </c>
      <c r="I123" s="1">
        <v>46</v>
      </c>
      <c r="J123" s="1"/>
      <c r="K123" s="1">
        <v>47</v>
      </c>
      <c r="L123" s="1">
        <v>46</v>
      </c>
      <c r="M123" s="1">
        <v>44</v>
      </c>
      <c r="N123" s="1">
        <v>47</v>
      </c>
      <c r="O123" s="1">
        <v>44</v>
      </c>
      <c r="P123" s="1">
        <v>45</v>
      </c>
      <c r="Q123" s="1">
        <v>44</v>
      </c>
      <c r="R123" s="33">
        <f>COUNT(C123,D123,E123,F123,G123,H123,I123,K123,L123,M123,N123,O123,P123,Q123)</f>
        <v>12</v>
      </c>
      <c r="S123" s="30">
        <f t="shared" si="12"/>
        <v>90.833333333333329</v>
      </c>
      <c r="T123" s="2" t="s">
        <v>119</v>
      </c>
    </row>
    <row r="124" spans="1:20" ht="15.75">
      <c r="A124" s="36" t="s">
        <v>218</v>
      </c>
      <c r="B124" s="1"/>
      <c r="C124" s="1"/>
      <c r="D124" s="1">
        <v>44</v>
      </c>
      <c r="E124" s="1">
        <v>47</v>
      </c>
      <c r="F124" s="1">
        <v>43</v>
      </c>
      <c r="G124" s="1">
        <v>44</v>
      </c>
      <c r="H124" s="1">
        <v>44</v>
      </c>
      <c r="I124" s="1">
        <v>48</v>
      </c>
      <c r="J124" s="1"/>
      <c r="K124" s="1">
        <v>45</v>
      </c>
      <c r="L124" s="1">
        <v>47</v>
      </c>
      <c r="M124" s="1">
        <v>47</v>
      </c>
      <c r="N124" s="1">
        <v>44</v>
      </c>
      <c r="O124" s="1">
        <v>46</v>
      </c>
      <c r="P124" s="1">
        <v>43</v>
      </c>
      <c r="Q124" s="1">
        <v>48</v>
      </c>
      <c r="R124" s="33">
        <f>COUNT(C124,D124,E124,F124,G124,H124,I124,K124,L124,M124,N124,O124,P124,Q124)</f>
        <v>13</v>
      </c>
      <c r="S124" s="30">
        <f t="shared" si="12"/>
        <v>90.769230769230774</v>
      </c>
      <c r="T124" s="2" t="s">
        <v>197</v>
      </c>
    </row>
    <row r="125" spans="1:20" ht="15.75">
      <c r="A125" s="36" t="s">
        <v>206</v>
      </c>
      <c r="B125" s="1"/>
      <c r="C125" s="1">
        <v>46</v>
      </c>
      <c r="D125" s="1">
        <v>44</v>
      </c>
      <c r="E125" s="1">
        <v>45</v>
      </c>
      <c r="F125" s="1">
        <v>46</v>
      </c>
      <c r="G125" s="1">
        <v>47</v>
      </c>
      <c r="H125" s="1">
        <v>47</v>
      </c>
      <c r="I125" s="1"/>
      <c r="J125" s="1"/>
      <c r="K125" s="1">
        <v>47</v>
      </c>
      <c r="L125" s="1"/>
      <c r="M125" s="1">
        <v>43</v>
      </c>
      <c r="N125" s="1">
        <v>43</v>
      </c>
      <c r="O125" s="1">
        <v>44</v>
      </c>
      <c r="P125" s="1">
        <v>45</v>
      </c>
      <c r="Q125" s="1">
        <v>47</v>
      </c>
      <c r="R125" s="33">
        <f>COUNT(C125,D125,E125,F125,G125,H125,I125,K125,L125,M125,N125,O125,P125,Q125)</f>
        <v>12</v>
      </c>
      <c r="S125" s="30">
        <f t="shared" si="12"/>
        <v>90.666666666666671</v>
      </c>
      <c r="T125" s="2" t="s">
        <v>197</v>
      </c>
    </row>
    <row r="126" spans="1:20" ht="15.75">
      <c r="A126" s="36" t="s">
        <v>143</v>
      </c>
      <c r="B126" s="1"/>
      <c r="C126" s="1">
        <v>46</v>
      </c>
      <c r="D126" s="1">
        <v>44</v>
      </c>
      <c r="E126" s="1">
        <v>50</v>
      </c>
      <c r="F126" s="1">
        <v>45</v>
      </c>
      <c r="G126" s="1">
        <v>43</v>
      </c>
      <c r="H126" s="1">
        <v>40</v>
      </c>
      <c r="I126" s="1">
        <v>47</v>
      </c>
      <c r="J126" s="1"/>
      <c r="K126" s="1">
        <v>47</v>
      </c>
      <c r="L126" s="1">
        <v>45</v>
      </c>
      <c r="M126" s="1">
        <v>44</v>
      </c>
      <c r="N126" s="1">
        <v>44</v>
      </c>
      <c r="O126" s="1">
        <v>45</v>
      </c>
      <c r="P126" s="1">
        <v>47</v>
      </c>
      <c r="Q126" s="1">
        <v>47</v>
      </c>
      <c r="R126" s="33">
        <f>COUNT(C126,D126,E126,F126,G126,H126,I126,K126:Q126)</f>
        <v>14</v>
      </c>
      <c r="S126" s="30">
        <f t="shared" si="12"/>
        <v>90.571428571428569</v>
      </c>
      <c r="T126" s="2" t="s">
        <v>136</v>
      </c>
    </row>
    <row r="127" spans="1:20" ht="15.75">
      <c r="A127" s="46" t="s">
        <v>260</v>
      </c>
      <c r="B127" s="1"/>
      <c r="C127" s="1">
        <v>41</v>
      </c>
      <c r="D127" s="1">
        <v>45</v>
      </c>
      <c r="E127" s="1">
        <v>48</v>
      </c>
      <c r="F127" s="1">
        <v>44</v>
      </c>
      <c r="G127" s="1">
        <v>45</v>
      </c>
      <c r="H127" s="1">
        <v>48</v>
      </c>
      <c r="I127" s="1">
        <v>43</v>
      </c>
      <c r="J127" s="1"/>
      <c r="K127" s="1">
        <v>45</v>
      </c>
      <c r="L127" s="1">
        <v>47</v>
      </c>
      <c r="M127" s="1">
        <v>44</v>
      </c>
      <c r="N127" s="1">
        <v>45</v>
      </c>
      <c r="O127" s="1">
        <v>47</v>
      </c>
      <c r="P127" s="1">
        <v>45</v>
      </c>
      <c r="Q127" s="1">
        <v>47</v>
      </c>
      <c r="R127" s="33">
        <f t="shared" ref="R127:R133" si="13">COUNT(C127,D127,E127,F127,G127,H127,I127,K127,L127,M127,N127,O127,P127,Q127)</f>
        <v>14</v>
      </c>
      <c r="S127" s="30">
        <f t="shared" si="12"/>
        <v>90.571428571428569</v>
      </c>
      <c r="T127" s="2" t="s">
        <v>100</v>
      </c>
    </row>
    <row r="128" spans="1:20" ht="15.75">
      <c r="A128" s="38" t="s">
        <v>42</v>
      </c>
      <c r="B128" s="39"/>
      <c r="C128" s="1">
        <v>46</v>
      </c>
      <c r="D128" s="1">
        <v>43</v>
      </c>
      <c r="E128" s="1"/>
      <c r="F128" s="1">
        <v>44</v>
      </c>
      <c r="G128" s="1"/>
      <c r="H128" s="1">
        <v>47</v>
      </c>
      <c r="I128" s="1">
        <v>48</v>
      </c>
      <c r="J128" s="1"/>
      <c r="K128" s="1">
        <v>45</v>
      </c>
      <c r="L128" s="1">
        <v>43</v>
      </c>
      <c r="M128" s="1">
        <v>48</v>
      </c>
      <c r="N128" s="1"/>
      <c r="O128" s="1">
        <v>44</v>
      </c>
      <c r="P128" s="1">
        <v>47</v>
      </c>
      <c r="Q128" s="1">
        <v>43</v>
      </c>
      <c r="R128" s="33">
        <f t="shared" si="13"/>
        <v>11</v>
      </c>
      <c r="S128" s="30">
        <f t="shared" si="12"/>
        <v>90.545454545454547</v>
      </c>
      <c r="T128" s="2" t="s">
        <v>21</v>
      </c>
    </row>
    <row r="129" spans="1:20" ht="15.75">
      <c r="A129" s="38" t="s">
        <v>30</v>
      </c>
      <c r="B129" s="39"/>
      <c r="C129" s="1">
        <v>42</v>
      </c>
      <c r="D129" s="1">
        <v>47</v>
      </c>
      <c r="E129" s="1">
        <v>42</v>
      </c>
      <c r="F129" s="1">
        <v>43</v>
      </c>
      <c r="G129" s="1">
        <v>45</v>
      </c>
      <c r="H129" s="1">
        <v>47</v>
      </c>
      <c r="I129" s="1">
        <v>45</v>
      </c>
      <c r="J129" s="1"/>
      <c r="K129" s="1">
        <v>47</v>
      </c>
      <c r="L129" s="1">
        <v>44</v>
      </c>
      <c r="M129" s="1">
        <v>42</v>
      </c>
      <c r="N129" s="1">
        <v>47</v>
      </c>
      <c r="O129" s="1">
        <v>46</v>
      </c>
      <c r="P129" s="1">
        <v>47</v>
      </c>
      <c r="Q129" s="1">
        <v>46</v>
      </c>
      <c r="R129" s="33">
        <f t="shared" si="13"/>
        <v>14</v>
      </c>
      <c r="S129" s="30">
        <f t="shared" si="12"/>
        <v>90</v>
      </c>
      <c r="T129" s="2" t="s">
        <v>21</v>
      </c>
    </row>
    <row r="130" spans="1:20" ht="15.75">
      <c r="A130" s="36" t="s">
        <v>123</v>
      </c>
      <c r="B130" s="1"/>
      <c r="C130" s="1">
        <v>45</v>
      </c>
      <c r="D130" s="1">
        <v>46</v>
      </c>
      <c r="E130" s="1">
        <v>47</v>
      </c>
      <c r="F130" s="1">
        <v>38</v>
      </c>
      <c r="G130" s="1">
        <v>39</v>
      </c>
      <c r="H130" s="1">
        <v>47</v>
      </c>
      <c r="I130" s="1">
        <v>47</v>
      </c>
      <c r="J130" s="1"/>
      <c r="K130" s="1">
        <v>46</v>
      </c>
      <c r="L130" s="1">
        <v>45</v>
      </c>
      <c r="M130" s="1">
        <v>47</v>
      </c>
      <c r="N130" s="1"/>
      <c r="O130" s="1">
        <v>47</v>
      </c>
      <c r="P130" s="1">
        <v>48</v>
      </c>
      <c r="Q130" s="1">
        <v>43</v>
      </c>
      <c r="R130" s="33">
        <f t="shared" si="13"/>
        <v>13</v>
      </c>
      <c r="S130" s="30">
        <f t="shared" si="12"/>
        <v>90</v>
      </c>
      <c r="T130" s="2" t="s">
        <v>119</v>
      </c>
    </row>
    <row r="131" spans="1:20" ht="15.75">
      <c r="A131" s="46" t="s">
        <v>254</v>
      </c>
      <c r="B131" s="1"/>
      <c r="C131" s="1">
        <v>44</v>
      </c>
      <c r="D131" s="1">
        <v>45</v>
      </c>
      <c r="E131" s="1">
        <v>43</v>
      </c>
      <c r="F131" s="1">
        <v>46</v>
      </c>
      <c r="G131" s="1">
        <v>46</v>
      </c>
      <c r="H131" s="1">
        <v>45</v>
      </c>
      <c r="I131" s="1">
        <v>46</v>
      </c>
      <c r="J131" s="1"/>
      <c r="K131" s="1">
        <v>48</v>
      </c>
      <c r="L131" s="1"/>
      <c r="M131" s="1">
        <v>41</v>
      </c>
      <c r="N131" s="1">
        <v>45</v>
      </c>
      <c r="O131" s="1">
        <v>45</v>
      </c>
      <c r="P131" s="1">
        <v>47</v>
      </c>
      <c r="Q131" s="1">
        <v>44</v>
      </c>
      <c r="R131" s="33">
        <f t="shared" si="13"/>
        <v>13</v>
      </c>
      <c r="S131" s="30">
        <f t="shared" si="12"/>
        <v>90</v>
      </c>
      <c r="T131" s="2" t="s">
        <v>100</v>
      </c>
    </row>
    <row r="132" spans="1:20" ht="15.75">
      <c r="A132" s="36" t="s">
        <v>213</v>
      </c>
      <c r="B132" s="1"/>
      <c r="C132" s="1">
        <v>44</v>
      </c>
      <c r="D132" s="1">
        <v>47</v>
      </c>
      <c r="E132" s="1">
        <v>45</v>
      </c>
      <c r="F132" s="1">
        <v>45</v>
      </c>
      <c r="G132" s="1">
        <v>47</v>
      </c>
      <c r="H132" s="1">
        <v>46</v>
      </c>
      <c r="I132" s="1"/>
      <c r="J132" s="1"/>
      <c r="K132" s="1">
        <v>43</v>
      </c>
      <c r="L132" s="1">
        <v>46</v>
      </c>
      <c r="M132" s="1">
        <v>47</v>
      </c>
      <c r="N132" s="1">
        <v>46</v>
      </c>
      <c r="O132" s="1">
        <v>41</v>
      </c>
      <c r="P132" s="1">
        <v>40</v>
      </c>
      <c r="Q132" s="1">
        <v>48</v>
      </c>
      <c r="R132" s="33">
        <f t="shared" si="13"/>
        <v>13</v>
      </c>
      <c r="S132" s="30">
        <f t="shared" si="12"/>
        <v>90</v>
      </c>
      <c r="T132" s="2" t="s">
        <v>197</v>
      </c>
    </row>
    <row r="133" spans="1:20" ht="15.75">
      <c r="A133" s="36" t="s">
        <v>204</v>
      </c>
      <c r="B133" s="1"/>
      <c r="C133" s="1">
        <v>41</v>
      </c>
      <c r="D133" s="1">
        <v>42</v>
      </c>
      <c r="E133" s="1">
        <v>47</v>
      </c>
      <c r="F133" s="1"/>
      <c r="G133" s="1">
        <v>45</v>
      </c>
      <c r="H133" s="1">
        <v>47</v>
      </c>
      <c r="I133" s="1">
        <v>44</v>
      </c>
      <c r="J133" s="1"/>
      <c r="K133" s="1">
        <v>47</v>
      </c>
      <c r="L133" s="1">
        <v>42</v>
      </c>
      <c r="M133" s="1">
        <v>45</v>
      </c>
      <c r="N133" s="1">
        <v>45</v>
      </c>
      <c r="O133" s="1">
        <v>47</v>
      </c>
      <c r="P133" s="1"/>
      <c r="Q133" s="1"/>
      <c r="R133" s="33">
        <f t="shared" si="13"/>
        <v>11</v>
      </c>
      <c r="S133" s="30">
        <f t="shared" si="12"/>
        <v>89.454545454545453</v>
      </c>
      <c r="T133" s="2" t="s">
        <v>197</v>
      </c>
    </row>
    <row r="134" spans="1:20" ht="15.75">
      <c r="A134" s="36" t="s">
        <v>146</v>
      </c>
      <c r="B134" s="1"/>
      <c r="C134" s="1">
        <v>43</v>
      </c>
      <c r="D134" s="1">
        <v>47</v>
      </c>
      <c r="E134" s="1">
        <v>42</v>
      </c>
      <c r="F134" s="1">
        <v>41</v>
      </c>
      <c r="G134" s="1">
        <v>47</v>
      </c>
      <c r="H134" s="1">
        <v>47</v>
      </c>
      <c r="I134" s="1">
        <v>42</v>
      </c>
      <c r="J134" s="1"/>
      <c r="K134" s="1">
        <v>47</v>
      </c>
      <c r="L134" s="1">
        <v>44</v>
      </c>
      <c r="M134" s="1">
        <v>45</v>
      </c>
      <c r="N134" s="1">
        <v>45</v>
      </c>
      <c r="O134" s="1">
        <v>45</v>
      </c>
      <c r="P134" s="1">
        <v>47</v>
      </c>
      <c r="Q134" s="1">
        <v>42</v>
      </c>
      <c r="R134" s="33">
        <f>COUNT(C134,D134,E134,F134,G134,H134,I134,K134:Q134)</f>
        <v>14</v>
      </c>
      <c r="S134" s="30">
        <f t="shared" si="12"/>
        <v>89.142857142857139</v>
      </c>
      <c r="T134" s="2" t="s">
        <v>136</v>
      </c>
    </row>
    <row r="135" spans="1:20" ht="15.75">
      <c r="A135" s="36" t="s">
        <v>126</v>
      </c>
      <c r="B135" s="1"/>
      <c r="C135" s="1">
        <v>46</v>
      </c>
      <c r="D135" s="1">
        <v>45</v>
      </c>
      <c r="E135" s="1">
        <v>43</v>
      </c>
      <c r="F135" s="1">
        <v>41</v>
      </c>
      <c r="G135" s="1">
        <v>45</v>
      </c>
      <c r="H135" s="1">
        <v>44</v>
      </c>
      <c r="I135" s="1">
        <v>48</v>
      </c>
      <c r="J135" s="1"/>
      <c r="K135" s="1">
        <v>44</v>
      </c>
      <c r="L135" s="1">
        <v>45</v>
      </c>
      <c r="M135" s="1">
        <v>43</v>
      </c>
      <c r="N135" s="1">
        <v>47</v>
      </c>
      <c r="O135" s="1">
        <v>46</v>
      </c>
      <c r="P135" s="1">
        <v>47</v>
      </c>
      <c r="Q135" s="1">
        <v>36</v>
      </c>
      <c r="R135" s="33">
        <f t="shared" ref="R135:R150" si="14">COUNT(C135,D135,E135,F135,G135,H135,I135,K135,L135,M135,N135,O135,P135,Q135)</f>
        <v>14</v>
      </c>
      <c r="S135" s="30">
        <f t="shared" si="12"/>
        <v>88.571428571428569</v>
      </c>
      <c r="T135" s="2" t="s">
        <v>119</v>
      </c>
    </row>
    <row r="136" spans="1:20" ht="15.75">
      <c r="A136" s="36" t="s">
        <v>269</v>
      </c>
      <c r="B136" s="1"/>
      <c r="C136" s="1">
        <v>40</v>
      </c>
      <c r="D136" s="1">
        <v>43</v>
      </c>
      <c r="E136" s="1">
        <v>41</v>
      </c>
      <c r="F136" s="1">
        <v>39</v>
      </c>
      <c r="G136" s="1">
        <v>43</v>
      </c>
      <c r="H136" s="1">
        <v>45</v>
      </c>
      <c r="I136" s="1">
        <v>47</v>
      </c>
      <c r="J136" s="1"/>
      <c r="K136" s="1">
        <v>47</v>
      </c>
      <c r="L136" s="1">
        <v>43</v>
      </c>
      <c r="M136" s="1">
        <v>44</v>
      </c>
      <c r="N136" s="1">
        <v>44</v>
      </c>
      <c r="O136" s="1">
        <v>45</v>
      </c>
      <c r="P136" s="1">
        <v>47</v>
      </c>
      <c r="Q136" s="1">
        <v>44</v>
      </c>
      <c r="R136" s="33">
        <f t="shared" si="14"/>
        <v>14</v>
      </c>
      <c r="S136" s="30">
        <f t="shared" si="12"/>
        <v>87.428571428571431</v>
      </c>
      <c r="T136" s="2" t="s">
        <v>12</v>
      </c>
    </row>
    <row r="137" spans="1:20" ht="15.75">
      <c r="A137" s="46" t="s">
        <v>246</v>
      </c>
      <c r="B137" s="29"/>
      <c r="C137" s="1">
        <v>35</v>
      </c>
      <c r="D137" s="1">
        <v>44</v>
      </c>
      <c r="E137" s="1">
        <v>45</v>
      </c>
      <c r="F137" s="1">
        <v>46</v>
      </c>
      <c r="G137" s="1">
        <v>42</v>
      </c>
      <c r="H137" s="1">
        <v>45</v>
      </c>
      <c r="I137" s="1">
        <v>46</v>
      </c>
      <c r="J137" s="1"/>
      <c r="K137" s="88">
        <v>38</v>
      </c>
      <c r="L137" s="1">
        <v>45</v>
      </c>
      <c r="M137" s="1">
        <v>46</v>
      </c>
      <c r="N137" s="1">
        <v>45</v>
      </c>
      <c r="O137" s="1">
        <v>47</v>
      </c>
      <c r="P137" s="1">
        <v>44</v>
      </c>
      <c r="Q137" s="1"/>
      <c r="R137" s="33">
        <f t="shared" si="14"/>
        <v>13</v>
      </c>
      <c r="S137" s="30">
        <f t="shared" si="12"/>
        <v>87.384615384615387</v>
      </c>
      <c r="T137" s="2" t="s">
        <v>221</v>
      </c>
    </row>
    <row r="138" spans="1:20" ht="15.75">
      <c r="A138" s="36" t="s">
        <v>27</v>
      </c>
      <c r="B138" s="1"/>
      <c r="C138" s="1">
        <v>49</v>
      </c>
      <c r="D138" s="1">
        <v>41</v>
      </c>
      <c r="E138" s="1"/>
      <c r="F138" s="1"/>
      <c r="G138" s="1">
        <v>39</v>
      </c>
      <c r="H138" s="1">
        <v>39</v>
      </c>
      <c r="I138" s="1">
        <v>44</v>
      </c>
      <c r="J138" s="1"/>
      <c r="K138" s="1">
        <v>46</v>
      </c>
      <c r="L138" s="1">
        <v>40</v>
      </c>
      <c r="M138" s="1">
        <v>46</v>
      </c>
      <c r="N138" s="1">
        <v>46</v>
      </c>
      <c r="O138" s="1">
        <v>44</v>
      </c>
      <c r="P138" s="1">
        <v>45</v>
      </c>
      <c r="Q138" s="1">
        <v>43</v>
      </c>
      <c r="R138" s="33">
        <f t="shared" si="14"/>
        <v>12</v>
      </c>
      <c r="S138" s="30">
        <f t="shared" si="12"/>
        <v>87</v>
      </c>
      <c r="T138" s="2" t="s">
        <v>12</v>
      </c>
    </row>
    <row r="139" spans="1:20" ht="15.75">
      <c r="A139" s="46" t="s">
        <v>238</v>
      </c>
      <c r="B139" s="29"/>
      <c r="C139" s="1">
        <v>43</v>
      </c>
      <c r="D139" s="1">
        <v>43</v>
      </c>
      <c r="E139" s="1">
        <v>39</v>
      </c>
      <c r="F139" s="1">
        <v>44</v>
      </c>
      <c r="G139" s="1">
        <v>41</v>
      </c>
      <c r="H139" s="1">
        <v>37</v>
      </c>
      <c r="I139" s="1">
        <v>44</v>
      </c>
      <c r="J139" s="1"/>
      <c r="K139" s="88">
        <v>49</v>
      </c>
      <c r="L139" s="1">
        <v>46</v>
      </c>
      <c r="M139" s="1">
        <v>46</v>
      </c>
      <c r="N139" s="1">
        <v>45</v>
      </c>
      <c r="O139" s="1">
        <v>44</v>
      </c>
      <c r="P139" s="1">
        <v>38</v>
      </c>
      <c r="Q139" s="1">
        <v>48</v>
      </c>
      <c r="R139" s="33">
        <f t="shared" si="14"/>
        <v>14</v>
      </c>
      <c r="S139" s="30">
        <f t="shared" si="12"/>
        <v>86.714285714285708</v>
      </c>
      <c r="T139" s="2" t="s">
        <v>221</v>
      </c>
    </row>
    <row r="140" spans="1:20" ht="15.75">
      <c r="A140" s="44" t="s">
        <v>54</v>
      </c>
      <c r="B140" s="1"/>
      <c r="C140" s="1">
        <v>48</v>
      </c>
      <c r="D140" s="1">
        <v>41</v>
      </c>
      <c r="E140" s="1">
        <v>43</v>
      </c>
      <c r="F140" s="1">
        <v>41</v>
      </c>
      <c r="G140" s="1">
        <v>41</v>
      </c>
      <c r="H140" s="1">
        <v>40</v>
      </c>
      <c r="I140" s="1">
        <v>44</v>
      </c>
      <c r="J140" s="1"/>
      <c r="K140" s="1">
        <v>46</v>
      </c>
      <c r="L140" s="1"/>
      <c r="M140" s="1">
        <v>41</v>
      </c>
      <c r="N140" s="1">
        <v>45</v>
      </c>
      <c r="O140" s="1">
        <v>45</v>
      </c>
      <c r="P140" s="1"/>
      <c r="Q140" s="1">
        <v>42</v>
      </c>
      <c r="R140" s="33">
        <f t="shared" si="14"/>
        <v>12</v>
      </c>
      <c r="S140" s="30">
        <f t="shared" si="12"/>
        <v>86.166666666666671</v>
      </c>
      <c r="T140" s="2" t="s">
        <v>12</v>
      </c>
    </row>
    <row r="141" spans="1:20" ht="15.75">
      <c r="A141" s="36" t="s">
        <v>95</v>
      </c>
      <c r="B141" s="1"/>
      <c r="C141" s="1">
        <v>40</v>
      </c>
      <c r="D141" s="1">
        <v>42</v>
      </c>
      <c r="E141" s="1">
        <v>41</v>
      </c>
      <c r="F141" s="1">
        <v>41</v>
      </c>
      <c r="G141" s="1">
        <v>40</v>
      </c>
      <c r="H141" s="1">
        <v>41</v>
      </c>
      <c r="I141" s="1"/>
      <c r="J141" s="1"/>
      <c r="K141" s="1">
        <v>44</v>
      </c>
      <c r="L141" s="1">
        <v>40</v>
      </c>
      <c r="M141" s="1">
        <v>44</v>
      </c>
      <c r="N141" s="1">
        <v>48</v>
      </c>
      <c r="O141" s="1"/>
      <c r="P141" s="1">
        <v>48</v>
      </c>
      <c r="Q141" s="1">
        <v>48</v>
      </c>
      <c r="R141" s="33">
        <f t="shared" si="14"/>
        <v>12</v>
      </c>
      <c r="S141" s="30">
        <f t="shared" si="12"/>
        <v>86.166666666666671</v>
      </c>
      <c r="T141" s="2" t="s">
        <v>12</v>
      </c>
    </row>
    <row r="142" spans="1:20" ht="15.75">
      <c r="A142" s="46" t="s">
        <v>117</v>
      </c>
      <c r="B142" s="1"/>
      <c r="C142" s="1">
        <v>47</v>
      </c>
      <c r="D142" s="1">
        <v>45</v>
      </c>
      <c r="E142" s="1">
        <v>41</v>
      </c>
      <c r="F142" s="1"/>
      <c r="G142" s="1">
        <v>45</v>
      </c>
      <c r="H142" s="1">
        <v>33</v>
      </c>
      <c r="I142" s="1">
        <v>45</v>
      </c>
      <c r="J142" s="1"/>
      <c r="K142" s="1">
        <v>43</v>
      </c>
      <c r="L142" s="1"/>
      <c r="M142" s="1">
        <v>41</v>
      </c>
      <c r="N142" s="1">
        <v>41</v>
      </c>
      <c r="O142" s="1">
        <v>44</v>
      </c>
      <c r="P142" s="1">
        <v>44</v>
      </c>
      <c r="Q142" s="1">
        <v>44</v>
      </c>
      <c r="R142" s="33">
        <f t="shared" si="14"/>
        <v>12</v>
      </c>
      <c r="S142" s="30">
        <f t="shared" si="12"/>
        <v>85.5</v>
      </c>
      <c r="T142" s="2" t="s">
        <v>100</v>
      </c>
    </row>
    <row r="143" spans="1:20" ht="15.75">
      <c r="A143" s="46" t="s">
        <v>242</v>
      </c>
      <c r="B143" s="29"/>
      <c r="C143" s="1">
        <v>42</v>
      </c>
      <c r="D143" s="1">
        <v>40</v>
      </c>
      <c r="E143" s="1">
        <v>42</v>
      </c>
      <c r="F143" s="1">
        <v>47</v>
      </c>
      <c r="G143" s="1">
        <v>45</v>
      </c>
      <c r="H143" s="1">
        <v>45</v>
      </c>
      <c r="I143" s="1">
        <v>44</v>
      </c>
      <c r="J143" s="1"/>
      <c r="K143" s="88">
        <v>40</v>
      </c>
      <c r="L143" s="1">
        <v>45</v>
      </c>
      <c r="M143" s="1">
        <v>39</v>
      </c>
      <c r="N143" s="1">
        <v>41</v>
      </c>
      <c r="O143" s="1">
        <v>43</v>
      </c>
      <c r="P143" s="1">
        <v>40</v>
      </c>
      <c r="Q143" s="1">
        <v>44</v>
      </c>
      <c r="R143" s="33">
        <f t="shared" si="14"/>
        <v>14</v>
      </c>
      <c r="S143" s="30">
        <f t="shared" si="12"/>
        <v>85.285714285714292</v>
      </c>
      <c r="T143" s="2" t="s">
        <v>221</v>
      </c>
    </row>
    <row r="144" spans="1:20" ht="15.75">
      <c r="A144" s="46" t="s">
        <v>259</v>
      </c>
      <c r="B144" s="1"/>
      <c r="C144" s="1">
        <v>39</v>
      </c>
      <c r="D144" s="1">
        <v>44</v>
      </c>
      <c r="E144" s="1">
        <v>40</v>
      </c>
      <c r="F144" s="1">
        <v>47</v>
      </c>
      <c r="G144" s="1">
        <v>34</v>
      </c>
      <c r="H144" s="1">
        <v>42</v>
      </c>
      <c r="I144" s="1">
        <v>46</v>
      </c>
      <c r="J144" s="1"/>
      <c r="K144" s="1">
        <v>46</v>
      </c>
      <c r="L144" s="1">
        <v>49</v>
      </c>
      <c r="M144" s="1">
        <v>39</v>
      </c>
      <c r="N144" s="1">
        <v>42</v>
      </c>
      <c r="O144" s="1">
        <v>39</v>
      </c>
      <c r="P144" s="1"/>
      <c r="Q144" s="1">
        <v>47</v>
      </c>
      <c r="R144" s="33">
        <f t="shared" si="14"/>
        <v>13</v>
      </c>
      <c r="S144" s="30">
        <f t="shared" si="12"/>
        <v>85.230769230769226</v>
      </c>
      <c r="T144" s="2" t="s">
        <v>100</v>
      </c>
    </row>
    <row r="145" spans="1:20" ht="15.75">
      <c r="A145" s="46" t="s">
        <v>239</v>
      </c>
      <c r="B145" s="29"/>
      <c r="C145" s="1"/>
      <c r="D145" s="1">
        <v>40</v>
      </c>
      <c r="E145" s="1"/>
      <c r="F145" s="1">
        <v>41</v>
      </c>
      <c r="G145" s="1">
        <v>41</v>
      </c>
      <c r="H145" s="1">
        <v>40</v>
      </c>
      <c r="I145" s="1">
        <v>41</v>
      </c>
      <c r="J145" s="1"/>
      <c r="K145" s="88">
        <v>46</v>
      </c>
      <c r="L145" s="1">
        <v>46</v>
      </c>
      <c r="M145" s="1"/>
      <c r="N145" s="1">
        <v>42</v>
      </c>
      <c r="O145" s="1">
        <v>45</v>
      </c>
      <c r="P145" s="1">
        <v>43</v>
      </c>
      <c r="Q145" s="1">
        <v>41</v>
      </c>
      <c r="R145" s="33">
        <f t="shared" si="14"/>
        <v>11</v>
      </c>
      <c r="S145" s="30">
        <f t="shared" si="12"/>
        <v>84.727272727272734</v>
      </c>
      <c r="T145" s="2" t="s">
        <v>221</v>
      </c>
    </row>
    <row r="146" spans="1:20" ht="15.75">
      <c r="A146" s="46" t="s">
        <v>118</v>
      </c>
      <c r="B146" s="1"/>
      <c r="C146" s="1">
        <v>41</v>
      </c>
      <c r="D146" s="1">
        <v>45</v>
      </c>
      <c r="E146" s="1">
        <v>42</v>
      </c>
      <c r="F146" s="1">
        <v>33</v>
      </c>
      <c r="G146" s="1">
        <v>44</v>
      </c>
      <c r="H146" s="1">
        <v>40</v>
      </c>
      <c r="I146" s="1">
        <v>44</v>
      </c>
      <c r="J146" s="1"/>
      <c r="K146" s="1">
        <v>45</v>
      </c>
      <c r="L146" s="1">
        <v>47</v>
      </c>
      <c r="M146" s="1">
        <v>39</v>
      </c>
      <c r="N146" s="1">
        <v>42</v>
      </c>
      <c r="O146" s="1">
        <v>43</v>
      </c>
      <c r="P146" s="1">
        <v>47</v>
      </c>
      <c r="Q146" s="1">
        <v>41</v>
      </c>
      <c r="R146" s="33">
        <f t="shared" si="14"/>
        <v>14</v>
      </c>
      <c r="S146" s="30">
        <f t="shared" si="12"/>
        <v>84.714285714285708</v>
      </c>
      <c r="T146" s="2" t="s">
        <v>100</v>
      </c>
    </row>
    <row r="147" spans="1:20" ht="15.75">
      <c r="A147" s="38" t="s">
        <v>39</v>
      </c>
      <c r="B147" s="39"/>
      <c r="C147" s="1">
        <v>37</v>
      </c>
      <c r="D147" s="1">
        <v>43</v>
      </c>
      <c r="E147" s="1">
        <v>44</v>
      </c>
      <c r="F147" s="1">
        <v>40</v>
      </c>
      <c r="G147" s="1">
        <v>46</v>
      </c>
      <c r="H147" s="1">
        <v>42</v>
      </c>
      <c r="I147" s="1">
        <v>39</v>
      </c>
      <c r="J147" s="1"/>
      <c r="K147" s="1">
        <v>43</v>
      </c>
      <c r="L147" s="1">
        <v>43</v>
      </c>
      <c r="M147" s="1">
        <v>44</v>
      </c>
      <c r="N147" s="1"/>
      <c r="O147" s="1">
        <v>42</v>
      </c>
      <c r="P147" s="1">
        <v>45</v>
      </c>
      <c r="Q147" s="1"/>
      <c r="R147" s="33">
        <f t="shared" si="14"/>
        <v>12</v>
      </c>
      <c r="S147" s="30">
        <f t="shared" si="12"/>
        <v>84.666666666666671</v>
      </c>
      <c r="T147" s="2" t="s">
        <v>21</v>
      </c>
    </row>
    <row r="148" spans="1:20" ht="15.75">
      <c r="A148" s="36" t="s">
        <v>131</v>
      </c>
      <c r="B148" s="1"/>
      <c r="C148" s="1">
        <v>45</v>
      </c>
      <c r="D148" s="1">
        <v>37</v>
      </c>
      <c r="E148" s="1">
        <v>37</v>
      </c>
      <c r="F148" s="1">
        <v>47</v>
      </c>
      <c r="G148" s="1">
        <v>40</v>
      </c>
      <c r="H148" s="1"/>
      <c r="I148" s="1"/>
      <c r="J148" s="1"/>
      <c r="K148" s="1">
        <v>45</v>
      </c>
      <c r="L148" s="1"/>
      <c r="M148" s="1">
        <v>37</v>
      </c>
      <c r="N148" s="1">
        <v>41</v>
      </c>
      <c r="O148" s="1">
        <v>42</v>
      </c>
      <c r="P148" s="1">
        <v>42</v>
      </c>
      <c r="Q148" s="1">
        <v>46</v>
      </c>
      <c r="R148" s="33">
        <f t="shared" si="14"/>
        <v>11</v>
      </c>
      <c r="S148" s="30">
        <f t="shared" si="12"/>
        <v>83.454545454545453</v>
      </c>
      <c r="T148" s="2" t="s">
        <v>119</v>
      </c>
    </row>
    <row r="149" spans="1:20" ht="15.75">
      <c r="A149" s="46" t="s">
        <v>278</v>
      </c>
      <c r="B149" s="29"/>
      <c r="C149" s="1">
        <v>40</v>
      </c>
      <c r="D149" s="1">
        <v>34</v>
      </c>
      <c r="E149" s="1">
        <v>38</v>
      </c>
      <c r="F149" s="1"/>
      <c r="G149" s="1">
        <v>43</v>
      </c>
      <c r="H149" s="1">
        <v>39</v>
      </c>
      <c r="I149" s="1"/>
      <c r="J149" s="1"/>
      <c r="K149" s="88">
        <v>41</v>
      </c>
      <c r="L149" s="1">
        <v>46</v>
      </c>
      <c r="M149" s="1">
        <v>45</v>
      </c>
      <c r="N149" s="1">
        <v>42</v>
      </c>
      <c r="O149" s="1">
        <v>44</v>
      </c>
      <c r="P149" s="1">
        <v>40</v>
      </c>
      <c r="Q149" s="1">
        <v>46</v>
      </c>
      <c r="R149" s="33">
        <f t="shared" si="14"/>
        <v>12</v>
      </c>
      <c r="S149" s="30">
        <f t="shared" si="12"/>
        <v>83</v>
      </c>
      <c r="T149" s="2" t="s">
        <v>221</v>
      </c>
    </row>
    <row r="150" spans="1:20" ht="15.75">
      <c r="A150" s="46" t="s">
        <v>233</v>
      </c>
      <c r="B150" s="29"/>
      <c r="C150" s="1">
        <v>35</v>
      </c>
      <c r="D150" s="53">
        <v>44</v>
      </c>
      <c r="E150" s="1">
        <v>41</v>
      </c>
      <c r="F150" s="1">
        <v>37</v>
      </c>
      <c r="G150" s="1">
        <v>44</v>
      </c>
      <c r="H150" s="1">
        <v>40</v>
      </c>
      <c r="I150" s="1">
        <v>44</v>
      </c>
      <c r="J150" s="1"/>
      <c r="K150" s="88">
        <v>44</v>
      </c>
      <c r="L150" s="1">
        <v>41</v>
      </c>
      <c r="M150" s="1">
        <v>47</v>
      </c>
      <c r="N150" s="1">
        <v>42</v>
      </c>
      <c r="O150" s="1"/>
      <c r="P150" s="1">
        <v>35</v>
      </c>
      <c r="Q150" s="1">
        <v>45</v>
      </c>
      <c r="R150" s="33">
        <f t="shared" si="14"/>
        <v>13</v>
      </c>
      <c r="S150" s="30">
        <f t="shared" si="12"/>
        <v>82.92307692307692</v>
      </c>
      <c r="T150" s="2" t="s">
        <v>221</v>
      </c>
    </row>
    <row r="151" spans="1:20" ht="15.75">
      <c r="A151" s="36" t="s">
        <v>132</v>
      </c>
      <c r="B151" s="1"/>
      <c r="C151" s="1"/>
      <c r="D151" s="1">
        <v>43</v>
      </c>
      <c r="E151" s="1">
        <v>32</v>
      </c>
      <c r="F151" s="1">
        <v>39</v>
      </c>
      <c r="G151" s="1">
        <v>46</v>
      </c>
      <c r="H151" s="1">
        <v>47</v>
      </c>
      <c r="I151" s="1">
        <v>39</v>
      </c>
      <c r="J151" s="1"/>
      <c r="K151" s="1">
        <v>42</v>
      </c>
      <c r="L151" s="1">
        <v>45</v>
      </c>
      <c r="M151" s="1">
        <v>40</v>
      </c>
      <c r="N151" s="1">
        <v>45</v>
      </c>
      <c r="O151" s="1">
        <v>35</v>
      </c>
      <c r="P151" s="1">
        <v>37</v>
      </c>
      <c r="Q151" s="1">
        <v>46</v>
      </c>
      <c r="R151" s="33">
        <f>COUNT(C151,D151,E151,F151,G151,H151,I151,K151:Q151)</f>
        <v>13</v>
      </c>
      <c r="S151" s="30">
        <f t="shared" si="12"/>
        <v>82.461538461538467</v>
      </c>
      <c r="T151" s="2" t="s">
        <v>136</v>
      </c>
    </row>
    <row r="152" spans="1:20" ht="15.75">
      <c r="A152" s="36" t="s">
        <v>74</v>
      </c>
      <c r="B152" s="1"/>
      <c r="C152" s="1">
        <v>37</v>
      </c>
      <c r="D152" s="1">
        <v>37</v>
      </c>
      <c r="E152" s="1">
        <v>35</v>
      </c>
      <c r="F152" s="1">
        <v>41</v>
      </c>
      <c r="G152" s="1">
        <v>44</v>
      </c>
      <c r="H152" s="1">
        <v>38</v>
      </c>
      <c r="I152" s="1">
        <v>29</v>
      </c>
      <c r="J152" s="1"/>
      <c r="K152" s="1">
        <v>37</v>
      </c>
      <c r="L152" s="1">
        <v>42</v>
      </c>
      <c r="M152" s="1">
        <v>47</v>
      </c>
      <c r="N152" s="1">
        <v>46</v>
      </c>
      <c r="O152" s="1">
        <v>43</v>
      </c>
      <c r="P152" s="1">
        <v>46</v>
      </c>
      <c r="Q152" s="1">
        <v>45</v>
      </c>
      <c r="R152" s="33">
        <f>COUNT(C152,D152,E152,F152,G152,H152,I152,K152,L152,M152,N152,O152,P152,Q152)</f>
        <v>14</v>
      </c>
      <c r="S152" s="30">
        <f t="shared" si="12"/>
        <v>81</v>
      </c>
      <c r="T152" s="2" t="s">
        <v>12</v>
      </c>
    </row>
    <row r="153" spans="1:20" ht="15.75">
      <c r="A153" s="46" t="s">
        <v>110</v>
      </c>
      <c r="B153" s="1"/>
      <c r="C153" s="1">
        <v>37</v>
      </c>
      <c r="D153" s="1">
        <v>30</v>
      </c>
      <c r="E153" s="1">
        <v>30</v>
      </c>
      <c r="F153" s="1"/>
      <c r="G153" s="1">
        <v>36</v>
      </c>
      <c r="H153" s="1">
        <v>41</v>
      </c>
      <c r="I153" s="1">
        <v>42</v>
      </c>
      <c r="J153" s="1"/>
      <c r="K153" s="1">
        <v>45</v>
      </c>
      <c r="L153" s="1">
        <v>43</v>
      </c>
      <c r="M153" s="1">
        <v>41</v>
      </c>
      <c r="N153" s="1">
        <v>41</v>
      </c>
      <c r="O153" s="1">
        <v>46</v>
      </c>
      <c r="P153" s="1">
        <v>44</v>
      </c>
      <c r="Q153" s="1">
        <v>45</v>
      </c>
      <c r="R153" s="33">
        <f>COUNT(C153,D153,E153,F153,G153,H153,I153,K153,L153,M153,N153,O153,P153,Q153)</f>
        <v>13</v>
      </c>
      <c r="S153" s="30">
        <f t="shared" ref="S153:S160" si="15">AVERAGE(C153:Q153)*2</f>
        <v>80.15384615384616</v>
      </c>
      <c r="T153" s="2" t="s">
        <v>100</v>
      </c>
    </row>
    <row r="154" spans="1:20" ht="15.75">
      <c r="A154" s="44" t="s">
        <v>286</v>
      </c>
      <c r="B154" s="1"/>
      <c r="C154" s="1"/>
      <c r="D154" s="1">
        <v>39</v>
      </c>
      <c r="E154" s="1">
        <v>38</v>
      </c>
      <c r="F154" s="1">
        <v>38</v>
      </c>
      <c r="G154" s="1">
        <v>42</v>
      </c>
      <c r="H154" s="1">
        <v>41</v>
      </c>
      <c r="I154" s="1">
        <v>44</v>
      </c>
      <c r="J154" s="1"/>
      <c r="K154" s="1">
        <v>42</v>
      </c>
      <c r="L154" s="1">
        <v>37</v>
      </c>
      <c r="M154" s="1">
        <v>42</v>
      </c>
      <c r="N154" s="1">
        <v>39</v>
      </c>
      <c r="O154" s="1">
        <v>36</v>
      </c>
      <c r="P154" s="1"/>
      <c r="Q154" s="1"/>
      <c r="R154" s="33">
        <f>COUNT(C154,D154,E154,F154,G154,H154,I154,K154,L154,M154,N154,O154,P154,Q154)</f>
        <v>11</v>
      </c>
      <c r="S154" s="30">
        <f t="shared" si="15"/>
        <v>79.63636363636364</v>
      </c>
      <c r="T154" s="2" t="s">
        <v>12</v>
      </c>
    </row>
    <row r="155" spans="1:20" ht="15.75">
      <c r="A155" s="38" t="s">
        <v>46</v>
      </c>
      <c r="B155" s="39"/>
      <c r="C155" s="1">
        <v>38</v>
      </c>
      <c r="D155" s="1">
        <v>40</v>
      </c>
      <c r="E155" s="1">
        <v>42</v>
      </c>
      <c r="F155" s="1">
        <v>36</v>
      </c>
      <c r="G155" s="1">
        <v>39</v>
      </c>
      <c r="H155" s="1">
        <v>42</v>
      </c>
      <c r="I155" s="1">
        <v>35</v>
      </c>
      <c r="J155" s="1"/>
      <c r="K155" s="1">
        <v>41</v>
      </c>
      <c r="L155" s="1">
        <v>42</v>
      </c>
      <c r="M155" s="1"/>
      <c r="N155" s="1"/>
      <c r="O155" s="1">
        <v>37</v>
      </c>
      <c r="P155" s="1">
        <v>40</v>
      </c>
      <c r="Q155" s="1">
        <v>43</v>
      </c>
      <c r="R155" s="33">
        <f>COUNT(C155,D155,E155,F155,G155,H155,I155,K155,L155,M155,N155,O155,P155,Q155)</f>
        <v>12</v>
      </c>
      <c r="S155" s="30">
        <f t="shared" si="15"/>
        <v>79.166666666666671</v>
      </c>
      <c r="T155" s="2" t="s">
        <v>21</v>
      </c>
    </row>
    <row r="156" spans="1:20" ht="15.75">
      <c r="A156" s="36" t="s">
        <v>253</v>
      </c>
      <c r="B156" s="1"/>
      <c r="C156" s="1">
        <v>40</v>
      </c>
      <c r="D156" s="1">
        <v>31</v>
      </c>
      <c r="E156" s="1">
        <v>43</v>
      </c>
      <c r="F156" s="1"/>
      <c r="G156" s="1">
        <v>38</v>
      </c>
      <c r="H156" s="1">
        <v>45</v>
      </c>
      <c r="I156" s="1">
        <v>37</v>
      </c>
      <c r="J156" s="1"/>
      <c r="K156" s="1">
        <v>40</v>
      </c>
      <c r="L156" s="1">
        <v>41</v>
      </c>
      <c r="M156" s="1">
        <v>38</v>
      </c>
      <c r="N156" s="1">
        <v>31</v>
      </c>
      <c r="O156" s="1">
        <v>39</v>
      </c>
      <c r="P156" s="1">
        <v>39</v>
      </c>
      <c r="Q156" s="1">
        <v>40</v>
      </c>
      <c r="R156" s="33">
        <f>COUNT(C156,D156,E156,F156,G156,H156,I156,K156,L156,M156,N156,O156,P156,Q156)</f>
        <v>13</v>
      </c>
      <c r="S156" s="30">
        <f t="shared" si="15"/>
        <v>77.230769230769226</v>
      </c>
      <c r="T156" s="2" t="s">
        <v>159</v>
      </c>
    </row>
    <row r="157" spans="1:20" ht="15.75">
      <c r="A157" s="36" t="s">
        <v>152</v>
      </c>
      <c r="B157" s="1"/>
      <c r="C157" s="1">
        <v>29</v>
      </c>
      <c r="D157" s="1">
        <v>36</v>
      </c>
      <c r="E157" s="1">
        <v>33</v>
      </c>
      <c r="F157" s="1">
        <v>33</v>
      </c>
      <c r="G157" s="1">
        <v>28</v>
      </c>
      <c r="H157" s="1">
        <v>36</v>
      </c>
      <c r="I157" s="1"/>
      <c r="J157" s="1"/>
      <c r="K157" s="1">
        <v>40</v>
      </c>
      <c r="L157" s="1">
        <v>32</v>
      </c>
      <c r="M157" s="1">
        <v>38</v>
      </c>
      <c r="N157" s="1">
        <v>36</v>
      </c>
      <c r="O157" s="1">
        <v>36</v>
      </c>
      <c r="P157" s="1">
        <v>42</v>
      </c>
      <c r="Q157" s="1">
        <v>39</v>
      </c>
      <c r="R157" s="33">
        <f>COUNT(C157,D157,E157,F157,G157,H157,I157,K157:Q157)</f>
        <v>13</v>
      </c>
      <c r="S157" s="30">
        <f t="shared" si="15"/>
        <v>70.461538461538467</v>
      </c>
      <c r="T157" s="2" t="s">
        <v>136</v>
      </c>
    </row>
    <row r="158" spans="1:20" ht="15.75">
      <c r="A158" s="46" t="s">
        <v>230</v>
      </c>
      <c r="B158" s="29"/>
      <c r="C158" s="1"/>
      <c r="D158" s="53">
        <v>34</v>
      </c>
      <c r="E158" s="1">
        <v>35</v>
      </c>
      <c r="F158" s="1">
        <v>34</v>
      </c>
      <c r="G158" s="1">
        <v>30</v>
      </c>
      <c r="H158" s="1">
        <v>25</v>
      </c>
      <c r="I158" s="1">
        <v>34</v>
      </c>
      <c r="J158" s="1"/>
      <c r="K158" s="88">
        <v>34</v>
      </c>
      <c r="L158" s="1">
        <v>40</v>
      </c>
      <c r="M158" s="1">
        <v>43</v>
      </c>
      <c r="N158" s="1">
        <v>36</v>
      </c>
      <c r="O158" s="1"/>
      <c r="P158" s="1">
        <v>35</v>
      </c>
      <c r="Q158" s="1">
        <v>39</v>
      </c>
      <c r="R158" s="33">
        <f>COUNT(C158,D158,E158,F158,G158,H158,I158,K158,L158,M158,N158,O158,P158,Q158)</f>
        <v>12</v>
      </c>
      <c r="S158" s="30">
        <f t="shared" si="15"/>
        <v>69.833333333333329</v>
      </c>
      <c r="T158" s="2" t="s">
        <v>221</v>
      </c>
    </row>
    <row r="159" spans="1:20" ht="15.75">
      <c r="A159" s="36" t="s">
        <v>149</v>
      </c>
      <c r="B159" s="1"/>
      <c r="C159" s="1">
        <v>29</v>
      </c>
      <c r="D159" s="1">
        <v>36</v>
      </c>
      <c r="E159" s="1">
        <v>32</v>
      </c>
      <c r="F159" s="1">
        <v>36</v>
      </c>
      <c r="G159" s="1">
        <v>30</v>
      </c>
      <c r="H159" s="1">
        <v>29</v>
      </c>
      <c r="I159" s="1">
        <v>28</v>
      </c>
      <c r="J159" s="1"/>
      <c r="K159" s="1">
        <v>35</v>
      </c>
      <c r="L159" s="1">
        <v>30</v>
      </c>
      <c r="M159" s="1">
        <v>37</v>
      </c>
      <c r="N159" s="1">
        <v>34</v>
      </c>
      <c r="O159" s="1">
        <v>35</v>
      </c>
      <c r="P159" s="1">
        <v>45</v>
      </c>
      <c r="Q159" s="1">
        <v>36</v>
      </c>
      <c r="R159" s="33">
        <f>COUNT(C159,D159,E159,F159,G159,H159,I159,K159:Q159)</f>
        <v>14</v>
      </c>
      <c r="S159" s="30">
        <f t="shared" si="15"/>
        <v>67.428571428571431</v>
      </c>
      <c r="T159" s="2" t="s">
        <v>136</v>
      </c>
    </row>
    <row r="160" spans="1:20" ht="15.75">
      <c r="A160" s="36" t="s">
        <v>262</v>
      </c>
      <c r="B160" s="1"/>
      <c r="C160" s="1">
        <v>30</v>
      </c>
      <c r="D160" s="1">
        <v>28</v>
      </c>
      <c r="E160" s="1">
        <v>24</v>
      </c>
      <c r="F160" s="1">
        <v>27</v>
      </c>
      <c r="G160" s="1">
        <v>31</v>
      </c>
      <c r="H160" s="1">
        <v>38</v>
      </c>
      <c r="I160" s="1">
        <v>29</v>
      </c>
      <c r="J160" s="1"/>
      <c r="K160" s="1">
        <v>44</v>
      </c>
      <c r="L160" s="1">
        <v>36</v>
      </c>
      <c r="M160" s="1">
        <v>30</v>
      </c>
      <c r="N160" s="1">
        <v>39</v>
      </c>
      <c r="O160" s="1"/>
      <c r="P160" s="1"/>
      <c r="Q160" s="1"/>
      <c r="R160" s="33">
        <f>COUNT(C160,D160,E160,F160,G160,H160,I160,K160,L160,M160,N160,O160,P160,Q160)</f>
        <v>11</v>
      </c>
      <c r="S160" s="30">
        <f t="shared" si="15"/>
        <v>64.727272727272734</v>
      </c>
      <c r="T160" s="2" t="s">
        <v>12</v>
      </c>
    </row>
    <row r="161" spans="1:20" ht="15.75">
      <c r="A161" s="36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33"/>
      <c r="S161" s="30"/>
      <c r="T161" s="2"/>
    </row>
    <row r="162" spans="1:20" ht="15.75">
      <c r="A162" s="36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33"/>
      <c r="S162" s="30"/>
      <c r="T162" s="2"/>
    </row>
    <row r="163" spans="1:20" ht="15.75">
      <c r="A163" s="36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33"/>
      <c r="S163" s="30"/>
      <c r="T163" s="2"/>
    </row>
    <row r="164" spans="1:20" ht="15.75">
      <c r="A164" s="36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33"/>
      <c r="S164" s="30"/>
      <c r="T164" s="2"/>
    </row>
    <row r="165" spans="1:20" ht="15.75">
      <c r="A165" s="4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33"/>
      <c r="S165" s="30"/>
      <c r="T165" s="2"/>
    </row>
    <row r="166" spans="1:20" ht="15.75">
      <c r="A166" s="46"/>
      <c r="B166" s="29"/>
      <c r="C166" s="1"/>
      <c r="D166" s="1"/>
      <c r="E166" s="1"/>
      <c r="F166" s="1"/>
      <c r="G166" s="1"/>
      <c r="H166" s="1"/>
      <c r="I166" s="1"/>
      <c r="J166" s="1"/>
      <c r="K166" s="88"/>
      <c r="L166" s="1"/>
      <c r="M166" s="1"/>
      <c r="N166" s="1"/>
      <c r="O166" s="1"/>
      <c r="P166" s="1"/>
      <c r="Q166" s="1"/>
      <c r="R166" s="33"/>
      <c r="S166" s="30"/>
      <c r="T166" s="2"/>
    </row>
    <row r="167" spans="1:20" ht="15.75">
      <c r="A167" s="36" t="s">
        <v>247</v>
      </c>
      <c r="B167" s="1"/>
      <c r="C167" s="1">
        <v>43</v>
      </c>
      <c r="D167" s="1">
        <v>44</v>
      </c>
      <c r="E167" s="1">
        <v>45</v>
      </c>
      <c r="F167" s="1">
        <v>44</v>
      </c>
      <c r="G167" s="1">
        <v>42</v>
      </c>
      <c r="H167" s="1"/>
      <c r="I167" s="1"/>
      <c r="J167" s="1"/>
      <c r="K167" s="1">
        <v>41</v>
      </c>
      <c r="L167" s="1"/>
      <c r="M167" s="1">
        <v>46</v>
      </c>
      <c r="N167" s="1">
        <v>45</v>
      </c>
      <c r="O167" s="1"/>
      <c r="P167" s="1">
        <v>38</v>
      </c>
      <c r="Q167" s="1">
        <v>46</v>
      </c>
      <c r="R167" s="33">
        <f>COUNT(C167,D167,E167,F167,G167,H167,I167,K167:Q167)</f>
        <v>10</v>
      </c>
      <c r="S167" s="30">
        <f t="shared" ref="S167:S198" si="16">AVERAGE(C167:Q167)*2</f>
        <v>86.8</v>
      </c>
      <c r="T167" s="2" t="s">
        <v>136</v>
      </c>
    </row>
    <row r="168" spans="1:20" ht="15.75">
      <c r="A168" s="36" t="s">
        <v>122</v>
      </c>
      <c r="B168" s="1"/>
      <c r="C168" s="1">
        <v>47</v>
      </c>
      <c r="D168" s="53">
        <v>48</v>
      </c>
      <c r="E168" s="1"/>
      <c r="F168" s="1">
        <v>47</v>
      </c>
      <c r="G168" s="1"/>
      <c r="H168" s="1">
        <v>49</v>
      </c>
      <c r="I168" s="1"/>
      <c r="J168" s="1"/>
      <c r="K168" s="1">
        <v>44</v>
      </c>
      <c r="L168" s="1"/>
      <c r="M168" s="1">
        <v>46</v>
      </c>
      <c r="N168" s="1">
        <v>46</v>
      </c>
      <c r="O168" s="1">
        <v>47</v>
      </c>
      <c r="P168" s="1">
        <v>49</v>
      </c>
      <c r="Q168" s="1">
        <v>47</v>
      </c>
      <c r="R168" s="33">
        <f t="shared" ref="R168:R182" si="17">COUNT(C168,D168,E168,F168,G168,H168,I168,K168,L168,M168,N168,O168,P168,Q168)</f>
        <v>10</v>
      </c>
      <c r="S168" s="30">
        <f t="shared" si="16"/>
        <v>94</v>
      </c>
      <c r="T168" s="2" t="s">
        <v>119</v>
      </c>
    </row>
    <row r="169" spans="1:20" ht="15.75">
      <c r="A169" s="36" t="s">
        <v>133</v>
      </c>
      <c r="B169" s="1"/>
      <c r="C169" s="1"/>
      <c r="D169" s="1"/>
      <c r="E169" s="1"/>
      <c r="F169" s="1"/>
      <c r="G169" s="1">
        <v>45</v>
      </c>
      <c r="H169" s="1">
        <v>37</v>
      </c>
      <c r="I169" s="1">
        <v>48</v>
      </c>
      <c r="J169" s="1"/>
      <c r="K169" s="1">
        <v>45</v>
      </c>
      <c r="L169" s="1">
        <v>49</v>
      </c>
      <c r="M169" s="1">
        <v>42</v>
      </c>
      <c r="N169" s="1">
        <v>45</v>
      </c>
      <c r="O169" s="1">
        <v>46</v>
      </c>
      <c r="P169" s="1">
        <v>47</v>
      </c>
      <c r="Q169" s="1">
        <v>49</v>
      </c>
      <c r="R169" s="33">
        <f t="shared" si="17"/>
        <v>10</v>
      </c>
      <c r="S169" s="30">
        <f t="shared" si="16"/>
        <v>90.6</v>
      </c>
      <c r="T169" s="2" t="s">
        <v>119</v>
      </c>
    </row>
    <row r="170" spans="1:20" ht="15.75">
      <c r="A170" s="36" t="s">
        <v>60</v>
      </c>
      <c r="B170" s="1" t="s">
        <v>26</v>
      </c>
      <c r="C170" s="1">
        <v>46</v>
      </c>
      <c r="D170" s="1">
        <v>46</v>
      </c>
      <c r="E170" s="1"/>
      <c r="F170" s="1">
        <v>44</v>
      </c>
      <c r="G170" s="1"/>
      <c r="H170" s="1">
        <v>48</v>
      </c>
      <c r="I170" s="1">
        <v>44</v>
      </c>
      <c r="J170" s="1"/>
      <c r="K170" s="1">
        <v>38</v>
      </c>
      <c r="L170" s="1">
        <v>41</v>
      </c>
      <c r="M170" s="1"/>
      <c r="N170" s="1"/>
      <c r="O170" s="1">
        <v>46</v>
      </c>
      <c r="P170" s="1">
        <v>45</v>
      </c>
      <c r="Q170" s="1">
        <v>39</v>
      </c>
      <c r="R170" s="33">
        <f t="shared" si="17"/>
        <v>10</v>
      </c>
      <c r="S170" s="30">
        <f t="shared" si="16"/>
        <v>87.4</v>
      </c>
      <c r="T170" s="2" t="s">
        <v>12</v>
      </c>
    </row>
    <row r="171" spans="1:20" ht="15.75">
      <c r="A171" s="36" t="s">
        <v>62</v>
      </c>
      <c r="B171" s="1"/>
      <c r="C171" s="1">
        <v>43</v>
      </c>
      <c r="D171" s="1">
        <v>47</v>
      </c>
      <c r="E171" s="1"/>
      <c r="F171" s="1">
        <v>46</v>
      </c>
      <c r="G171" s="1"/>
      <c r="H171" s="1">
        <v>38</v>
      </c>
      <c r="I171" s="1">
        <v>45</v>
      </c>
      <c r="J171" s="1"/>
      <c r="K171" s="1">
        <v>47</v>
      </c>
      <c r="L171" s="1">
        <v>45</v>
      </c>
      <c r="M171" s="1"/>
      <c r="N171" s="1"/>
      <c r="O171" s="1">
        <v>47</v>
      </c>
      <c r="P171" s="1">
        <v>43</v>
      </c>
      <c r="Q171" s="1">
        <v>46</v>
      </c>
      <c r="R171" s="33">
        <f t="shared" si="17"/>
        <v>10</v>
      </c>
      <c r="S171" s="30">
        <f t="shared" si="16"/>
        <v>89.4</v>
      </c>
      <c r="T171" s="2" t="s">
        <v>12</v>
      </c>
    </row>
    <row r="172" spans="1:20" ht="15.75">
      <c r="A172" s="46" t="s">
        <v>78</v>
      </c>
      <c r="B172" s="1" t="s">
        <v>36</v>
      </c>
      <c r="C172" s="1">
        <v>40</v>
      </c>
      <c r="D172" s="1">
        <v>43</v>
      </c>
      <c r="E172" s="1"/>
      <c r="F172" s="1">
        <v>42</v>
      </c>
      <c r="G172" s="1">
        <v>47</v>
      </c>
      <c r="H172" s="1">
        <v>45</v>
      </c>
      <c r="I172" s="1"/>
      <c r="J172" s="1"/>
      <c r="K172" s="1"/>
      <c r="L172" s="1">
        <v>43</v>
      </c>
      <c r="M172" s="1">
        <v>43</v>
      </c>
      <c r="N172" s="1">
        <v>46</v>
      </c>
      <c r="O172" s="1">
        <v>41</v>
      </c>
      <c r="P172" s="1">
        <v>45</v>
      </c>
      <c r="Q172" s="1"/>
      <c r="R172" s="33">
        <f t="shared" si="17"/>
        <v>10</v>
      </c>
      <c r="S172" s="30">
        <f t="shared" si="16"/>
        <v>87</v>
      </c>
      <c r="T172" s="2" t="s">
        <v>12</v>
      </c>
    </row>
    <row r="173" spans="1:20" ht="15.75">
      <c r="A173" s="36" t="s">
        <v>85</v>
      </c>
      <c r="B173" s="1"/>
      <c r="C173" s="1"/>
      <c r="D173" s="1">
        <v>43</v>
      </c>
      <c r="E173" s="1"/>
      <c r="F173" s="1">
        <v>37</v>
      </c>
      <c r="G173" s="1"/>
      <c r="H173" s="1"/>
      <c r="I173" s="1">
        <v>42</v>
      </c>
      <c r="J173" s="1"/>
      <c r="K173" s="1">
        <v>47</v>
      </c>
      <c r="L173" s="1">
        <v>42</v>
      </c>
      <c r="M173" s="1">
        <v>45</v>
      </c>
      <c r="N173" s="1">
        <v>42</v>
      </c>
      <c r="O173" s="1">
        <v>45</v>
      </c>
      <c r="P173" s="1">
        <v>45</v>
      </c>
      <c r="Q173" s="1">
        <v>46</v>
      </c>
      <c r="R173" s="33">
        <f t="shared" si="17"/>
        <v>10</v>
      </c>
      <c r="S173" s="30">
        <f t="shared" si="16"/>
        <v>86.8</v>
      </c>
      <c r="T173" s="2" t="s">
        <v>12</v>
      </c>
    </row>
    <row r="174" spans="1:20" ht="15.75">
      <c r="A174" s="36" t="s">
        <v>89</v>
      </c>
      <c r="B174" s="1" t="s">
        <v>26</v>
      </c>
      <c r="C174" s="1">
        <v>40</v>
      </c>
      <c r="D174" s="1">
        <v>45</v>
      </c>
      <c r="E174" s="1"/>
      <c r="F174" s="1">
        <v>43</v>
      </c>
      <c r="G174" s="1"/>
      <c r="H174" s="1"/>
      <c r="I174" s="1">
        <v>46</v>
      </c>
      <c r="J174" s="1"/>
      <c r="K174" s="1">
        <v>36</v>
      </c>
      <c r="L174" s="1">
        <v>43</v>
      </c>
      <c r="M174" s="1">
        <v>46</v>
      </c>
      <c r="N174" s="1"/>
      <c r="O174" s="1">
        <v>38</v>
      </c>
      <c r="P174" s="1">
        <v>40</v>
      </c>
      <c r="Q174" s="1">
        <v>37</v>
      </c>
      <c r="R174" s="33">
        <f t="shared" si="17"/>
        <v>10</v>
      </c>
      <c r="S174" s="30">
        <f t="shared" si="16"/>
        <v>82.8</v>
      </c>
      <c r="T174" s="2" t="s">
        <v>12</v>
      </c>
    </row>
    <row r="175" spans="1:20" ht="15.75">
      <c r="A175" s="36" t="s">
        <v>271</v>
      </c>
      <c r="B175" s="1" t="s">
        <v>36</v>
      </c>
      <c r="C175" s="1">
        <v>44</v>
      </c>
      <c r="D175" s="1"/>
      <c r="E175" s="1">
        <v>41</v>
      </c>
      <c r="F175" s="1">
        <v>40</v>
      </c>
      <c r="G175" s="1">
        <v>38</v>
      </c>
      <c r="H175" s="1"/>
      <c r="I175" s="1">
        <v>44</v>
      </c>
      <c r="J175" s="1"/>
      <c r="K175" s="1">
        <v>43</v>
      </c>
      <c r="L175" s="1">
        <v>44</v>
      </c>
      <c r="M175" s="1">
        <v>43</v>
      </c>
      <c r="N175" s="1">
        <v>38</v>
      </c>
      <c r="O175" s="1"/>
      <c r="P175" s="1">
        <v>43</v>
      </c>
      <c r="Q175" s="1"/>
      <c r="R175" s="33">
        <f t="shared" si="17"/>
        <v>10</v>
      </c>
      <c r="S175" s="30">
        <f t="shared" si="16"/>
        <v>83.6</v>
      </c>
      <c r="T175" s="2" t="s">
        <v>12</v>
      </c>
    </row>
    <row r="176" spans="1:20" ht="15.75">
      <c r="A176" s="36" t="s">
        <v>98</v>
      </c>
      <c r="B176" s="1" t="s">
        <v>34</v>
      </c>
      <c r="C176" s="1">
        <v>48</v>
      </c>
      <c r="D176" s="1">
        <v>50</v>
      </c>
      <c r="E176" s="1"/>
      <c r="F176" s="1">
        <v>47</v>
      </c>
      <c r="G176" s="1"/>
      <c r="H176" s="1"/>
      <c r="I176" s="1">
        <v>48</v>
      </c>
      <c r="J176" s="1"/>
      <c r="K176" s="1">
        <v>49</v>
      </c>
      <c r="L176" s="1">
        <v>48</v>
      </c>
      <c r="M176" s="1">
        <v>47</v>
      </c>
      <c r="N176" s="1">
        <v>49</v>
      </c>
      <c r="O176" s="1"/>
      <c r="P176" s="1">
        <v>48</v>
      </c>
      <c r="Q176" s="1">
        <v>50</v>
      </c>
      <c r="R176" s="33">
        <f t="shared" si="17"/>
        <v>10</v>
      </c>
      <c r="S176" s="30">
        <f t="shared" si="16"/>
        <v>96.8</v>
      </c>
      <c r="T176" s="2" t="s">
        <v>12</v>
      </c>
    </row>
    <row r="177" spans="1:20" ht="15.75">
      <c r="A177" s="38" t="s">
        <v>37</v>
      </c>
      <c r="B177" s="39" t="s">
        <v>34</v>
      </c>
      <c r="C177" s="1"/>
      <c r="D177" s="1">
        <v>47</v>
      </c>
      <c r="E177" s="1">
        <v>48</v>
      </c>
      <c r="F177" s="1">
        <v>48</v>
      </c>
      <c r="G177" s="1">
        <v>48</v>
      </c>
      <c r="H177" s="1">
        <v>48</v>
      </c>
      <c r="I177" s="1"/>
      <c r="J177" s="1"/>
      <c r="K177" s="1"/>
      <c r="L177" s="1">
        <v>49</v>
      </c>
      <c r="M177" s="1">
        <v>47</v>
      </c>
      <c r="N177" s="1">
        <v>47</v>
      </c>
      <c r="O177" s="1"/>
      <c r="P177" s="1">
        <v>50</v>
      </c>
      <c r="Q177" s="1">
        <v>46</v>
      </c>
      <c r="R177" s="33">
        <f t="shared" si="17"/>
        <v>10</v>
      </c>
      <c r="S177" s="30">
        <f t="shared" si="16"/>
        <v>95.6</v>
      </c>
      <c r="T177" s="2" t="s">
        <v>21</v>
      </c>
    </row>
    <row r="178" spans="1:20" ht="15.75">
      <c r="A178" s="38" t="s">
        <v>43</v>
      </c>
      <c r="B178" s="39" t="s">
        <v>36</v>
      </c>
      <c r="C178" s="1"/>
      <c r="D178" s="1"/>
      <c r="E178" s="1">
        <v>38</v>
      </c>
      <c r="F178" s="1">
        <v>38</v>
      </c>
      <c r="G178" s="1"/>
      <c r="H178" s="1">
        <v>31</v>
      </c>
      <c r="I178" s="1">
        <v>39</v>
      </c>
      <c r="J178" s="1"/>
      <c r="K178" s="1">
        <v>37</v>
      </c>
      <c r="L178" s="1"/>
      <c r="M178" s="1">
        <v>35</v>
      </c>
      <c r="N178" s="1">
        <v>35</v>
      </c>
      <c r="O178" s="1">
        <v>40</v>
      </c>
      <c r="P178" s="1">
        <v>36</v>
      </c>
      <c r="Q178" s="1">
        <v>40</v>
      </c>
      <c r="R178" s="33">
        <f t="shared" si="17"/>
        <v>10</v>
      </c>
      <c r="S178" s="30">
        <f t="shared" si="16"/>
        <v>73.8</v>
      </c>
      <c r="T178" s="2" t="s">
        <v>21</v>
      </c>
    </row>
    <row r="179" spans="1:20" ht="15.75">
      <c r="A179" s="38" t="s">
        <v>47</v>
      </c>
      <c r="B179" s="39"/>
      <c r="C179" s="1">
        <v>41</v>
      </c>
      <c r="D179" s="1">
        <v>45</v>
      </c>
      <c r="E179" s="1">
        <v>40</v>
      </c>
      <c r="F179" s="1">
        <v>41</v>
      </c>
      <c r="G179" s="1"/>
      <c r="H179" s="1"/>
      <c r="I179" s="1"/>
      <c r="J179" s="1"/>
      <c r="K179" s="1"/>
      <c r="L179" s="1">
        <v>39</v>
      </c>
      <c r="M179" s="1">
        <v>41</v>
      </c>
      <c r="N179" s="1">
        <v>39</v>
      </c>
      <c r="O179" s="1">
        <v>33</v>
      </c>
      <c r="P179" s="1">
        <v>43</v>
      </c>
      <c r="Q179" s="1">
        <v>42</v>
      </c>
      <c r="R179" s="33">
        <f t="shared" si="17"/>
        <v>10</v>
      </c>
      <c r="S179" s="30">
        <f t="shared" si="16"/>
        <v>80.8</v>
      </c>
      <c r="T179" s="2" t="s">
        <v>21</v>
      </c>
    </row>
    <row r="180" spans="1:20" ht="15.75">
      <c r="A180" s="36" t="s">
        <v>302</v>
      </c>
      <c r="B180" s="1"/>
      <c r="C180" s="1"/>
      <c r="D180" s="1">
        <v>45</v>
      </c>
      <c r="E180" s="1"/>
      <c r="F180" s="1">
        <v>46</v>
      </c>
      <c r="G180" s="1">
        <v>44</v>
      </c>
      <c r="H180" s="1">
        <v>39</v>
      </c>
      <c r="I180" s="1">
        <v>48</v>
      </c>
      <c r="J180" s="1"/>
      <c r="K180" s="1">
        <v>43</v>
      </c>
      <c r="L180" s="1">
        <v>45</v>
      </c>
      <c r="M180" s="1">
        <v>43</v>
      </c>
      <c r="N180" s="1">
        <v>42</v>
      </c>
      <c r="O180" s="1"/>
      <c r="P180" s="1">
        <v>46</v>
      </c>
      <c r="Q180" s="1"/>
      <c r="R180" s="33">
        <f t="shared" si="17"/>
        <v>10</v>
      </c>
      <c r="S180" s="30">
        <f t="shared" si="16"/>
        <v>88.2</v>
      </c>
      <c r="T180" s="2" t="s">
        <v>197</v>
      </c>
    </row>
    <row r="181" spans="1:20" ht="15.75">
      <c r="A181" s="46" t="s">
        <v>243</v>
      </c>
      <c r="B181" s="29"/>
      <c r="C181" s="1"/>
      <c r="D181" s="1">
        <v>48</v>
      </c>
      <c r="E181" s="1">
        <v>49</v>
      </c>
      <c r="F181" s="1">
        <v>48</v>
      </c>
      <c r="G181" s="1">
        <v>50</v>
      </c>
      <c r="H181" s="1"/>
      <c r="I181" s="1">
        <v>47</v>
      </c>
      <c r="J181" s="1"/>
      <c r="K181" s="88">
        <v>49</v>
      </c>
      <c r="L181" s="1">
        <v>50</v>
      </c>
      <c r="M181" s="1">
        <v>45</v>
      </c>
      <c r="N181" s="1"/>
      <c r="O181" s="1">
        <v>50</v>
      </c>
      <c r="P181" s="1">
        <v>48</v>
      </c>
      <c r="Q181" s="1"/>
      <c r="R181" s="33">
        <f t="shared" si="17"/>
        <v>10</v>
      </c>
      <c r="S181" s="30">
        <f t="shared" si="16"/>
        <v>96.8</v>
      </c>
      <c r="T181" s="2" t="s">
        <v>221</v>
      </c>
    </row>
    <row r="182" spans="1:20" ht="15.75">
      <c r="A182" s="46" t="s">
        <v>231</v>
      </c>
      <c r="B182" s="29" t="s">
        <v>25</v>
      </c>
      <c r="C182" s="1">
        <v>46</v>
      </c>
      <c r="D182" s="53">
        <v>41</v>
      </c>
      <c r="E182" s="1">
        <v>43</v>
      </c>
      <c r="F182" s="1"/>
      <c r="G182" s="1">
        <v>43</v>
      </c>
      <c r="H182" s="1"/>
      <c r="I182" s="1"/>
      <c r="J182" s="1"/>
      <c r="K182" s="88">
        <v>49</v>
      </c>
      <c r="L182" s="1">
        <v>45</v>
      </c>
      <c r="M182" s="1"/>
      <c r="N182" s="1">
        <v>50</v>
      </c>
      <c r="O182" s="1">
        <v>48</v>
      </c>
      <c r="P182" s="1">
        <v>45</v>
      </c>
      <c r="Q182" s="1">
        <v>49</v>
      </c>
      <c r="R182" s="33">
        <f t="shared" si="17"/>
        <v>10</v>
      </c>
      <c r="S182" s="30">
        <f t="shared" si="16"/>
        <v>91.8</v>
      </c>
      <c r="T182" s="2" t="s">
        <v>221</v>
      </c>
    </row>
    <row r="183" spans="1:20" ht="15.75">
      <c r="A183" s="36" t="s">
        <v>153</v>
      </c>
      <c r="B183" s="1"/>
      <c r="C183" s="1"/>
      <c r="D183" s="1"/>
      <c r="E183" s="1"/>
      <c r="F183" s="1">
        <v>42</v>
      </c>
      <c r="G183" s="1"/>
      <c r="H183" s="1"/>
      <c r="I183" s="1">
        <v>46</v>
      </c>
      <c r="J183" s="1"/>
      <c r="K183" s="1">
        <v>44</v>
      </c>
      <c r="L183" s="1">
        <v>48</v>
      </c>
      <c r="M183" s="1">
        <v>44</v>
      </c>
      <c r="N183" s="1">
        <v>47</v>
      </c>
      <c r="O183" s="1">
        <v>48</v>
      </c>
      <c r="P183" s="1">
        <v>49</v>
      </c>
      <c r="Q183" s="1">
        <v>46</v>
      </c>
      <c r="R183" s="33">
        <f>COUNT(C183,D183,E183,F183,G183,H183,I183,K183:Q183)</f>
        <v>9</v>
      </c>
      <c r="S183" s="30">
        <f t="shared" si="16"/>
        <v>92</v>
      </c>
      <c r="T183" s="2" t="s">
        <v>136</v>
      </c>
    </row>
    <row r="184" spans="1:20" ht="15.75">
      <c r="A184" s="46" t="s">
        <v>99</v>
      </c>
      <c r="B184" s="1"/>
      <c r="C184" s="1">
        <v>50</v>
      </c>
      <c r="D184" s="1">
        <v>43</v>
      </c>
      <c r="E184" s="1">
        <v>46</v>
      </c>
      <c r="F184" s="1">
        <v>43</v>
      </c>
      <c r="G184" s="1">
        <v>46</v>
      </c>
      <c r="H184" s="1">
        <v>38</v>
      </c>
      <c r="I184" s="1"/>
      <c r="J184" s="1"/>
      <c r="K184" s="1"/>
      <c r="L184" s="1"/>
      <c r="M184" s="1">
        <v>39</v>
      </c>
      <c r="N184" s="1"/>
      <c r="O184" s="1">
        <v>48</v>
      </c>
      <c r="P184" s="1"/>
      <c r="Q184" s="1">
        <v>47</v>
      </c>
      <c r="R184" s="33">
        <f t="shared" ref="R184:R195" si="18">COUNT(C184,D184,E184,F184,G184,H184,I184,K184,L184,M184,N184,O184,P184,Q184)</f>
        <v>9</v>
      </c>
      <c r="S184" s="30">
        <f t="shared" si="16"/>
        <v>88.888888888888886</v>
      </c>
      <c r="T184" s="2" t="s">
        <v>100</v>
      </c>
    </row>
    <row r="185" spans="1:20" ht="15.75">
      <c r="A185" s="46" t="s">
        <v>111</v>
      </c>
      <c r="B185" s="1" t="s">
        <v>20</v>
      </c>
      <c r="C185" s="1"/>
      <c r="D185" s="1"/>
      <c r="E185" s="1">
        <v>44</v>
      </c>
      <c r="F185" s="1">
        <v>40</v>
      </c>
      <c r="G185" s="1">
        <v>42</v>
      </c>
      <c r="H185" s="1">
        <v>42</v>
      </c>
      <c r="I185" s="1"/>
      <c r="J185" s="1"/>
      <c r="K185" s="1"/>
      <c r="L185" s="1">
        <v>45</v>
      </c>
      <c r="M185" s="1">
        <v>44</v>
      </c>
      <c r="N185" s="1">
        <v>43</v>
      </c>
      <c r="O185" s="1"/>
      <c r="P185" s="1">
        <v>46</v>
      </c>
      <c r="Q185" s="1">
        <v>47</v>
      </c>
      <c r="R185" s="33">
        <f t="shared" si="18"/>
        <v>9</v>
      </c>
      <c r="S185" s="30">
        <f t="shared" si="16"/>
        <v>87.333333333333329</v>
      </c>
      <c r="T185" s="2" t="s">
        <v>100</v>
      </c>
    </row>
    <row r="186" spans="1:20" ht="15.75">
      <c r="A186" s="46" t="s">
        <v>312</v>
      </c>
      <c r="B186" s="1"/>
      <c r="C186" s="1"/>
      <c r="D186" s="1"/>
      <c r="E186" s="1">
        <v>43</v>
      </c>
      <c r="F186" s="1">
        <v>34</v>
      </c>
      <c r="G186" s="1"/>
      <c r="H186" s="1"/>
      <c r="I186" s="1">
        <v>35</v>
      </c>
      <c r="J186" s="1"/>
      <c r="K186" s="1">
        <v>44</v>
      </c>
      <c r="L186" s="1">
        <v>45</v>
      </c>
      <c r="M186" s="1">
        <v>39</v>
      </c>
      <c r="N186" s="1">
        <v>40</v>
      </c>
      <c r="O186" s="1">
        <v>43</v>
      </c>
      <c r="P186" s="1">
        <v>41</v>
      </c>
      <c r="Q186" s="1"/>
      <c r="R186" s="33">
        <f t="shared" si="18"/>
        <v>9</v>
      </c>
      <c r="S186" s="30">
        <f t="shared" si="16"/>
        <v>80.888888888888886</v>
      </c>
      <c r="T186" s="2" t="s">
        <v>100</v>
      </c>
    </row>
    <row r="187" spans="1:20" ht="15.75">
      <c r="A187" s="44" t="s">
        <v>55</v>
      </c>
      <c r="B187" s="1" t="s">
        <v>25</v>
      </c>
      <c r="C187" s="1"/>
      <c r="D187" s="1">
        <v>45</v>
      </c>
      <c r="E187" s="1"/>
      <c r="F187" s="1">
        <v>41</v>
      </c>
      <c r="G187" s="1"/>
      <c r="H187" s="1"/>
      <c r="I187" s="1">
        <v>47</v>
      </c>
      <c r="J187" s="1"/>
      <c r="K187" s="1"/>
      <c r="L187" s="1">
        <v>45</v>
      </c>
      <c r="M187" s="1">
        <v>44</v>
      </c>
      <c r="N187" s="1">
        <v>43</v>
      </c>
      <c r="O187" s="1">
        <v>43</v>
      </c>
      <c r="P187" s="1">
        <v>47</v>
      </c>
      <c r="Q187" s="1">
        <v>49</v>
      </c>
      <c r="R187" s="33">
        <f t="shared" si="18"/>
        <v>9</v>
      </c>
      <c r="S187" s="30">
        <f t="shared" si="16"/>
        <v>89.777777777777771</v>
      </c>
      <c r="T187" s="2" t="s">
        <v>12</v>
      </c>
    </row>
    <row r="188" spans="1:20" ht="15.75">
      <c r="A188" s="45" t="s">
        <v>266</v>
      </c>
      <c r="B188" s="1" t="s">
        <v>25</v>
      </c>
      <c r="C188" s="1">
        <v>48</v>
      </c>
      <c r="D188" s="1">
        <v>43</v>
      </c>
      <c r="E188" s="1"/>
      <c r="F188" s="1">
        <v>42</v>
      </c>
      <c r="G188" s="1">
        <v>47</v>
      </c>
      <c r="H188" s="1">
        <v>44</v>
      </c>
      <c r="I188" s="1">
        <v>46</v>
      </c>
      <c r="J188" s="1"/>
      <c r="K188" s="1">
        <v>42</v>
      </c>
      <c r="L188" s="1"/>
      <c r="M188" s="1"/>
      <c r="N188" s="1">
        <v>45</v>
      </c>
      <c r="O188" s="1">
        <v>36</v>
      </c>
      <c r="P188" s="1"/>
      <c r="Q188" s="1"/>
      <c r="R188" s="33">
        <f t="shared" si="18"/>
        <v>9</v>
      </c>
      <c r="S188" s="30">
        <f t="shared" si="16"/>
        <v>87.333333333333329</v>
      </c>
      <c r="T188" s="2" t="s">
        <v>12</v>
      </c>
    </row>
    <row r="189" spans="1:20" ht="15.75">
      <c r="A189" s="38" t="s">
        <v>29</v>
      </c>
      <c r="B189" s="39" t="s">
        <v>23</v>
      </c>
      <c r="C189" s="1">
        <v>25</v>
      </c>
      <c r="D189" s="1">
        <v>26</v>
      </c>
      <c r="E189" s="1">
        <v>35</v>
      </c>
      <c r="F189" s="1">
        <v>34</v>
      </c>
      <c r="G189" s="1"/>
      <c r="H189" s="1">
        <v>35</v>
      </c>
      <c r="I189" s="1"/>
      <c r="J189" s="1"/>
      <c r="K189" s="1"/>
      <c r="L189" s="1">
        <v>40</v>
      </c>
      <c r="M189" s="1"/>
      <c r="N189" s="1"/>
      <c r="O189" s="1">
        <v>32</v>
      </c>
      <c r="P189" s="1">
        <v>36</v>
      </c>
      <c r="Q189" s="1">
        <v>41</v>
      </c>
      <c r="R189" s="33">
        <f t="shared" si="18"/>
        <v>9</v>
      </c>
      <c r="S189" s="30">
        <f t="shared" si="16"/>
        <v>67.555555555555557</v>
      </c>
      <c r="T189" s="2" t="s">
        <v>21</v>
      </c>
    </row>
    <row r="190" spans="1:20" ht="15.75">
      <c r="A190" s="38" t="s">
        <v>279</v>
      </c>
      <c r="B190" s="39"/>
      <c r="C190" s="1">
        <v>29</v>
      </c>
      <c r="D190" s="1">
        <v>23</v>
      </c>
      <c r="E190" s="1">
        <v>33</v>
      </c>
      <c r="F190" s="1">
        <v>37</v>
      </c>
      <c r="G190" s="1">
        <v>35</v>
      </c>
      <c r="H190" s="1">
        <v>31</v>
      </c>
      <c r="I190" s="1">
        <v>41</v>
      </c>
      <c r="J190" s="1"/>
      <c r="K190" s="1">
        <v>46</v>
      </c>
      <c r="L190" s="1"/>
      <c r="M190" s="1"/>
      <c r="N190" s="1"/>
      <c r="O190" s="1">
        <v>42</v>
      </c>
      <c r="P190" s="1"/>
      <c r="Q190" s="1"/>
      <c r="R190" s="33">
        <f t="shared" si="18"/>
        <v>9</v>
      </c>
      <c r="S190" s="30">
        <f t="shared" si="16"/>
        <v>70.444444444444443</v>
      </c>
      <c r="T190" s="2" t="s">
        <v>21</v>
      </c>
    </row>
    <row r="191" spans="1:20" ht="15.75">
      <c r="A191" s="38" t="s">
        <v>280</v>
      </c>
      <c r="B191" s="39" t="s">
        <v>20</v>
      </c>
      <c r="C191" s="1">
        <v>27</v>
      </c>
      <c r="D191" s="1">
        <v>20</v>
      </c>
      <c r="E191" s="1">
        <v>20</v>
      </c>
      <c r="F191" s="1">
        <v>31</v>
      </c>
      <c r="G191" s="1">
        <v>28</v>
      </c>
      <c r="H191" s="1">
        <v>31</v>
      </c>
      <c r="I191" s="1">
        <v>39</v>
      </c>
      <c r="J191" s="1"/>
      <c r="K191" s="1">
        <v>28</v>
      </c>
      <c r="L191" s="1"/>
      <c r="M191" s="1"/>
      <c r="N191" s="1"/>
      <c r="O191" s="1">
        <v>32</v>
      </c>
      <c r="P191" s="1"/>
      <c r="Q191" s="1"/>
      <c r="R191" s="33">
        <f t="shared" si="18"/>
        <v>9</v>
      </c>
      <c r="S191" s="30">
        <f t="shared" si="16"/>
        <v>56.888888888888886</v>
      </c>
      <c r="T191" s="2" t="s">
        <v>21</v>
      </c>
    </row>
    <row r="192" spans="1:20" ht="15.75">
      <c r="A192" s="31" t="s">
        <v>203</v>
      </c>
      <c r="B192" s="32" t="s">
        <v>26</v>
      </c>
      <c r="C192" s="1">
        <v>43</v>
      </c>
      <c r="D192" s="1">
        <v>40</v>
      </c>
      <c r="E192" s="1">
        <v>42</v>
      </c>
      <c r="F192" s="1">
        <v>36</v>
      </c>
      <c r="G192" s="1">
        <v>41</v>
      </c>
      <c r="H192" s="1">
        <v>44</v>
      </c>
      <c r="I192" s="1">
        <v>47</v>
      </c>
      <c r="J192" s="1"/>
      <c r="K192" s="1">
        <v>45</v>
      </c>
      <c r="L192" s="1">
        <v>43</v>
      </c>
      <c r="M192" s="1"/>
      <c r="N192" s="1"/>
      <c r="O192" s="1"/>
      <c r="P192" s="1"/>
      <c r="Q192" s="1"/>
      <c r="R192" s="33">
        <f t="shared" si="18"/>
        <v>9</v>
      </c>
      <c r="S192" s="30">
        <f t="shared" si="16"/>
        <v>84.666666666666671</v>
      </c>
      <c r="T192" s="2" t="s">
        <v>197</v>
      </c>
    </row>
    <row r="193" spans="1:20" ht="15.75">
      <c r="A193" s="104" t="s">
        <v>229</v>
      </c>
      <c r="B193" s="106"/>
      <c r="C193" s="1"/>
      <c r="D193" s="53">
        <v>45</v>
      </c>
      <c r="E193" s="1">
        <v>41</v>
      </c>
      <c r="F193" s="1">
        <v>44</v>
      </c>
      <c r="G193" s="1"/>
      <c r="H193" s="1">
        <v>46</v>
      </c>
      <c r="I193" s="1">
        <v>45</v>
      </c>
      <c r="J193" s="1"/>
      <c r="K193" s="88">
        <v>44</v>
      </c>
      <c r="L193" s="1">
        <v>45</v>
      </c>
      <c r="M193" s="1">
        <v>45</v>
      </c>
      <c r="N193" s="1"/>
      <c r="O193" s="1"/>
      <c r="P193" s="1"/>
      <c r="Q193" s="1">
        <v>45</v>
      </c>
      <c r="R193" s="33">
        <f t="shared" si="18"/>
        <v>9</v>
      </c>
      <c r="S193" s="30">
        <f t="shared" si="16"/>
        <v>88.888888888888886</v>
      </c>
      <c r="T193" s="2" t="s">
        <v>221</v>
      </c>
    </row>
    <row r="194" spans="1:20" ht="15.75">
      <c r="A194" s="31" t="s">
        <v>251</v>
      </c>
      <c r="B194" s="32" t="s">
        <v>23</v>
      </c>
      <c r="C194" s="1">
        <v>33</v>
      </c>
      <c r="D194" s="1"/>
      <c r="E194" s="1">
        <v>28</v>
      </c>
      <c r="F194" s="1">
        <v>34</v>
      </c>
      <c r="G194" s="1">
        <v>40</v>
      </c>
      <c r="H194" s="1"/>
      <c r="I194" s="1">
        <v>42</v>
      </c>
      <c r="J194" s="1"/>
      <c r="K194" s="1"/>
      <c r="L194" s="1"/>
      <c r="M194" s="1"/>
      <c r="N194" s="1">
        <v>36</v>
      </c>
      <c r="O194" s="1">
        <v>31</v>
      </c>
      <c r="P194" s="1">
        <v>43</v>
      </c>
      <c r="Q194" s="1">
        <v>43</v>
      </c>
      <c r="R194" s="33">
        <f t="shared" si="18"/>
        <v>9</v>
      </c>
      <c r="S194" s="30">
        <f t="shared" si="16"/>
        <v>73.333333333333329</v>
      </c>
      <c r="T194" s="2" t="s">
        <v>159</v>
      </c>
    </row>
    <row r="195" spans="1:20" ht="15.75">
      <c r="A195" s="31" t="s">
        <v>162</v>
      </c>
      <c r="B195" s="32" t="s">
        <v>0</v>
      </c>
      <c r="C195" s="1">
        <v>48</v>
      </c>
      <c r="D195" s="1">
        <v>47</v>
      </c>
      <c r="E195" s="1">
        <v>48</v>
      </c>
      <c r="F195" s="1">
        <v>48</v>
      </c>
      <c r="G195" s="1"/>
      <c r="H195" s="1"/>
      <c r="I195" s="1">
        <v>50</v>
      </c>
      <c r="J195" s="1"/>
      <c r="K195" s="1">
        <v>49</v>
      </c>
      <c r="L195" s="1"/>
      <c r="M195" s="1">
        <v>49</v>
      </c>
      <c r="N195" s="1">
        <v>48</v>
      </c>
      <c r="O195" s="1">
        <v>45</v>
      </c>
      <c r="P195" s="1"/>
      <c r="Q195" s="1"/>
      <c r="R195" s="33">
        <f t="shared" si="18"/>
        <v>9</v>
      </c>
      <c r="S195" s="30">
        <f t="shared" si="16"/>
        <v>96</v>
      </c>
      <c r="T195" s="2" t="s">
        <v>159</v>
      </c>
    </row>
    <row r="196" spans="1:20" ht="15.75">
      <c r="A196" s="31" t="s">
        <v>248</v>
      </c>
      <c r="B196" s="32" t="s">
        <v>23</v>
      </c>
      <c r="C196" s="1">
        <v>40</v>
      </c>
      <c r="D196" s="1">
        <v>44</v>
      </c>
      <c r="E196" s="1">
        <v>45</v>
      </c>
      <c r="F196" s="1">
        <v>39</v>
      </c>
      <c r="G196" s="1">
        <v>44</v>
      </c>
      <c r="H196" s="1">
        <v>42</v>
      </c>
      <c r="I196" s="1">
        <v>42</v>
      </c>
      <c r="J196" s="1"/>
      <c r="K196" s="1">
        <v>40</v>
      </c>
      <c r="L196" s="1"/>
      <c r="M196" s="1"/>
      <c r="N196" s="1"/>
      <c r="O196" s="1"/>
      <c r="P196" s="1"/>
      <c r="Q196" s="1"/>
      <c r="R196" s="33">
        <f>COUNT(C196,D196,E196,F196,G196,H196,I196,K196:Q196)</f>
        <v>8</v>
      </c>
      <c r="S196" s="30">
        <f t="shared" si="16"/>
        <v>84</v>
      </c>
      <c r="T196" s="2" t="s">
        <v>136</v>
      </c>
    </row>
    <row r="197" spans="1:20" ht="15.75">
      <c r="A197" s="31" t="s">
        <v>154</v>
      </c>
      <c r="B197" s="32" t="s">
        <v>23</v>
      </c>
      <c r="C197" s="1">
        <v>36</v>
      </c>
      <c r="D197" s="1">
        <v>30</v>
      </c>
      <c r="E197" s="1">
        <v>32</v>
      </c>
      <c r="F197" s="1">
        <v>42</v>
      </c>
      <c r="G197" s="1">
        <v>35</v>
      </c>
      <c r="H197" s="1">
        <v>28</v>
      </c>
      <c r="I197" s="1">
        <v>38</v>
      </c>
      <c r="J197" s="1"/>
      <c r="K197" s="1">
        <v>45</v>
      </c>
      <c r="L197" s="1"/>
      <c r="M197" s="1"/>
      <c r="N197" s="1"/>
      <c r="O197" s="1"/>
      <c r="P197" s="1"/>
      <c r="Q197" s="1"/>
      <c r="R197" s="33">
        <f>COUNT(C197,D197,E197,F197,G197,H197,I197,K197:Q197)</f>
        <v>8</v>
      </c>
      <c r="S197" s="30">
        <f t="shared" si="16"/>
        <v>71.5</v>
      </c>
      <c r="T197" s="2" t="s">
        <v>136</v>
      </c>
    </row>
    <row r="198" spans="1:20" ht="15.75">
      <c r="A198" s="31" t="s">
        <v>155</v>
      </c>
      <c r="B198" s="32"/>
      <c r="C198" s="1">
        <v>46</v>
      </c>
      <c r="D198" s="1"/>
      <c r="E198" s="1">
        <v>45</v>
      </c>
      <c r="F198" s="1">
        <v>43</v>
      </c>
      <c r="G198" s="1">
        <v>44</v>
      </c>
      <c r="H198" s="1"/>
      <c r="I198" s="1"/>
      <c r="J198" s="1"/>
      <c r="K198" s="1"/>
      <c r="L198" s="1"/>
      <c r="M198" s="1"/>
      <c r="N198" s="1">
        <v>42</v>
      </c>
      <c r="O198" s="1">
        <v>49</v>
      </c>
      <c r="P198" s="1">
        <v>45</v>
      </c>
      <c r="Q198" s="1">
        <v>44</v>
      </c>
      <c r="R198" s="33">
        <f>COUNT(C198,D198,E198,F198,G198,H198,I198,K198:Q198)</f>
        <v>8</v>
      </c>
      <c r="S198" s="30">
        <f t="shared" si="16"/>
        <v>89.5</v>
      </c>
      <c r="T198" s="2" t="s">
        <v>136</v>
      </c>
    </row>
    <row r="199" spans="1:20" ht="15.75">
      <c r="A199" s="104" t="s">
        <v>103</v>
      </c>
      <c r="B199" s="32"/>
      <c r="C199" s="1">
        <v>39</v>
      </c>
      <c r="D199" s="1">
        <v>35</v>
      </c>
      <c r="E199" s="1">
        <v>37</v>
      </c>
      <c r="F199" s="1">
        <v>39</v>
      </c>
      <c r="G199" s="1"/>
      <c r="H199" s="1"/>
      <c r="I199" s="1"/>
      <c r="J199" s="1"/>
      <c r="K199" s="1"/>
      <c r="L199" s="1"/>
      <c r="M199" s="1"/>
      <c r="N199" s="1">
        <v>34</v>
      </c>
      <c r="O199" s="1">
        <v>37</v>
      </c>
      <c r="P199" s="1">
        <v>43</v>
      </c>
      <c r="Q199" s="1">
        <v>38</v>
      </c>
      <c r="R199" s="33">
        <f t="shared" ref="R199:R213" si="19">COUNT(C199,D199,E199,F199,G199,H199,I199,K199,L199,M199,N199,O199,P199,Q199)</f>
        <v>8</v>
      </c>
      <c r="S199" s="30">
        <f t="shared" ref="S199:S230" si="20">AVERAGE(C199:Q199)*2</f>
        <v>75.5</v>
      </c>
      <c r="T199" s="2" t="s">
        <v>100</v>
      </c>
    </row>
    <row r="200" spans="1:20" ht="15.75">
      <c r="A200" s="31" t="s">
        <v>319</v>
      </c>
      <c r="B200" s="32" t="s">
        <v>320</v>
      </c>
      <c r="C200" s="1"/>
      <c r="D200" s="1"/>
      <c r="E200" s="1"/>
      <c r="F200" s="1">
        <v>26</v>
      </c>
      <c r="G200" s="1">
        <v>23</v>
      </c>
      <c r="H200" s="1">
        <v>32</v>
      </c>
      <c r="I200" s="1">
        <v>24</v>
      </c>
      <c r="J200" s="1"/>
      <c r="K200" s="1">
        <v>27</v>
      </c>
      <c r="L200" s="1">
        <v>18</v>
      </c>
      <c r="M200" s="1">
        <v>18</v>
      </c>
      <c r="N200" s="1">
        <v>28</v>
      </c>
      <c r="O200" s="1"/>
      <c r="P200" s="1"/>
      <c r="Q200" s="1"/>
      <c r="R200" s="33">
        <f t="shared" si="19"/>
        <v>8</v>
      </c>
      <c r="S200" s="30">
        <f t="shared" si="20"/>
        <v>49</v>
      </c>
      <c r="T200" s="2" t="s">
        <v>12</v>
      </c>
    </row>
    <row r="201" spans="1:20" ht="15.75">
      <c r="A201" s="31" t="s">
        <v>83</v>
      </c>
      <c r="B201" s="32"/>
      <c r="C201" s="1"/>
      <c r="D201" s="1">
        <v>46</v>
      </c>
      <c r="E201" s="1">
        <v>45</v>
      </c>
      <c r="F201" s="1"/>
      <c r="G201" s="1">
        <v>45</v>
      </c>
      <c r="H201" s="1">
        <v>43</v>
      </c>
      <c r="I201" s="1"/>
      <c r="J201" s="1"/>
      <c r="K201" s="1"/>
      <c r="L201" s="1">
        <v>43</v>
      </c>
      <c r="M201" s="1"/>
      <c r="N201" s="1">
        <v>45</v>
      </c>
      <c r="O201" s="1"/>
      <c r="P201" s="1">
        <v>43</v>
      </c>
      <c r="Q201" s="1">
        <v>45</v>
      </c>
      <c r="R201" s="33">
        <f t="shared" si="19"/>
        <v>8</v>
      </c>
      <c r="S201" s="30">
        <f t="shared" si="20"/>
        <v>88.75</v>
      </c>
      <c r="T201" s="2" t="s">
        <v>12</v>
      </c>
    </row>
    <row r="202" spans="1:20" ht="15.75">
      <c r="A202" s="34" t="s">
        <v>48</v>
      </c>
      <c r="B202" s="35" t="s">
        <v>26</v>
      </c>
      <c r="C202" s="1"/>
      <c r="D202" s="1">
        <v>37</v>
      </c>
      <c r="E202" s="1">
        <v>40</v>
      </c>
      <c r="F202" s="1">
        <v>41</v>
      </c>
      <c r="G202" s="1"/>
      <c r="H202" s="1"/>
      <c r="I202" s="1">
        <v>43</v>
      </c>
      <c r="J202" s="1"/>
      <c r="K202" s="1">
        <v>39</v>
      </c>
      <c r="L202" s="1"/>
      <c r="M202" s="1"/>
      <c r="N202" s="1"/>
      <c r="O202" s="1">
        <v>44</v>
      </c>
      <c r="P202" s="1">
        <v>48</v>
      </c>
      <c r="Q202" s="1">
        <v>40</v>
      </c>
      <c r="R202" s="33">
        <f t="shared" si="19"/>
        <v>8</v>
      </c>
      <c r="S202" s="30">
        <f t="shared" si="20"/>
        <v>83</v>
      </c>
      <c r="T202" s="2" t="s">
        <v>21</v>
      </c>
    </row>
    <row r="203" spans="1:20" ht="15.75">
      <c r="A203" s="31" t="s">
        <v>205</v>
      </c>
      <c r="B203" s="32"/>
      <c r="C203" s="1">
        <v>47</v>
      </c>
      <c r="D203" s="1">
        <v>49</v>
      </c>
      <c r="E203" s="1"/>
      <c r="F203" s="1"/>
      <c r="G203" s="1">
        <v>47</v>
      </c>
      <c r="H203" s="1">
        <v>47</v>
      </c>
      <c r="I203" s="1">
        <v>49</v>
      </c>
      <c r="J203" s="1"/>
      <c r="K203" s="1"/>
      <c r="L203" s="1"/>
      <c r="M203" s="1"/>
      <c r="N203" s="1">
        <v>48</v>
      </c>
      <c r="O203" s="1">
        <v>50</v>
      </c>
      <c r="P203" s="1"/>
      <c r="Q203" s="1">
        <v>46</v>
      </c>
      <c r="R203" s="33">
        <f t="shared" si="19"/>
        <v>8</v>
      </c>
      <c r="S203" s="30">
        <f t="shared" si="20"/>
        <v>95.75</v>
      </c>
      <c r="T203" s="2" t="s">
        <v>197</v>
      </c>
    </row>
    <row r="204" spans="1:20" ht="15.75">
      <c r="A204" s="104" t="s">
        <v>327</v>
      </c>
      <c r="B204" s="106"/>
      <c r="C204" s="1"/>
      <c r="D204" s="1"/>
      <c r="E204" s="1"/>
      <c r="F204" s="1"/>
      <c r="G204" s="1">
        <v>44</v>
      </c>
      <c r="H204" s="1"/>
      <c r="I204" s="1">
        <v>47</v>
      </c>
      <c r="J204" s="1"/>
      <c r="K204" s="88">
        <v>48</v>
      </c>
      <c r="L204" s="1">
        <v>50</v>
      </c>
      <c r="M204" s="1">
        <v>49</v>
      </c>
      <c r="N204" s="1">
        <v>46</v>
      </c>
      <c r="O204" s="1">
        <v>49</v>
      </c>
      <c r="P204" s="1">
        <v>45</v>
      </c>
      <c r="Q204" s="1"/>
      <c r="R204" s="33">
        <f t="shared" si="19"/>
        <v>8</v>
      </c>
      <c r="S204" s="30">
        <f t="shared" si="20"/>
        <v>94.5</v>
      </c>
      <c r="T204" s="2" t="s">
        <v>221</v>
      </c>
    </row>
    <row r="205" spans="1:20" ht="15.75">
      <c r="A205" s="104" t="s">
        <v>232</v>
      </c>
      <c r="B205" s="106"/>
      <c r="C205" s="1">
        <v>34</v>
      </c>
      <c r="D205" s="53">
        <v>30</v>
      </c>
      <c r="E205" s="1">
        <v>34</v>
      </c>
      <c r="F205" s="1">
        <v>33</v>
      </c>
      <c r="G205" s="1">
        <v>31</v>
      </c>
      <c r="H205" s="1"/>
      <c r="I205" s="1"/>
      <c r="J205" s="1"/>
      <c r="K205" s="88"/>
      <c r="L205" s="1"/>
      <c r="M205" s="1">
        <v>33</v>
      </c>
      <c r="N205" s="1"/>
      <c r="O205" s="1"/>
      <c r="P205" s="1">
        <v>29</v>
      </c>
      <c r="Q205" s="1">
        <v>34</v>
      </c>
      <c r="R205" s="33">
        <f t="shared" si="19"/>
        <v>8</v>
      </c>
      <c r="S205" s="30">
        <f t="shared" si="20"/>
        <v>64.5</v>
      </c>
      <c r="T205" s="2" t="s">
        <v>221</v>
      </c>
    </row>
    <row r="206" spans="1:20" ht="15.75">
      <c r="A206" s="105" t="s">
        <v>333</v>
      </c>
      <c r="B206" s="32"/>
      <c r="C206" s="1"/>
      <c r="D206" s="1"/>
      <c r="E206" s="1"/>
      <c r="F206" s="1"/>
      <c r="G206" s="1"/>
      <c r="H206" s="1">
        <v>48</v>
      </c>
      <c r="I206" s="1">
        <v>50</v>
      </c>
      <c r="J206" s="1"/>
      <c r="K206" s="1">
        <v>46</v>
      </c>
      <c r="L206" s="1"/>
      <c r="M206" s="1">
        <v>45</v>
      </c>
      <c r="N206" s="1"/>
      <c r="O206" s="1">
        <v>47</v>
      </c>
      <c r="P206" s="1">
        <v>47</v>
      </c>
      <c r="Q206" s="1">
        <v>47</v>
      </c>
      <c r="R206" s="33">
        <f t="shared" si="19"/>
        <v>7</v>
      </c>
      <c r="S206" s="30">
        <f t="shared" si="20"/>
        <v>94.285714285714292</v>
      </c>
      <c r="T206" s="2" t="s">
        <v>12</v>
      </c>
    </row>
    <row r="207" spans="1:20" ht="15.75">
      <c r="A207" s="31" t="s">
        <v>272</v>
      </c>
      <c r="B207" s="32"/>
      <c r="C207" s="1">
        <v>48</v>
      </c>
      <c r="D207" s="1"/>
      <c r="E207" s="1"/>
      <c r="F207" s="1">
        <v>49</v>
      </c>
      <c r="G207" s="1"/>
      <c r="H207" s="1">
        <v>50</v>
      </c>
      <c r="I207" s="1"/>
      <c r="J207" s="1"/>
      <c r="K207" s="1"/>
      <c r="L207" s="1">
        <v>47</v>
      </c>
      <c r="M207" s="1">
        <v>48</v>
      </c>
      <c r="N207" s="1"/>
      <c r="O207" s="1">
        <v>50</v>
      </c>
      <c r="P207" s="1"/>
      <c r="Q207" s="1">
        <v>48</v>
      </c>
      <c r="R207" s="33">
        <f t="shared" si="19"/>
        <v>7</v>
      </c>
      <c r="S207" s="30">
        <f t="shared" si="20"/>
        <v>97.142857142857139</v>
      </c>
      <c r="T207" s="2" t="s">
        <v>12</v>
      </c>
    </row>
    <row r="208" spans="1:20" ht="15.75">
      <c r="A208" s="31" t="s">
        <v>88</v>
      </c>
      <c r="B208" s="32" t="s">
        <v>34</v>
      </c>
      <c r="C208" s="1">
        <v>46</v>
      </c>
      <c r="D208" s="1">
        <v>47</v>
      </c>
      <c r="E208" s="1"/>
      <c r="F208" s="1">
        <v>41</v>
      </c>
      <c r="G208" s="1"/>
      <c r="H208" s="1"/>
      <c r="I208" s="1"/>
      <c r="J208" s="1"/>
      <c r="K208" s="1"/>
      <c r="L208" s="1"/>
      <c r="M208" s="1">
        <v>45</v>
      </c>
      <c r="N208" s="1"/>
      <c r="O208" s="1">
        <v>45</v>
      </c>
      <c r="P208" s="1">
        <v>48</v>
      </c>
      <c r="Q208" s="1">
        <v>45</v>
      </c>
      <c r="R208" s="33">
        <f t="shared" si="19"/>
        <v>7</v>
      </c>
      <c r="S208" s="30">
        <f t="shared" si="20"/>
        <v>90.571428571428569</v>
      </c>
      <c r="T208" s="2" t="s">
        <v>12</v>
      </c>
    </row>
    <row r="209" spans="1:20" ht="15.75">
      <c r="A209" s="31" t="s">
        <v>198</v>
      </c>
      <c r="B209" s="106" t="s">
        <v>23</v>
      </c>
      <c r="C209" s="22"/>
      <c r="D209" s="22">
        <v>39</v>
      </c>
      <c r="E209" s="22">
        <v>32</v>
      </c>
      <c r="F209" s="22"/>
      <c r="G209" s="22">
        <v>34</v>
      </c>
      <c r="H209" s="22"/>
      <c r="I209" s="22"/>
      <c r="J209" s="22"/>
      <c r="K209" s="22">
        <v>41</v>
      </c>
      <c r="L209" s="22">
        <v>40</v>
      </c>
      <c r="M209" s="22"/>
      <c r="N209" s="22">
        <v>38</v>
      </c>
      <c r="O209" s="22"/>
      <c r="P209" s="22">
        <v>41</v>
      </c>
      <c r="Q209" s="22"/>
      <c r="R209" s="33">
        <f t="shared" si="19"/>
        <v>7</v>
      </c>
      <c r="S209" s="30">
        <f t="shared" si="20"/>
        <v>75.714285714285708</v>
      </c>
      <c r="T209" s="2" t="s">
        <v>197</v>
      </c>
    </row>
    <row r="210" spans="1:20" ht="15.75">
      <c r="A210" s="31" t="s">
        <v>199</v>
      </c>
      <c r="B210" s="106"/>
      <c r="C210" s="22"/>
      <c r="D210" s="22">
        <v>40</v>
      </c>
      <c r="E210" s="22">
        <v>44</v>
      </c>
      <c r="F210" s="22"/>
      <c r="G210" s="22">
        <v>41</v>
      </c>
      <c r="H210" s="22"/>
      <c r="I210" s="22"/>
      <c r="J210" s="22"/>
      <c r="K210" s="22">
        <v>43</v>
      </c>
      <c r="L210" s="22">
        <v>40</v>
      </c>
      <c r="M210" s="22"/>
      <c r="N210" s="22">
        <v>39</v>
      </c>
      <c r="O210" s="22"/>
      <c r="P210" s="22">
        <v>36</v>
      </c>
      <c r="Q210" s="22"/>
      <c r="R210" s="33">
        <f t="shared" si="19"/>
        <v>7</v>
      </c>
      <c r="S210" s="30">
        <f t="shared" si="20"/>
        <v>80.857142857142861</v>
      </c>
      <c r="T210" s="2" t="s">
        <v>197</v>
      </c>
    </row>
    <row r="211" spans="1:20" ht="15.75">
      <c r="A211" s="31" t="s">
        <v>301</v>
      </c>
      <c r="B211" s="32" t="s">
        <v>36</v>
      </c>
      <c r="C211" s="1"/>
      <c r="D211" s="1">
        <v>41</v>
      </c>
      <c r="E211" s="1"/>
      <c r="F211" s="1">
        <v>41</v>
      </c>
      <c r="G211" s="1"/>
      <c r="H211" s="1"/>
      <c r="I211" s="1">
        <v>44</v>
      </c>
      <c r="J211" s="1"/>
      <c r="K211" s="1">
        <v>48</v>
      </c>
      <c r="L211" s="1">
        <v>45</v>
      </c>
      <c r="M211" s="1"/>
      <c r="N211" s="1">
        <v>49</v>
      </c>
      <c r="O211" s="1"/>
      <c r="P211" s="1">
        <v>43</v>
      </c>
      <c r="Q211" s="1"/>
      <c r="R211" s="33">
        <f t="shared" si="19"/>
        <v>7</v>
      </c>
      <c r="S211" s="30">
        <f t="shared" si="20"/>
        <v>88.857142857142861</v>
      </c>
      <c r="T211" s="2" t="s">
        <v>197</v>
      </c>
    </row>
    <row r="212" spans="1:20" ht="15.75">
      <c r="A212" s="104" t="s">
        <v>354</v>
      </c>
      <c r="B212" s="106"/>
      <c r="C212" s="1"/>
      <c r="D212" s="1"/>
      <c r="E212" s="1"/>
      <c r="F212" s="1"/>
      <c r="G212" s="1"/>
      <c r="H212" s="1">
        <v>40</v>
      </c>
      <c r="I212" s="1"/>
      <c r="J212" s="1"/>
      <c r="K212" s="1">
        <v>37</v>
      </c>
      <c r="L212" s="1">
        <v>39</v>
      </c>
      <c r="M212" s="1">
        <v>46</v>
      </c>
      <c r="N212" s="1">
        <v>43</v>
      </c>
      <c r="O212" s="1">
        <v>41</v>
      </c>
      <c r="P212" s="1">
        <v>38</v>
      </c>
      <c r="Q212" s="1"/>
      <c r="R212" s="33">
        <f t="shared" si="19"/>
        <v>7</v>
      </c>
      <c r="S212" s="30">
        <f t="shared" si="20"/>
        <v>81.142857142857139</v>
      </c>
      <c r="T212" s="2" t="s">
        <v>221</v>
      </c>
    </row>
    <row r="213" spans="1:20" ht="15.75">
      <c r="A213" s="31" t="s">
        <v>163</v>
      </c>
      <c r="B213" s="32"/>
      <c r="C213" s="1">
        <v>46</v>
      </c>
      <c r="D213" s="1">
        <v>45</v>
      </c>
      <c r="E213" s="1">
        <v>40</v>
      </c>
      <c r="F213" s="1"/>
      <c r="G213" s="1"/>
      <c r="H213" s="1"/>
      <c r="I213" s="1">
        <v>42</v>
      </c>
      <c r="J213" s="1"/>
      <c r="K213" s="1">
        <v>45</v>
      </c>
      <c r="L213" s="1"/>
      <c r="M213" s="1">
        <v>43</v>
      </c>
      <c r="N213" s="1">
        <v>46</v>
      </c>
      <c r="O213" s="1"/>
      <c r="P213" s="1"/>
      <c r="Q213" s="1"/>
      <c r="R213" s="33">
        <f t="shared" si="19"/>
        <v>7</v>
      </c>
      <c r="S213" s="30">
        <f t="shared" si="20"/>
        <v>87.714285714285708</v>
      </c>
      <c r="T213" s="2" t="s">
        <v>159</v>
      </c>
    </row>
    <row r="214" spans="1:20" ht="15.75">
      <c r="A214" s="31" t="s">
        <v>140</v>
      </c>
      <c r="B214" s="32" t="s">
        <v>25</v>
      </c>
      <c r="C214" s="1"/>
      <c r="D214" s="1"/>
      <c r="E214" s="1"/>
      <c r="F214" s="1"/>
      <c r="G214" s="1">
        <v>43</v>
      </c>
      <c r="H214" s="1">
        <v>45</v>
      </c>
      <c r="I214" s="1">
        <v>42</v>
      </c>
      <c r="J214" s="1"/>
      <c r="K214" s="1"/>
      <c r="L214" s="1"/>
      <c r="M214" s="1"/>
      <c r="N214" s="1">
        <v>44</v>
      </c>
      <c r="O214" s="1">
        <v>42</v>
      </c>
      <c r="P214" s="1"/>
      <c r="Q214" s="1">
        <v>46</v>
      </c>
      <c r="R214" s="33">
        <f>COUNT(C214,D214,E214,F214,G214,H214,I214,K214:Q214)</f>
        <v>6</v>
      </c>
      <c r="S214" s="30">
        <f t="shared" si="20"/>
        <v>87.333333333333329</v>
      </c>
      <c r="T214" s="2" t="s">
        <v>136</v>
      </c>
    </row>
    <row r="215" spans="1:20" ht="15.75">
      <c r="A215" s="31" t="s">
        <v>343</v>
      </c>
      <c r="B215" s="32"/>
      <c r="C215" s="1"/>
      <c r="D215" s="1"/>
      <c r="E215" s="1"/>
      <c r="F215" s="1"/>
      <c r="G215" s="1"/>
      <c r="H215" s="1"/>
      <c r="I215" s="1"/>
      <c r="J215" s="1"/>
      <c r="K215" s="1"/>
      <c r="L215" s="1">
        <v>42</v>
      </c>
      <c r="M215" s="1">
        <v>43</v>
      </c>
      <c r="N215" s="1">
        <v>44</v>
      </c>
      <c r="O215" s="1">
        <v>41</v>
      </c>
      <c r="P215" s="1">
        <v>36</v>
      </c>
      <c r="Q215" s="1">
        <v>41</v>
      </c>
      <c r="R215" s="33">
        <f>COUNT(C215,D215,E215,F215,G215,H215,I215,K215:Q215)</f>
        <v>6</v>
      </c>
      <c r="S215" s="30">
        <f t="shared" si="20"/>
        <v>82.333333333333329</v>
      </c>
      <c r="T215" s="2" t="s">
        <v>136</v>
      </c>
    </row>
    <row r="216" spans="1:20" ht="15.75">
      <c r="A216" s="104" t="s">
        <v>113</v>
      </c>
      <c r="B216" s="32"/>
      <c r="C216" s="1"/>
      <c r="D216" s="1"/>
      <c r="E216" s="1"/>
      <c r="F216" s="1">
        <v>42</v>
      </c>
      <c r="G216" s="1"/>
      <c r="H216" s="1"/>
      <c r="I216" s="1"/>
      <c r="J216" s="1"/>
      <c r="K216" s="1">
        <v>46</v>
      </c>
      <c r="L216" s="1">
        <v>43</v>
      </c>
      <c r="M216" s="1"/>
      <c r="N216" s="1"/>
      <c r="O216" s="1">
        <v>43</v>
      </c>
      <c r="P216" s="1">
        <v>40</v>
      </c>
      <c r="Q216" s="1">
        <v>41</v>
      </c>
      <c r="R216" s="33">
        <f t="shared" ref="R216:R235" si="21">COUNT(C216,D216,E216,F216,G216,H216,I216,K216,L216,M216,N216,O216,P216,Q216)</f>
        <v>6</v>
      </c>
      <c r="S216" s="30">
        <f t="shared" si="20"/>
        <v>85</v>
      </c>
      <c r="T216" s="2" t="s">
        <v>100</v>
      </c>
    </row>
    <row r="217" spans="1:20" ht="15.75">
      <c r="A217" s="104" t="s">
        <v>313</v>
      </c>
      <c r="B217" s="32" t="s">
        <v>25</v>
      </c>
      <c r="C217" s="1"/>
      <c r="D217" s="1"/>
      <c r="E217" s="1">
        <v>40</v>
      </c>
      <c r="F217" s="1">
        <v>41</v>
      </c>
      <c r="G217" s="1"/>
      <c r="H217" s="1"/>
      <c r="I217" s="1"/>
      <c r="J217" s="1"/>
      <c r="K217" s="1"/>
      <c r="L217" s="1"/>
      <c r="M217" s="1">
        <v>37</v>
      </c>
      <c r="N217" s="1">
        <v>34</v>
      </c>
      <c r="O217" s="1">
        <v>45</v>
      </c>
      <c r="P217" s="1">
        <v>48</v>
      </c>
      <c r="Q217" s="1"/>
      <c r="R217" s="33">
        <f t="shared" si="21"/>
        <v>6</v>
      </c>
      <c r="S217" s="30">
        <f t="shared" si="20"/>
        <v>81.666666666666671</v>
      </c>
      <c r="T217" s="2" t="s">
        <v>100</v>
      </c>
    </row>
    <row r="218" spans="1:20" ht="15.75">
      <c r="A218" s="31" t="s">
        <v>61</v>
      </c>
      <c r="B218" s="32"/>
      <c r="C218" s="1">
        <v>45</v>
      </c>
      <c r="D218" s="1">
        <v>44</v>
      </c>
      <c r="E218" s="1"/>
      <c r="F218" s="1">
        <v>45</v>
      </c>
      <c r="G218" s="1"/>
      <c r="H218" s="1">
        <v>45</v>
      </c>
      <c r="I218" s="1">
        <v>42</v>
      </c>
      <c r="J218" s="1"/>
      <c r="K218" s="1"/>
      <c r="L218" s="1">
        <v>45</v>
      </c>
      <c r="M218" s="1"/>
      <c r="N218" s="1"/>
      <c r="O218" s="1"/>
      <c r="P218" s="1"/>
      <c r="Q218" s="1"/>
      <c r="R218" s="33">
        <f t="shared" si="21"/>
        <v>6</v>
      </c>
      <c r="S218" s="30">
        <f t="shared" si="20"/>
        <v>88.666666666666671</v>
      </c>
      <c r="T218" s="2" t="s">
        <v>12</v>
      </c>
    </row>
    <row r="219" spans="1:20" ht="15.75">
      <c r="A219" s="31" t="s">
        <v>67</v>
      </c>
      <c r="B219" s="32"/>
      <c r="C219" s="1"/>
      <c r="D219" s="1">
        <v>46</v>
      </c>
      <c r="E219" s="1">
        <v>42</v>
      </c>
      <c r="F219" s="1">
        <v>46</v>
      </c>
      <c r="G219" s="1"/>
      <c r="H219" s="1"/>
      <c r="I219" s="1"/>
      <c r="J219" s="1"/>
      <c r="K219" s="1"/>
      <c r="L219" s="1"/>
      <c r="M219" s="1"/>
      <c r="N219" s="1"/>
      <c r="O219" s="1">
        <v>49</v>
      </c>
      <c r="P219" s="1">
        <v>47</v>
      </c>
      <c r="Q219" s="1">
        <v>47</v>
      </c>
      <c r="R219" s="33">
        <f t="shared" si="21"/>
        <v>6</v>
      </c>
      <c r="S219" s="30">
        <f t="shared" si="20"/>
        <v>92.333333333333329</v>
      </c>
      <c r="T219" s="2" t="s">
        <v>12</v>
      </c>
    </row>
    <row r="220" spans="1:20" ht="15.75">
      <c r="A220" s="31" t="s">
        <v>92</v>
      </c>
      <c r="B220" s="32"/>
      <c r="C220" s="1"/>
      <c r="D220" s="1"/>
      <c r="E220" s="1"/>
      <c r="F220" s="1">
        <v>42</v>
      </c>
      <c r="G220" s="1">
        <v>47</v>
      </c>
      <c r="H220" s="1"/>
      <c r="I220" s="1"/>
      <c r="J220" s="1"/>
      <c r="K220" s="1"/>
      <c r="L220" s="1"/>
      <c r="M220" s="1">
        <v>43</v>
      </c>
      <c r="N220" s="1"/>
      <c r="O220" s="1">
        <v>47</v>
      </c>
      <c r="P220" s="1">
        <v>49</v>
      </c>
      <c r="Q220" s="1">
        <v>46</v>
      </c>
      <c r="R220" s="33">
        <f t="shared" si="21"/>
        <v>6</v>
      </c>
      <c r="S220" s="30">
        <f t="shared" si="20"/>
        <v>91.333333333333329</v>
      </c>
      <c r="T220" s="2" t="s">
        <v>12</v>
      </c>
    </row>
    <row r="221" spans="1:20" ht="15.75">
      <c r="A221" s="34" t="s">
        <v>285</v>
      </c>
      <c r="B221" s="35"/>
      <c r="C221" s="1">
        <v>42</v>
      </c>
      <c r="D221" s="1">
        <v>37</v>
      </c>
      <c r="E221" s="1"/>
      <c r="F221" s="1">
        <v>39</v>
      </c>
      <c r="G221" s="1"/>
      <c r="H221" s="1"/>
      <c r="I221" s="1">
        <v>40</v>
      </c>
      <c r="J221" s="1"/>
      <c r="K221" s="1">
        <v>42</v>
      </c>
      <c r="L221" s="1">
        <v>40</v>
      </c>
      <c r="M221" s="1"/>
      <c r="N221" s="1"/>
      <c r="O221" s="1"/>
      <c r="P221" s="1"/>
      <c r="Q221" s="1"/>
      <c r="R221" s="33">
        <f t="shared" si="21"/>
        <v>6</v>
      </c>
      <c r="S221" s="30">
        <f t="shared" si="20"/>
        <v>80</v>
      </c>
      <c r="T221" s="2" t="s">
        <v>21</v>
      </c>
    </row>
    <row r="222" spans="1:20" ht="15.75">
      <c r="A222" s="31" t="s">
        <v>196</v>
      </c>
      <c r="B222" s="106" t="s">
        <v>20</v>
      </c>
      <c r="C222" s="22"/>
      <c r="D222" s="22">
        <v>43</v>
      </c>
      <c r="E222" s="22">
        <v>41</v>
      </c>
      <c r="F222" s="22"/>
      <c r="G222" s="22">
        <v>48</v>
      </c>
      <c r="H222" s="22"/>
      <c r="I222" s="22"/>
      <c r="J222" s="22"/>
      <c r="K222" s="22"/>
      <c r="L222" s="22">
        <v>39</v>
      </c>
      <c r="M222" s="22"/>
      <c r="N222" s="22">
        <v>46</v>
      </c>
      <c r="O222" s="22"/>
      <c r="P222" s="22">
        <v>44</v>
      </c>
      <c r="Q222" s="22"/>
      <c r="R222" s="33">
        <f t="shared" si="21"/>
        <v>6</v>
      </c>
      <c r="S222" s="30">
        <f t="shared" si="20"/>
        <v>87</v>
      </c>
      <c r="T222" s="2" t="s">
        <v>197</v>
      </c>
    </row>
    <row r="223" spans="1:20" ht="15.75">
      <c r="A223" s="31" t="s">
        <v>220</v>
      </c>
      <c r="B223" s="32"/>
      <c r="C223" s="1"/>
      <c r="D223" s="1"/>
      <c r="E223" s="1"/>
      <c r="F223" s="1"/>
      <c r="G223" s="1"/>
      <c r="H223" s="1">
        <v>47</v>
      </c>
      <c r="I223" s="1">
        <v>44</v>
      </c>
      <c r="J223" s="1"/>
      <c r="K223" s="1">
        <v>48</v>
      </c>
      <c r="L223" s="1">
        <v>46</v>
      </c>
      <c r="M223" s="1"/>
      <c r="N223" s="1">
        <v>45</v>
      </c>
      <c r="O223" s="1">
        <v>44</v>
      </c>
      <c r="P223" s="1"/>
      <c r="Q223" s="1"/>
      <c r="R223" s="33">
        <f t="shared" si="21"/>
        <v>6</v>
      </c>
      <c r="S223" s="30">
        <f t="shared" si="20"/>
        <v>91.333333333333329</v>
      </c>
      <c r="T223" s="2" t="s">
        <v>197</v>
      </c>
    </row>
    <row r="224" spans="1:20" ht="15.75">
      <c r="A224" s="104" t="s">
        <v>330</v>
      </c>
      <c r="B224" s="106" t="s">
        <v>36</v>
      </c>
      <c r="C224" s="1"/>
      <c r="D224" s="53"/>
      <c r="E224" s="1"/>
      <c r="F224" s="1"/>
      <c r="G224" s="1">
        <v>44</v>
      </c>
      <c r="H224" s="1"/>
      <c r="I224" s="1">
        <v>40</v>
      </c>
      <c r="J224" s="1"/>
      <c r="K224" s="88">
        <v>38</v>
      </c>
      <c r="L224" s="1">
        <v>42</v>
      </c>
      <c r="M224" s="1">
        <v>35</v>
      </c>
      <c r="N224" s="1"/>
      <c r="O224" s="1"/>
      <c r="P224" s="1">
        <v>39</v>
      </c>
      <c r="Q224" s="1"/>
      <c r="R224" s="33">
        <f t="shared" si="21"/>
        <v>6</v>
      </c>
      <c r="S224" s="30">
        <f t="shared" si="20"/>
        <v>79.333333333333329</v>
      </c>
      <c r="T224" s="2" t="s">
        <v>221</v>
      </c>
    </row>
    <row r="225" spans="1:20" ht="15.75">
      <c r="A225" s="46" t="s">
        <v>223</v>
      </c>
      <c r="B225" s="29"/>
      <c r="C225" s="1">
        <v>40</v>
      </c>
      <c r="D225" s="1">
        <v>40</v>
      </c>
      <c r="E225" s="1">
        <v>44</v>
      </c>
      <c r="F225" s="1"/>
      <c r="G225" s="1">
        <v>41</v>
      </c>
      <c r="H225" s="1">
        <v>36</v>
      </c>
      <c r="I225" s="1">
        <v>45</v>
      </c>
      <c r="J225" s="1"/>
      <c r="K225" s="88"/>
      <c r="L225" s="1"/>
      <c r="M225" s="1"/>
      <c r="N225" s="1"/>
      <c r="O225" s="1"/>
      <c r="P225" s="1"/>
      <c r="Q225" s="1"/>
      <c r="R225" s="33">
        <f t="shared" si="21"/>
        <v>6</v>
      </c>
      <c r="S225" s="30">
        <f t="shared" si="20"/>
        <v>82</v>
      </c>
      <c r="T225" s="2" t="s">
        <v>221</v>
      </c>
    </row>
    <row r="226" spans="1:20" ht="15.75">
      <c r="A226" s="36" t="s">
        <v>167</v>
      </c>
      <c r="B226" s="1"/>
      <c r="C226" s="1">
        <v>44</v>
      </c>
      <c r="D226" s="1">
        <v>35</v>
      </c>
      <c r="E226" s="1">
        <v>43</v>
      </c>
      <c r="F226" s="1">
        <v>39</v>
      </c>
      <c r="G226" s="1"/>
      <c r="H226" s="1"/>
      <c r="I226" s="1">
        <v>45</v>
      </c>
      <c r="J226" s="1"/>
      <c r="K226" s="1"/>
      <c r="L226" s="1">
        <v>45</v>
      </c>
      <c r="M226" s="1"/>
      <c r="N226" s="1"/>
      <c r="O226" s="1"/>
      <c r="P226" s="1"/>
      <c r="Q226" s="1"/>
      <c r="R226" s="33">
        <f t="shared" si="21"/>
        <v>6</v>
      </c>
      <c r="S226" s="30">
        <f t="shared" si="20"/>
        <v>83.666666666666671</v>
      </c>
      <c r="T226" s="2" t="s">
        <v>159</v>
      </c>
    </row>
    <row r="227" spans="1:20" ht="15.75">
      <c r="A227" s="46" t="s">
        <v>102</v>
      </c>
      <c r="B227" s="1" t="s">
        <v>20</v>
      </c>
      <c r="C227" s="1"/>
      <c r="D227" s="1"/>
      <c r="E227" s="1">
        <v>45</v>
      </c>
      <c r="F227" s="1">
        <v>45</v>
      </c>
      <c r="G227" s="1"/>
      <c r="H227" s="1"/>
      <c r="I227" s="1"/>
      <c r="J227" s="1"/>
      <c r="K227" s="1"/>
      <c r="L227" s="1"/>
      <c r="M227" s="1"/>
      <c r="N227" s="1">
        <v>47</v>
      </c>
      <c r="O227" s="1">
        <v>47</v>
      </c>
      <c r="P227" s="1">
        <v>49</v>
      </c>
      <c r="Q227" s="1"/>
      <c r="R227" s="33">
        <f t="shared" si="21"/>
        <v>5</v>
      </c>
      <c r="S227" s="30">
        <f t="shared" si="20"/>
        <v>93.2</v>
      </c>
      <c r="T227" s="2" t="s">
        <v>100</v>
      </c>
    </row>
    <row r="228" spans="1:20" ht="15.75">
      <c r="A228" s="46" t="s">
        <v>255</v>
      </c>
      <c r="B228" s="1" t="s">
        <v>20</v>
      </c>
      <c r="C228" s="1">
        <v>39</v>
      </c>
      <c r="D228" s="1"/>
      <c r="E228" s="1"/>
      <c r="F228" s="1">
        <v>44</v>
      </c>
      <c r="G228" s="1"/>
      <c r="H228" s="1"/>
      <c r="I228" s="1">
        <v>35</v>
      </c>
      <c r="J228" s="1"/>
      <c r="K228" s="1">
        <v>38</v>
      </c>
      <c r="L228" s="1"/>
      <c r="M228" s="1"/>
      <c r="N228" s="1"/>
      <c r="O228" s="1"/>
      <c r="P228" s="1">
        <v>33</v>
      </c>
      <c r="Q228" s="1"/>
      <c r="R228" s="33">
        <f t="shared" si="21"/>
        <v>5</v>
      </c>
      <c r="S228" s="30">
        <f t="shared" si="20"/>
        <v>75.599999999999994</v>
      </c>
      <c r="T228" s="2" t="s">
        <v>100</v>
      </c>
    </row>
    <row r="229" spans="1:20" ht="15.75">
      <c r="A229" s="36" t="s">
        <v>63</v>
      </c>
      <c r="B229" s="1"/>
      <c r="C229" s="1">
        <v>46</v>
      </c>
      <c r="D229" s="1">
        <v>49</v>
      </c>
      <c r="E229" s="1">
        <v>48</v>
      </c>
      <c r="F229" s="1">
        <v>50</v>
      </c>
      <c r="G229" s="1">
        <v>50</v>
      </c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33">
        <f t="shared" si="21"/>
        <v>5</v>
      </c>
      <c r="S229" s="30">
        <f t="shared" si="20"/>
        <v>97.2</v>
      </c>
      <c r="T229" s="2" t="s">
        <v>12</v>
      </c>
    </row>
    <row r="230" spans="1:20" ht="15.75">
      <c r="A230" s="36" t="s">
        <v>82</v>
      </c>
      <c r="B230" s="1" t="s">
        <v>23</v>
      </c>
      <c r="C230" s="1"/>
      <c r="D230" s="1">
        <v>45</v>
      </c>
      <c r="E230" s="1"/>
      <c r="F230" s="1"/>
      <c r="G230" s="1"/>
      <c r="H230" s="1">
        <v>40</v>
      </c>
      <c r="I230" s="1"/>
      <c r="J230" s="1"/>
      <c r="K230" s="1"/>
      <c r="L230" s="1">
        <v>40</v>
      </c>
      <c r="M230" s="1"/>
      <c r="N230" s="1">
        <v>41</v>
      </c>
      <c r="O230" s="1"/>
      <c r="P230" s="1">
        <v>28</v>
      </c>
      <c r="Q230" s="1"/>
      <c r="R230" s="33">
        <f t="shared" si="21"/>
        <v>5</v>
      </c>
      <c r="S230" s="30">
        <f t="shared" si="20"/>
        <v>77.599999999999994</v>
      </c>
      <c r="T230" s="2" t="s">
        <v>12</v>
      </c>
    </row>
    <row r="231" spans="1:20" ht="15.75">
      <c r="A231" s="38" t="s">
        <v>284</v>
      </c>
      <c r="B231" s="39"/>
      <c r="C231" s="1">
        <v>39</v>
      </c>
      <c r="D231" s="22">
        <v>43</v>
      </c>
      <c r="E231" s="22">
        <v>32</v>
      </c>
      <c r="F231" s="22">
        <v>35</v>
      </c>
      <c r="G231" s="22">
        <v>41</v>
      </c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33">
        <f t="shared" si="21"/>
        <v>5</v>
      </c>
      <c r="S231" s="30">
        <f t="shared" ref="S231:S262" si="22">AVERAGE(C231:Q231)*2</f>
        <v>76</v>
      </c>
      <c r="T231" s="2" t="s">
        <v>21</v>
      </c>
    </row>
    <row r="232" spans="1:20" ht="15.75">
      <c r="A232" s="38" t="s">
        <v>331</v>
      </c>
      <c r="B232" s="39"/>
      <c r="C232" s="1"/>
      <c r="D232" s="1"/>
      <c r="E232" s="1"/>
      <c r="F232" s="1"/>
      <c r="G232" s="1"/>
      <c r="H232" s="1">
        <v>45</v>
      </c>
      <c r="I232" s="1"/>
      <c r="J232" s="1"/>
      <c r="K232" s="1">
        <v>48</v>
      </c>
      <c r="L232" s="1">
        <v>44</v>
      </c>
      <c r="M232" s="1">
        <v>42</v>
      </c>
      <c r="N232" s="1">
        <v>23</v>
      </c>
      <c r="O232" s="1"/>
      <c r="P232" s="1"/>
      <c r="Q232" s="1"/>
      <c r="R232" s="33">
        <f t="shared" si="21"/>
        <v>5</v>
      </c>
      <c r="S232" s="30">
        <f t="shared" si="22"/>
        <v>80.8</v>
      </c>
      <c r="T232" s="2" t="s">
        <v>21</v>
      </c>
    </row>
    <row r="233" spans="1:20" ht="15.75">
      <c r="A233" s="38" t="s">
        <v>32</v>
      </c>
      <c r="B233" s="39" t="s">
        <v>20</v>
      </c>
      <c r="C233" s="1">
        <v>43</v>
      </c>
      <c r="D233" s="1">
        <v>48</v>
      </c>
      <c r="E233" s="1">
        <v>49</v>
      </c>
      <c r="F233" s="1"/>
      <c r="G233" s="1"/>
      <c r="H233" s="1"/>
      <c r="I233" s="1"/>
      <c r="J233" s="1"/>
      <c r="K233" s="1"/>
      <c r="L233" s="1">
        <v>45</v>
      </c>
      <c r="M233" s="1"/>
      <c r="N233" s="1"/>
      <c r="O233" s="1">
        <v>43</v>
      </c>
      <c r="P233" s="1"/>
      <c r="Q233" s="1"/>
      <c r="R233" s="33">
        <f t="shared" si="21"/>
        <v>5</v>
      </c>
      <c r="S233" s="30">
        <f t="shared" si="22"/>
        <v>91.2</v>
      </c>
      <c r="T233" s="2" t="s">
        <v>21</v>
      </c>
    </row>
    <row r="234" spans="1:20" ht="15.75">
      <c r="A234" s="36" t="s">
        <v>214</v>
      </c>
      <c r="B234" s="1" t="s">
        <v>20</v>
      </c>
      <c r="C234" s="1"/>
      <c r="D234" s="1"/>
      <c r="E234" s="1">
        <v>43</v>
      </c>
      <c r="F234" s="1">
        <v>48</v>
      </c>
      <c r="G234" s="1"/>
      <c r="H234" s="1"/>
      <c r="I234" s="1"/>
      <c r="J234" s="1"/>
      <c r="K234" s="1">
        <v>44</v>
      </c>
      <c r="L234" s="1"/>
      <c r="M234" s="1"/>
      <c r="N234" s="1">
        <v>43</v>
      </c>
      <c r="O234" s="1">
        <v>47</v>
      </c>
      <c r="P234" s="1"/>
      <c r="Q234" s="1"/>
      <c r="R234" s="33">
        <f t="shared" si="21"/>
        <v>5</v>
      </c>
      <c r="S234" s="30">
        <f t="shared" si="22"/>
        <v>90</v>
      </c>
      <c r="T234" s="2" t="s">
        <v>197</v>
      </c>
    </row>
    <row r="235" spans="1:20" ht="15.75">
      <c r="A235" s="36" t="s">
        <v>178</v>
      </c>
      <c r="B235" s="1" t="s">
        <v>20</v>
      </c>
      <c r="C235" s="1">
        <v>45</v>
      </c>
      <c r="D235" s="1">
        <v>43</v>
      </c>
      <c r="E235" s="1">
        <v>43</v>
      </c>
      <c r="F235" s="1">
        <v>46</v>
      </c>
      <c r="G235" s="1"/>
      <c r="H235" s="1">
        <v>41</v>
      </c>
      <c r="I235" s="1"/>
      <c r="J235" s="1"/>
      <c r="K235" s="1"/>
      <c r="L235" s="1"/>
      <c r="M235" s="1"/>
      <c r="N235" s="1"/>
      <c r="O235" s="1"/>
      <c r="P235" s="1"/>
      <c r="Q235" s="1"/>
      <c r="R235" s="33">
        <f t="shared" si="21"/>
        <v>5</v>
      </c>
      <c r="S235" s="30">
        <f t="shared" si="22"/>
        <v>87.2</v>
      </c>
      <c r="T235" s="2" t="s">
        <v>159</v>
      </c>
    </row>
    <row r="236" spans="1:20" ht="15.75">
      <c r="A236" s="36" t="s">
        <v>156</v>
      </c>
      <c r="B236" s="1" t="s">
        <v>20</v>
      </c>
      <c r="C236" s="1"/>
      <c r="D236" s="1">
        <v>46</v>
      </c>
      <c r="E236" s="1"/>
      <c r="F236" s="1"/>
      <c r="G236" s="1">
        <v>44</v>
      </c>
      <c r="H236" s="1">
        <v>44</v>
      </c>
      <c r="I236" s="1"/>
      <c r="J236" s="1"/>
      <c r="K236" s="1"/>
      <c r="L236" s="1"/>
      <c r="M236" s="1"/>
      <c r="N236" s="1"/>
      <c r="O236" s="1"/>
      <c r="P236" s="1"/>
      <c r="Q236" s="1">
        <v>47</v>
      </c>
      <c r="R236" s="33">
        <f>COUNT(C236,D236,E236,F236,G236,H236,I236,K236:Q236)</f>
        <v>4</v>
      </c>
      <c r="S236" s="30">
        <f t="shared" si="22"/>
        <v>90.5</v>
      </c>
      <c r="T236" s="2" t="s">
        <v>136</v>
      </c>
    </row>
    <row r="237" spans="1:20" ht="15.75">
      <c r="A237" s="46" t="s">
        <v>345</v>
      </c>
      <c r="B237" s="1" t="s">
        <v>20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>
        <v>43</v>
      </c>
      <c r="N237" s="1"/>
      <c r="O237" s="1">
        <v>41</v>
      </c>
      <c r="P237" s="1">
        <v>40</v>
      </c>
      <c r="Q237" s="1">
        <v>37</v>
      </c>
      <c r="R237" s="33">
        <f t="shared" ref="R237:R262" si="23">COUNT(C237,D237,E237,F237,G237,H237,I237,K237,L237,M237,N237,O237,P237,Q237)</f>
        <v>4</v>
      </c>
      <c r="S237" s="30">
        <f t="shared" si="22"/>
        <v>80.5</v>
      </c>
      <c r="T237" s="2" t="s">
        <v>100</v>
      </c>
    </row>
    <row r="238" spans="1:20" ht="15.75">
      <c r="A238" s="46" t="s">
        <v>350</v>
      </c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>
        <v>29</v>
      </c>
      <c r="O238" s="1">
        <v>41</v>
      </c>
      <c r="P238" s="1">
        <v>38</v>
      </c>
      <c r="Q238" s="1">
        <v>39</v>
      </c>
      <c r="R238" s="33">
        <f t="shared" si="23"/>
        <v>4</v>
      </c>
      <c r="S238" s="30">
        <f t="shared" si="22"/>
        <v>73.5</v>
      </c>
      <c r="T238" s="2" t="s">
        <v>100</v>
      </c>
    </row>
    <row r="239" spans="1:20" ht="15.75">
      <c r="A239" s="46" t="s">
        <v>351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>
        <v>40</v>
      </c>
      <c r="O239" s="1">
        <v>46</v>
      </c>
      <c r="P239" s="1">
        <v>47</v>
      </c>
      <c r="Q239" s="1">
        <v>49</v>
      </c>
      <c r="R239" s="33">
        <f t="shared" si="23"/>
        <v>4</v>
      </c>
      <c r="S239" s="30">
        <f t="shared" si="22"/>
        <v>91</v>
      </c>
      <c r="T239" s="2" t="s">
        <v>100</v>
      </c>
    </row>
    <row r="240" spans="1:20" ht="15.75">
      <c r="A240" s="46" t="s">
        <v>346</v>
      </c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>
        <v>43</v>
      </c>
      <c r="N240" s="1">
        <v>38</v>
      </c>
      <c r="O240" s="1">
        <v>40</v>
      </c>
      <c r="P240" s="1">
        <v>45</v>
      </c>
      <c r="Q240" s="1"/>
      <c r="R240" s="33">
        <f t="shared" si="23"/>
        <v>4</v>
      </c>
      <c r="S240" s="30">
        <f t="shared" si="22"/>
        <v>83</v>
      </c>
      <c r="T240" s="2" t="s">
        <v>100</v>
      </c>
    </row>
    <row r="241" spans="1:20" ht="15.75">
      <c r="A241" s="36" t="s">
        <v>66</v>
      </c>
      <c r="B241" s="1" t="s">
        <v>23</v>
      </c>
      <c r="C241" s="1"/>
      <c r="D241" s="1">
        <v>39</v>
      </c>
      <c r="E241" s="1">
        <v>33</v>
      </c>
      <c r="F241" s="1">
        <v>33</v>
      </c>
      <c r="G241" s="1"/>
      <c r="H241" s="1"/>
      <c r="I241" s="1"/>
      <c r="J241" s="1"/>
      <c r="K241" s="1"/>
      <c r="L241" s="1"/>
      <c r="M241" s="1"/>
      <c r="N241" s="1"/>
      <c r="O241" s="1">
        <v>39</v>
      </c>
      <c r="P241" s="1"/>
      <c r="Q241" s="1"/>
      <c r="R241" s="33">
        <f t="shared" si="23"/>
        <v>4</v>
      </c>
      <c r="S241" s="30">
        <f t="shared" si="22"/>
        <v>72</v>
      </c>
      <c r="T241" s="2" t="s">
        <v>12</v>
      </c>
    </row>
    <row r="242" spans="1:20" ht="15.75">
      <c r="A242" s="36" t="s">
        <v>288</v>
      </c>
      <c r="B242" s="1" t="s">
        <v>23</v>
      </c>
      <c r="C242" s="1"/>
      <c r="D242" s="1">
        <v>36</v>
      </c>
      <c r="E242" s="1">
        <v>44</v>
      </c>
      <c r="F242" s="1">
        <v>38</v>
      </c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>
        <v>46</v>
      </c>
      <c r="R242" s="33">
        <f t="shared" si="23"/>
        <v>4</v>
      </c>
      <c r="S242" s="30">
        <f t="shared" si="22"/>
        <v>82</v>
      </c>
      <c r="T242" s="2" t="s">
        <v>12</v>
      </c>
    </row>
    <row r="243" spans="1:20" ht="15.75">
      <c r="A243" s="36" t="s">
        <v>291</v>
      </c>
      <c r="B243" s="1"/>
      <c r="C243" s="1"/>
      <c r="D243" s="1">
        <v>32</v>
      </c>
      <c r="E243" s="1"/>
      <c r="F243" s="1">
        <v>44</v>
      </c>
      <c r="G243" s="1"/>
      <c r="H243" s="1">
        <v>38</v>
      </c>
      <c r="I243" s="1"/>
      <c r="J243" s="1"/>
      <c r="K243" s="1"/>
      <c r="L243" s="1"/>
      <c r="M243" s="1">
        <v>47</v>
      </c>
      <c r="N243" s="1"/>
      <c r="O243" s="1"/>
      <c r="P243" s="1"/>
      <c r="Q243" s="1"/>
      <c r="R243" s="33">
        <f t="shared" si="23"/>
        <v>4</v>
      </c>
      <c r="S243" s="30">
        <f t="shared" si="22"/>
        <v>80.5</v>
      </c>
      <c r="T243" s="2" t="s">
        <v>12</v>
      </c>
    </row>
    <row r="244" spans="1:20" ht="15.75">
      <c r="A244" s="36" t="s">
        <v>283</v>
      </c>
      <c r="B244" s="1" t="s">
        <v>25</v>
      </c>
      <c r="C244" s="1">
        <v>44</v>
      </c>
      <c r="D244" s="1"/>
      <c r="E244" s="1"/>
      <c r="F244" s="1"/>
      <c r="G244" s="1"/>
      <c r="H244" s="1">
        <v>44</v>
      </c>
      <c r="I244" s="1"/>
      <c r="J244" s="1"/>
      <c r="K244" s="1">
        <v>34</v>
      </c>
      <c r="L244" s="1"/>
      <c r="M244" s="1">
        <v>39</v>
      </c>
      <c r="N244" s="1"/>
      <c r="O244" s="1"/>
      <c r="P244" s="1"/>
      <c r="Q244" s="1"/>
      <c r="R244" s="33">
        <f t="shared" si="23"/>
        <v>4</v>
      </c>
      <c r="S244" s="30">
        <f t="shared" si="22"/>
        <v>80.5</v>
      </c>
      <c r="T244" s="2" t="s">
        <v>21</v>
      </c>
    </row>
    <row r="245" spans="1:20" ht="15.75">
      <c r="A245" s="38" t="s">
        <v>332</v>
      </c>
      <c r="B245" s="39"/>
      <c r="C245" s="1"/>
      <c r="D245" s="1"/>
      <c r="E245" s="1"/>
      <c r="F245" s="1"/>
      <c r="G245" s="1"/>
      <c r="H245" s="1">
        <v>48</v>
      </c>
      <c r="I245" s="1">
        <v>46</v>
      </c>
      <c r="J245" s="1"/>
      <c r="K245" s="1">
        <v>40</v>
      </c>
      <c r="L245" s="1"/>
      <c r="M245" s="1">
        <v>38</v>
      </c>
      <c r="N245" s="1"/>
      <c r="O245" s="1"/>
      <c r="P245" s="1"/>
      <c r="Q245" s="1"/>
      <c r="R245" s="33">
        <f t="shared" si="23"/>
        <v>4</v>
      </c>
      <c r="S245" s="30">
        <f t="shared" si="22"/>
        <v>86</v>
      </c>
      <c r="T245" s="2" t="s">
        <v>21</v>
      </c>
    </row>
    <row r="246" spans="1:20" ht="15.75">
      <c r="A246" s="36" t="s">
        <v>305</v>
      </c>
      <c r="B246" s="29" t="s">
        <v>23</v>
      </c>
      <c r="C246" s="22"/>
      <c r="D246" s="22"/>
      <c r="E246" s="22">
        <v>28</v>
      </c>
      <c r="F246" s="22"/>
      <c r="G246" s="22">
        <v>29</v>
      </c>
      <c r="H246" s="22"/>
      <c r="I246" s="22"/>
      <c r="J246" s="22"/>
      <c r="K246" s="22">
        <v>28</v>
      </c>
      <c r="L246" s="22"/>
      <c r="M246" s="22"/>
      <c r="N246" s="22">
        <v>21</v>
      </c>
      <c r="O246" s="22"/>
      <c r="P246" s="22"/>
      <c r="Q246" s="22"/>
      <c r="R246" s="33">
        <f t="shared" si="23"/>
        <v>4</v>
      </c>
      <c r="S246" s="30">
        <f t="shared" si="22"/>
        <v>53</v>
      </c>
      <c r="T246" s="2" t="s">
        <v>197</v>
      </c>
    </row>
    <row r="247" spans="1:20" ht="15.75">
      <c r="A247" s="36" t="s">
        <v>298</v>
      </c>
      <c r="B247" s="1" t="s">
        <v>20</v>
      </c>
      <c r="C247" s="1">
        <v>14</v>
      </c>
      <c r="D247" s="1">
        <v>4</v>
      </c>
      <c r="E247" s="1">
        <v>16</v>
      </c>
      <c r="F247" s="1"/>
      <c r="G247" s="1">
        <v>10</v>
      </c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33">
        <f t="shared" si="23"/>
        <v>4</v>
      </c>
      <c r="S247" s="30">
        <f t="shared" si="22"/>
        <v>22</v>
      </c>
      <c r="T247" s="2" t="s">
        <v>197</v>
      </c>
    </row>
    <row r="248" spans="1:20" ht="15.75">
      <c r="A248" s="46" t="s">
        <v>325</v>
      </c>
      <c r="B248" s="29"/>
      <c r="C248" s="1"/>
      <c r="D248" s="1"/>
      <c r="E248" s="1"/>
      <c r="F248" s="1"/>
      <c r="G248" s="1">
        <v>50</v>
      </c>
      <c r="H248" s="1"/>
      <c r="I248" s="1"/>
      <c r="J248" s="1"/>
      <c r="K248" s="88"/>
      <c r="L248" s="1">
        <v>47</v>
      </c>
      <c r="M248" s="1">
        <v>45</v>
      </c>
      <c r="N248" s="1">
        <v>45</v>
      </c>
      <c r="O248" s="1"/>
      <c r="P248" s="1"/>
      <c r="Q248" s="1"/>
      <c r="R248" s="33">
        <f t="shared" si="23"/>
        <v>4</v>
      </c>
      <c r="S248" s="30">
        <f t="shared" si="22"/>
        <v>93.5</v>
      </c>
      <c r="T248" s="2" t="s">
        <v>221</v>
      </c>
    </row>
    <row r="249" spans="1:20" ht="15.75">
      <c r="A249" s="46" t="s">
        <v>334</v>
      </c>
      <c r="B249" s="29"/>
      <c r="C249" s="1"/>
      <c r="D249" s="1"/>
      <c r="E249" s="1"/>
      <c r="F249" s="1"/>
      <c r="G249" s="1"/>
      <c r="H249" s="1"/>
      <c r="I249" s="1">
        <v>47</v>
      </c>
      <c r="J249" s="1"/>
      <c r="K249" s="88">
        <v>43</v>
      </c>
      <c r="L249" s="1"/>
      <c r="M249" s="1"/>
      <c r="N249" s="1">
        <v>47</v>
      </c>
      <c r="O249" s="1">
        <v>42</v>
      </c>
      <c r="P249" s="1"/>
      <c r="Q249" s="1"/>
      <c r="R249" s="33">
        <f t="shared" si="23"/>
        <v>4</v>
      </c>
      <c r="S249" s="30">
        <f t="shared" si="22"/>
        <v>89.5</v>
      </c>
      <c r="T249" s="2" t="s">
        <v>221</v>
      </c>
    </row>
    <row r="250" spans="1:20" ht="15.75">
      <c r="A250" s="46" t="s">
        <v>326</v>
      </c>
      <c r="B250" s="29"/>
      <c r="C250" s="1"/>
      <c r="D250" s="1"/>
      <c r="E250" s="1"/>
      <c r="F250" s="1"/>
      <c r="G250" s="1">
        <v>45</v>
      </c>
      <c r="H250" s="1"/>
      <c r="I250" s="1"/>
      <c r="J250" s="1"/>
      <c r="K250" s="88"/>
      <c r="L250" s="1">
        <v>48</v>
      </c>
      <c r="M250" s="1">
        <v>43</v>
      </c>
      <c r="N250" s="1">
        <v>44</v>
      </c>
      <c r="O250" s="1"/>
      <c r="P250" s="1"/>
      <c r="Q250" s="1"/>
      <c r="R250" s="33">
        <f t="shared" si="23"/>
        <v>4</v>
      </c>
      <c r="S250" s="30">
        <f t="shared" si="22"/>
        <v>90</v>
      </c>
      <c r="T250" s="2" t="s">
        <v>221</v>
      </c>
    </row>
    <row r="251" spans="1:20" ht="15.75">
      <c r="A251" s="36" t="s">
        <v>141</v>
      </c>
      <c r="B251" s="1" t="s">
        <v>34</v>
      </c>
      <c r="C251" s="1">
        <v>47</v>
      </c>
      <c r="D251" s="1">
        <v>43</v>
      </c>
      <c r="E251" s="1"/>
      <c r="F251" s="1"/>
      <c r="G251" s="1"/>
      <c r="H251" s="1">
        <v>41</v>
      </c>
      <c r="I251" s="1"/>
      <c r="J251" s="1"/>
      <c r="K251" s="1"/>
      <c r="L251" s="1"/>
      <c r="M251" s="1"/>
      <c r="N251" s="1"/>
      <c r="O251" s="1"/>
      <c r="P251" s="1"/>
      <c r="Q251" s="1"/>
      <c r="R251" s="33">
        <f t="shared" si="23"/>
        <v>3</v>
      </c>
      <c r="S251" s="30">
        <f t="shared" si="22"/>
        <v>87.333333333333329</v>
      </c>
      <c r="T251" s="2" t="s">
        <v>119</v>
      </c>
    </row>
    <row r="252" spans="1:20" ht="15.75">
      <c r="A252" s="46" t="s">
        <v>317</v>
      </c>
      <c r="B252" s="1"/>
      <c r="C252" s="1"/>
      <c r="D252" s="1"/>
      <c r="E252" s="1"/>
      <c r="F252" s="1">
        <v>46</v>
      </c>
      <c r="G252" s="1"/>
      <c r="H252" s="1"/>
      <c r="I252" s="1"/>
      <c r="J252" s="1"/>
      <c r="K252" s="1"/>
      <c r="L252" s="1">
        <v>47</v>
      </c>
      <c r="M252" s="1"/>
      <c r="N252" s="1"/>
      <c r="O252" s="1">
        <v>44</v>
      </c>
      <c r="P252" s="1"/>
      <c r="Q252" s="1"/>
      <c r="R252" s="33">
        <f t="shared" si="23"/>
        <v>3</v>
      </c>
      <c r="S252" s="30">
        <f t="shared" si="22"/>
        <v>91.333333333333329</v>
      </c>
      <c r="T252" s="2" t="s">
        <v>100</v>
      </c>
    </row>
    <row r="253" spans="1:20" ht="15.75">
      <c r="A253" s="46" t="s">
        <v>108</v>
      </c>
      <c r="B253" s="1"/>
      <c r="C253" s="1"/>
      <c r="D253" s="1"/>
      <c r="E253" s="1"/>
      <c r="F253" s="1"/>
      <c r="G253" s="1"/>
      <c r="H253" s="1">
        <v>45</v>
      </c>
      <c r="I253" s="1"/>
      <c r="J253" s="1"/>
      <c r="K253" s="1"/>
      <c r="L253" s="1"/>
      <c r="M253" s="1"/>
      <c r="N253" s="1"/>
      <c r="O253" s="1">
        <v>48</v>
      </c>
      <c r="P253" s="1">
        <v>46</v>
      </c>
      <c r="Q253" s="1"/>
      <c r="R253" s="33">
        <f t="shared" si="23"/>
        <v>3</v>
      </c>
      <c r="S253" s="30">
        <f t="shared" si="22"/>
        <v>92.666666666666671</v>
      </c>
      <c r="T253" s="2" t="s">
        <v>100</v>
      </c>
    </row>
    <row r="254" spans="1:20" ht="15.75">
      <c r="A254" s="46" t="s">
        <v>257</v>
      </c>
      <c r="B254" s="1" t="s">
        <v>20</v>
      </c>
      <c r="C254" s="1">
        <v>24</v>
      </c>
      <c r="D254" s="1">
        <v>19</v>
      </c>
      <c r="E254" s="1">
        <v>10</v>
      </c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33">
        <f t="shared" si="23"/>
        <v>3</v>
      </c>
      <c r="S254" s="30">
        <f t="shared" si="22"/>
        <v>35.333333333333336</v>
      </c>
      <c r="T254" s="2" t="s">
        <v>100</v>
      </c>
    </row>
    <row r="255" spans="1:20" ht="15.75">
      <c r="A255" s="44" t="s">
        <v>56</v>
      </c>
      <c r="B255" s="1"/>
      <c r="C255" s="1"/>
      <c r="D255" s="1">
        <v>40</v>
      </c>
      <c r="E255" s="1"/>
      <c r="F255" s="1">
        <v>36</v>
      </c>
      <c r="G255" s="1"/>
      <c r="H255" s="1">
        <v>40</v>
      </c>
      <c r="I255" s="1"/>
      <c r="J255" s="1"/>
      <c r="K255" s="1"/>
      <c r="L255" s="1"/>
      <c r="M255" s="1"/>
      <c r="N255" s="1"/>
      <c r="O255" s="1"/>
      <c r="P255" s="1"/>
      <c r="Q255" s="1"/>
      <c r="R255" s="33">
        <f t="shared" si="23"/>
        <v>3</v>
      </c>
      <c r="S255" s="30">
        <f t="shared" si="22"/>
        <v>77.333333333333329</v>
      </c>
      <c r="T255" s="2" t="s">
        <v>12</v>
      </c>
    </row>
    <row r="256" spans="1:20" ht="15.75">
      <c r="A256" s="45" t="s">
        <v>273</v>
      </c>
      <c r="B256" s="1"/>
      <c r="C256" s="1">
        <v>44</v>
      </c>
      <c r="D256" s="1">
        <v>45</v>
      </c>
      <c r="E256" s="1"/>
      <c r="F256" s="1">
        <v>45</v>
      </c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33">
        <f t="shared" si="23"/>
        <v>3</v>
      </c>
      <c r="S256" s="30">
        <f t="shared" si="22"/>
        <v>89.333333333333329</v>
      </c>
      <c r="T256" s="2" t="s">
        <v>12</v>
      </c>
    </row>
    <row r="257" spans="1:20" ht="15.75">
      <c r="A257" s="36" t="s">
        <v>212</v>
      </c>
      <c r="B257" s="1" t="s">
        <v>20</v>
      </c>
      <c r="C257" s="1"/>
      <c r="D257" s="1"/>
      <c r="E257" s="1">
        <v>44</v>
      </c>
      <c r="F257" s="1"/>
      <c r="G257" s="1">
        <v>47</v>
      </c>
      <c r="H257" s="1"/>
      <c r="I257" s="1"/>
      <c r="J257" s="1"/>
      <c r="K257" s="1"/>
      <c r="L257" s="1"/>
      <c r="M257" s="1"/>
      <c r="N257" s="1"/>
      <c r="O257" s="1"/>
      <c r="P257" s="1">
        <v>47</v>
      </c>
      <c r="Q257" s="1"/>
      <c r="R257" s="33">
        <f t="shared" si="23"/>
        <v>3</v>
      </c>
      <c r="S257" s="30">
        <f t="shared" si="22"/>
        <v>92</v>
      </c>
      <c r="T257" s="2" t="s">
        <v>197</v>
      </c>
    </row>
    <row r="258" spans="1:20" ht="15.75">
      <c r="A258" s="46" t="s">
        <v>235</v>
      </c>
      <c r="B258" s="29" t="s">
        <v>36</v>
      </c>
      <c r="C258" s="1">
        <v>35</v>
      </c>
      <c r="D258" s="1">
        <v>31</v>
      </c>
      <c r="E258" s="1">
        <v>41</v>
      </c>
      <c r="F258" s="1"/>
      <c r="G258" s="1"/>
      <c r="H258" s="1"/>
      <c r="I258" s="1"/>
      <c r="J258" s="1"/>
      <c r="K258" s="88"/>
      <c r="L258" s="1"/>
      <c r="M258" s="1"/>
      <c r="N258" s="1"/>
      <c r="O258" s="1"/>
      <c r="P258" s="1"/>
      <c r="Q258" s="1"/>
      <c r="R258" s="33">
        <f t="shared" si="23"/>
        <v>3</v>
      </c>
      <c r="S258" s="30">
        <f t="shared" si="22"/>
        <v>71.333333333333329</v>
      </c>
      <c r="T258" s="2" t="s">
        <v>221</v>
      </c>
    </row>
    <row r="259" spans="1:20" ht="15.75">
      <c r="A259" s="46" t="s">
        <v>225</v>
      </c>
      <c r="B259" s="29"/>
      <c r="C259" s="1">
        <v>43</v>
      </c>
      <c r="D259" s="1"/>
      <c r="E259" s="1">
        <v>43</v>
      </c>
      <c r="F259" s="1"/>
      <c r="G259" s="1"/>
      <c r="H259" s="1"/>
      <c r="I259" s="1"/>
      <c r="J259" s="1"/>
      <c r="K259" s="88"/>
      <c r="L259" s="1"/>
      <c r="M259" s="1"/>
      <c r="N259" s="1"/>
      <c r="O259" s="1"/>
      <c r="P259" s="1"/>
      <c r="Q259" s="1">
        <v>42</v>
      </c>
      <c r="R259" s="33">
        <f t="shared" si="23"/>
        <v>3</v>
      </c>
      <c r="S259" s="30">
        <f t="shared" si="22"/>
        <v>85.333333333333329</v>
      </c>
      <c r="T259" s="2" t="s">
        <v>221</v>
      </c>
    </row>
    <row r="260" spans="1:20" ht="15.75">
      <c r="A260" s="36" t="s">
        <v>176</v>
      </c>
      <c r="B260" s="1"/>
      <c r="C260" s="1">
        <v>46</v>
      </c>
      <c r="D260" s="1"/>
      <c r="E260" s="1">
        <v>45</v>
      </c>
      <c r="F260" s="1"/>
      <c r="G260" s="1">
        <v>39</v>
      </c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33">
        <f t="shared" si="23"/>
        <v>3</v>
      </c>
      <c r="S260" s="30">
        <f t="shared" si="22"/>
        <v>86.666666666666671</v>
      </c>
      <c r="T260" s="2" t="s">
        <v>159</v>
      </c>
    </row>
    <row r="261" spans="1:20" ht="15.75">
      <c r="A261" s="36" t="s">
        <v>177</v>
      </c>
      <c r="B261" s="1" t="s">
        <v>20</v>
      </c>
      <c r="C261" s="1">
        <v>41</v>
      </c>
      <c r="D261" s="1"/>
      <c r="E261" s="1">
        <v>42</v>
      </c>
      <c r="F261" s="1"/>
      <c r="G261" s="1">
        <v>41</v>
      </c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33">
        <f t="shared" si="23"/>
        <v>3</v>
      </c>
      <c r="S261" s="30">
        <f t="shared" si="22"/>
        <v>82.666666666666671</v>
      </c>
      <c r="T261" s="2" t="s">
        <v>159</v>
      </c>
    </row>
    <row r="262" spans="1:20" ht="15.75">
      <c r="A262" s="36" t="s">
        <v>179</v>
      </c>
      <c r="B262" s="1"/>
      <c r="C262" s="1">
        <v>47</v>
      </c>
      <c r="D262" s="1"/>
      <c r="E262" s="1">
        <v>37</v>
      </c>
      <c r="F262" s="1">
        <v>47</v>
      </c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33">
        <f t="shared" si="23"/>
        <v>3</v>
      </c>
      <c r="S262" s="30">
        <f t="shared" si="22"/>
        <v>87.333333333333329</v>
      </c>
      <c r="T262" s="2" t="s">
        <v>159</v>
      </c>
    </row>
    <row r="263" spans="1:20" ht="15.75">
      <c r="A263" s="36" t="s">
        <v>145</v>
      </c>
      <c r="B263" s="1" t="s">
        <v>23</v>
      </c>
      <c r="C263" s="1">
        <v>32</v>
      </c>
      <c r="D263" s="1">
        <v>38</v>
      </c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33">
        <f>COUNT(C263,D263,E263,F263,G263,H263,I263,K263:Q263)</f>
        <v>2</v>
      </c>
      <c r="S263" s="30">
        <f t="shared" ref="S263:S294" si="24">AVERAGE(C263:Q263)*2</f>
        <v>70</v>
      </c>
      <c r="T263" s="2" t="s">
        <v>136</v>
      </c>
    </row>
    <row r="264" spans="1:20" ht="15.75">
      <c r="A264" s="36" t="s">
        <v>148</v>
      </c>
      <c r="B264" s="1"/>
      <c r="C264" s="1">
        <v>41</v>
      </c>
      <c r="D264" s="1">
        <v>36</v>
      </c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33">
        <f>COUNT(C264,D264,E264,F264,G264,H264,I264,K264:Q264)</f>
        <v>2</v>
      </c>
      <c r="S264" s="30">
        <f t="shared" si="24"/>
        <v>77</v>
      </c>
      <c r="T264" s="2" t="s">
        <v>136</v>
      </c>
    </row>
    <row r="265" spans="1:20" ht="15.75">
      <c r="A265" s="36" t="s">
        <v>124</v>
      </c>
      <c r="B265" s="1" t="s">
        <v>20</v>
      </c>
      <c r="C265" s="1">
        <v>46</v>
      </c>
      <c r="D265" s="1">
        <v>48</v>
      </c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33">
        <f t="shared" ref="R265:R286" si="25">COUNT(C265,D265,E265,F265,G265,H265,I265,K265,L265,M265,N265,O265,P265,Q265)</f>
        <v>2</v>
      </c>
      <c r="S265" s="30">
        <f t="shared" si="24"/>
        <v>94</v>
      </c>
      <c r="T265" s="2" t="s">
        <v>119</v>
      </c>
    </row>
    <row r="266" spans="1:20" ht="15.75">
      <c r="A266" s="46" t="s">
        <v>104</v>
      </c>
      <c r="B266" s="1" t="s">
        <v>25</v>
      </c>
      <c r="C266" s="1"/>
      <c r="D266" s="1"/>
      <c r="E266" s="1"/>
      <c r="F266" s="1"/>
      <c r="G266" s="1"/>
      <c r="H266" s="1">
        <v>40</v>
      </c>
      <c r="I266" s="1">
        <v>43</v>
      </c>
      <c r="J266" s="1"/>
      <c r="K266" s="1"/>
      <c r="L266" s="1"/>
      <c r="M266" s="1"/>
      <c r="N266" s="1"/>
      <c r="O266" s="1"/>
      <c r="P266" s="1"/>
      <c r="Q266" s="1"/>
      <c r="R266" s="33">
        <f t="shared" si="25"/>
        <v>2</v>
      </c>
      <c r="S266" s="30">
        <f t="shared" si="24"/>
        <v>83</v>
      </c>
      <c r="T266" s="2" t="s">
        <v>100</v>
      </c>
    </row>
    <row r="267" spans="1:20" ht="15.75">
      <c r="A267" s="46" t="s">
        <v>306</v>
      </c>
      <c r="B267" s="1" t="s">
        <v>26</v>
      </c>
      <c r="C267" s="1"/>
      <c r="D267" s="1"/>
      <c r="E267" s="1">
        <v>50</v>
      </c>
      <c r="F267" s="1"/>
      <c r="G267" s="1">
        <v>44</v>
      </c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33">
        <f t="shared" si="25"/>
        <v>2</v>
      </c>
      <c r="S267" s="87">
        <f t="shared" si="24"/>
        <v>94</v>
      </c>
      <c r="T267" s="2" t="s">
        <v>100</v>
      </c>
    </row>
    <row r="268" spans="1:20" ht="15.75">
      <c r="A268" s="46" t="s">
        <v>107</v>
      </c>
      <c r="B268" s="1"/>
      <c r="C268" s="1">
        <v>36</v>
      </c>
      <c r="D268" s="1"/>
      <c r="E268" s="1"/>
      <c r="F268" s="1"/>
      <c r="G268" s="1"/>
      <c r="H268" s="1"/>
      <c r="I268" s="1">
        <v>39</v>
      </c>
      <c r="J268" s="1"/>
      <c r="K268" s="1"/>
      <c r="L268" s="1"/>
      <c r="M268" s="1"/>
      <c r="N268" s="1"/>
      <c r="O268" s="1"/>
      <c r="P268" s="1"/>
      <c r="Q268" s="1"/>
      <c r="R268" s="33">
        <f t="shared" si="25"/>
        <v>2</v>
      </c>
      <c r="S268" s="87">
        <f t="shared" si="24"/>
        <v>75</v>
      </c>
      <c r="T268" s="2" t="s">
        <v>100</v>
      </c>
    </row>
    <row r="269" spans="1:20" ht="15.75">
      <c r="A269" s="46" t="s">
        <v>311</v>
      </c>
      <c r="B269" s="1"/>
      <c r="C269" s="1"/>
      <c r="D269" s="1"/>
      <c r="E269" s="1">
        <v>41</v>
      </c>
      <c r="F269" s="1"/>
      <c r="G269" s="1"/>
      <c r="H269" s="1"/>
      <c r="I269" s="1"/>
      <c r="J269" s="1"/>
      <c r="K269" s="1">
        <v>41</v>
      </c>
      <c r="L269" s="1"/>
      <c r="M269" s="1"/>
      <c r="N269" s="1"/>
      <c r="O269" s="1"/>
      <c r="P269" s="1"/>
      <c r="Q269" s="1"/>
      <c r="R269" s="33">
        <f t="shared" si="25"/>
        <v>2</v>
      </c>
      <c r="S269" s="87">
        <f t="shared" si="24"/>
        <v>82</v>
      </c>
      <c r="T269" s="2" t="s">
        <v>100</v>
      </c>
    </row>
    <row r="270" spans="1:20" ht="15.75">
      <c r="A270" s="36" t="s">
        <v>264</v>
      </c>
      <c r="B270" s="1" t="s">
        <v>34</v>
      </c>
      <c r="C270" s="1">
        <v>47</v>
      </c>
      <c r="D270" s="1">
        <v>44</v>
      </c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33">
        <f t="shared" si="25"/>
        <v>2</v>
      </c>
      <c r="S270" s="87">
        <f t="shared" si="24"/>
        <v>91</v>
      </c>
      <c r="T270" s="2" t="s">
        <v>12</v>
      </c>
    </row>
    <row r="271" spans="1:20" ht="15.75">
      <c r="A271" s="36" t="s">
        <v>289</v>
      </c>
      <c r="B271" s="1"/>
      <c r="C271" s="1"/>
      <c r="D271" s="1">
        <v>35</v>
      </c>
      <c r="E271" s="1"/>
      <c r="F271" s="1">
        <v>41</v>
      </c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33">
        <f t="shared" si="25"/>
        <v>2</v>
      </c>
      <c r="S271" s="87">
        <f t="shared" si="24"/>
        <v>76</v>
      </c>
      <c r="T271" s="2" t="s">
        <v>12</v>
      </c>
    </row>
    <row r="272" spans="1:20" ht="15.75">
      <c r="A272" s="36" t="s">
        <v>19</v>
      </c>
      <c r="B272" s="1" t="s">
        <v>20</v>
      </c>
      <c r="C272" s="1">
        <v>40</v>
      </c>
      <c r="D272" s="1">
        <v>43</v>
      </c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33">
        <f t="shared" si="25"/>
        <v>2</v>
      </c>
      <c r="S272" s="87">
        <f t="shared" si="24"/>
        <v>83</v>
      </c>
      <c r="T272" s="2" t="s">
        <v>21</v>
      </c>
    </row>
    <row r="273" spans="1:20" ht="15.75">
      <c r="A273" s="36" t="s">
        <v>22</v>
      </c>
      <c r="B273" s="1" t="s">
        <v>20</v>
      </c>
      <c r="C273" s="1">
        <v>46</v>
      </c>
      <c r="D273" s="1">
        <v>41</v>
      </c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33">
        <f t="shared" si="25"/>
        <v>2</v>
      </c>
      <c r="S273" s="87">
        <f t="shared" si="24"/>
        <v>87</v>
      </c>
      <c r="T273" s="2" t="s">
        <v>21</v>
      </c>
    </row>
    <row r="274" spans="1:20" ht="15.75">
      <c r="A274" s="38" t="s">
        <v>31</v>
      </c>
      <c r="B274" s="39" t="s">
        <v>25</v>
      </c>
      <c r="C274" s="1"/>
      <c r="D274" s="1">
        <v>35</v>
      </c>
      <c r="E274" s="1">
        <v>26</v>
      </c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33">
        <f t="shared" si="25"/>
        <v>2</v>
      </c>
      <c r="S274" s="87">
        <f t="shared" si="24"/>
        <v>61</v>
      </c>
      <c r="T274" s="2" t="s">
        <v>21</v>
      </c>
    </row>
    <row r="275" spans="1:20" ht="15.75">
      <c r="A275" s="38" t="s">
        <v>33</v>
      </c>
      <c r="B275" s="39" t="s">
        <v>34</v>
      </c>
      <c r="C275" s="1">
        <v>40</v>
      </c>
      <c r="D275" s="1">
        <v>43</v>
      </c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33">
        <f t="shared" si="25"/>
        <v>2</v>
      </c>
      <c r="S275" s="87">
        <f t="shared" si="24"/>
        <v>83</v>
      </c>
      <c r="T275" s="2" t="s">
        <v>21</v>
      </c>
    </row>
    <row r="276" spans="1:20" ht="15.75">
      <c r="A276" s="38" t="s">
        <v>35</v>
      </c>
      <c r="B276" s="39" t="s">
        <v>36</v>
      </c>
      <c r="C276" s="1">
        <v>39</v>
      </c>
      <c r="D276" s="1">
        <v>42</v>
      </c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33">
        <f t="shared" si="25"/>
        <v>2</v>
      </c>
      <c r="S276" s="87">
        <f t="shared" si="24"/>
        <v>81</v>
      </c>
      <c r="T276" s="2" t="s">
        <v>21</v>
      </c>
    </row>
    <row r="277" spans="1:20" ht="15.75">
      <c r="A277" s="38" t="s">
        <v>40</v>
      </c>
      <c r="B277" s="39" t="s">
        <v>20</v>
      </c>
      <c r="C277" s="1">
        <v>30</v>
      </c>
      <c r="D277" s="1">
        <v>36</v>
      </c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33">
        <f t="shared" si="25"/>
        <v>2</v>
      </c>
      <c r="S277" s="87">
        <f t="shared" si="24"/>
        <v>66</v>
      </c>
      <c r="T277" s="2" t="s">
        <v>21</v>
      </c>
    </row>
    <row r="278" spans="1:20" ht="15.75">
      <c r="A278" s="38" t="s">
        <v>316</v>
      </c>
      <c r="B278" s="39"/>
      <c r="C278" s="1"/>
      <c r="D278" s="1"/>
      <c r="E278" s="1">
        <v>40</v>
      </c>
      <c r="F278" s="1"/>
      <c r="G278" s="1"/>
      <c r="H278" s="1">
        <v>33</v>
      </c>
      <c r="I278" s="1"/>
      <c r="J278" s="1"/>
      <c r="K278" s="1"/>
      <c r="L278" s="1"/>
      <c r="M278" s="1"/>
      <c r="N278" s="1"/>
      <c r="O278" s="1"/>
      <c r="P278" s="1"/>
      <c r="Q278" s="1"/>
      <c r="R278" s="33">
        <f t="shared" si="25"/>
        <v>2</v>
      </c>
      <c r="S278" s="87">
        <f t="shared" si="24"/>
        <v>73</v>
      </c>
      <c r="T278" s="2" t="s">
        <v>21</v>
      </c>
    </row>
    <row r="279" spans="1:20" ht="15.75">
      <c r="A279" s="36" t="s">
        <v>210</v>
      </c>
      <c r="B279" s="1" t="s">
        <v>20</v>
      </c>
      <c r="C279" s="1"/>
      <c r="D279" s="1"/>
      <c r="E279" s="1">
        <v>46</v>
      </c>
      <c r="F279" s="1"/>
      <c r="G279" s="1">
        <v>41</v>
      </c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33">
        <f t="shared" si="25"/>
        <v>2</v>
      </c>
      <c r="S279" s="87">
        <f t="shared" si="24"/>
        <v>87</v>
      </c>
      <c r="T279" s="2" t="s">
        <v>197</v>
      </c>
    </row>
    <row r="280" spans="1:20" ht="15.75">
      <c r="A280" s="36" t="s">
        <v>211</v>
      </c>
      <c r="B280" s="1"/>
      <c r="C280" s="1"/>
      <c r="D280" s="1"/>
      <c r="E280" s="1">
        <v>29</v>
      </c>
      <c r="F280" s="1"/>
      <c r="G280" s="1">
        <v>33</v>
      </c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33">
        <f t="shared" si="25"/>
        <v>2</v>
      </c>
      <c r="S280" s="87">
        <f t="shared" si="24"/>
        <v>62</v>
      </c>
      <c r="T280" s="2" t="s">
        <v>197</v>
      </c>
    </row>
    <row r="281" spans="1:20" ht="15.75">
      <c r="A281" s="36" t="s">
        <v>347</v>
      </c>
      <c r="B281" s="1" t="s">
        <v>20</v>
      </c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>
        <v>47</v>
      </c>
      <c r="N281" s="1"/>
      <c r="O281" s="1"/>
      <c r="P281" s="1">
        <v>49</v>
      </c>
      <c r="Q281" s="1"/>
      <c r="R281" s="33">
        <f t="shared" si="25"/>
        <v>2</v>
      </c>
      <c r="S281" s="87">
        <f t="shared" si="24"/>
        <v>96</v>
      </c>
      <c r="T281" s="2" t="s">
        <v>197</v>
      </c>
    </row>
    <row r="282" spans="1:20" ht="15.75">
      <c r="A282" s="36" t="s">
        <v>300</v>
      </c>
      <c r="B282" s="1" t="s">
        <v>20</v>
      </c>
      <c r="C282" s="1">
        <v>36</v>
      </c>
      <c r="D282" s="1"/>
      <c r="E282" s="1">
        <v>33</v>
      </c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33">
        <f t="shared" si="25"/>
        <v>2</v>
      </c>
      <c r="S282" s="87">
        <f t="shared" si="24"/>
        <v>69</v>
      </c>
      <c r="T282" s="2" t="s">
        <v>197</v>
      </c>
    </row>
    <row r="283" spans="1:20" ht="15.75">
      <c r="A283" s="36" t="s">
        <v>303</v>
      </c>
      <c r="B283" s="1"/>
      <c r="C283" s="1"/>
      <c r="D283" s="1">
        <v>33</v>
      </c>
      <c r="E283" s="1"/>
      <c r="F283" s="1"/>
      <c r="G283" s="1"/>
      <c r="H283" s="1"/>
      <c r="I283" s="1"/>
      <c r="J283" s="1"/>
      <c r="K283" s="1"/>
      <c r="L283" s="1">
        <v>43</v>
      </c>
      <c r="M283" s="1"/>
      <c r="N283" s="1"/>
      <c r="O283" s="1"/>
      <c r="P283" s="1"/>
      <c r="Q283" s="1"/>
      <c r="R283" s="33">
        <f t="shared" si="25"/>
        <v>2</v>
      </c>
      <c r="S283" s="87">
        <f t="shared" si="24"/>
        <v>76</v>
      </c>
      <c r="T283" s="2" t="s">
        <v>197</v>
      </c>
    </row>
    <row r="284" spans="1:20" ht="15.75">
      <c r="A284" s="90" t="s">
        <v>250</v>
      </c>
      <c r="B284" s="29"/>
      <c r="C284" s="1">
        <v>42</v>
      </c>
      <c r="D284" s="1">
        <v>31</v>
      </c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33">
        <f t="shared" si="25"/>
        <v>2</v>
      </c>
      <c r="S284" s="87">
        <f t="shared" si="24"/>
        <v>73</v>
      </c>
      <c r="T284" s="2" t="s">
        <v>221</v>
      </c>
    </row>
    <row r="285" spans="1:20" ht="15.75">
      <c r="A285" s="36" t="s">
        <v>352</v>
      </c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>
        <v>45</v>
      </c>
      <c r="P285" s="1"/>
      <c r="Q285" s="1">
        <v>48</v>
      </c>
      <c r="R285" s="33">
        <f t="shared" si="25"/>
        <v>2</v>
      </c>
      <c r="S285" s="87">
        <f t="shared" si="24"/>
        <v>93</v>
      </c>
      <c r="T285" s="2" t="s">
        <v>159</v>
      </c>
    </row>
    <row r="286" spans="1:20" ht="15.75">
      <c r="A286" s="36" t="s">
        <v>296</v>
      </c>
      <c r="B286" s="1"/>
      <c r="C286" s="1"/>
      <c r="D286" s="1">
        <v>48</v>
      </c>
      <c r="E286" s="1">
        <v>46</v>
      </c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33">
        <f t="shared" si="25"/>
        <v>2</v>
      </c>
      <c r="S286" s="87">
        <f t="shared" si="24"/>
        <v>94</v>
      </c>
      <c r="T286" s="2" t="s">
        <v>159</v>
      </c>
    </row>
    <row r="287" spans="1:20" ht="15.75">
      <c r="A287" s="36" t="s">
        <v>292</v>
      </c>
      <c r="B287" s="1" t="s">
        <v>36</v>
      </c>
      <c r="C287" s="1"/>
      <c r="D287" s="1">
        <v>8</v>
      </c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33">
        <f>COUNT(C287,D287,E287,F287,G287,H287,I287,K287:Q287)</f>
        <v>1</v>
      </c>
      <c r="S287" s="87">
        <f t="shared" si="24"/>
        <v>16</v>
      </c>
      <c r="T287" s="2" t="s">
        <v>136</v>
      </c>
    </row>
    <row r="288" spans="1:20" ht="15.75">
      <c r="A288" s="44" t="s">
        <v>120</v>
      </c>
      <c r="B288" s="29"/>
      <c r="C288" s="22">
        <v>39</v>
      </c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33">
        <f t="shared" ref="R288:R319" si="26">COUNT(C288,D288,E288,F288,G288,H288,I288,K288,L288,M288,N288,O288,P288,Q288)</f>
        <v>1</v>
      </c>
      <c r="S288" s="87">
        <f t="shared" si="24"/>
        <v>78</v>
      </c>
      <c r="T288" s="2" t="s">
        <v>119</v>
      </c>
    </row>
    <row r="289" spans="1:20" ht="15.75">
      <c r="A289" s="36" t="s">
        <v>275</v>
      </c>
      <c r="B289" s="1" t="s">
        <v>36</v>
      </c>
      <c r="C289" s="1">
        <v>24</v>
      </c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33">
        <f t="shared" si="26"/>
        <v>1</v>
      </c>
      <c r="S289" s="87">
        <f t="shared" si="24"/>
        <v>48</v>
      </c>
      <c r="T289" s="2" t="s">
        <v>119</v>
      </c>
    </row>
    <row r="290" spans="1:20" ht="15.75">
      <c r="A290" s="36" t="s">
        <v>274</v>
      </c>
      <c r="B290" s="1"/>
      <c r="C290" s="1">
        <v>49</v>
      </c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33">
        <f t="shared" si="26"/>
        <v>1</v>
      </c>
      <c r="S290" s="87">
        <f t="shared" si="24"/>
        <v>98</v>
      </c>
      <c r="T290" s="2" t="s">
        <v>119</v>
      </c>
    </row>
    <row r="291" spans="1:20" ht="15.75">
      <c r="A291" s="46" t="s">
        <v>356</v>
      </c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>
        <v>37</v>
      </c>
      <c r="Q291" s="1"/>
      <c r="R291" s="33">
        <f t="shared" si="26"/>
        <v>1</v>
      </c>
      <c r="S291" s="87">
        <f t="shared" si="24"/>
        <v>74</v>
      </c>
      <c r="T291" s="2" t="s">
        <v>100</v>
      </c>
    </row>
    <row r="292" spans="1:20" ht="15.75">
      <c r="A292" s="46" t="s">
        <v>307</v>
      </c>
      <c r="B292" s="1"/>
      <c r="C292" s="1"/>
      <c r="D292" s="1"/>
      <c r="E292" s="1">
        <v>42</v>
      </c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33">
        <f t="shared" si="26"/>
        <v>1</v>
      </c>
      <c r="S292" s="87">
        <f t="shared" si="24"/>
        <v>84</v>
      </c>
      <c r="T292" s="2" t="s">
        <v>100</v>
      </c>
    </row>
    <row r="293" spans="1:20" ht="15.75">
      <c r="A293" s="46" t="s">
        <v>364</v>
      </c>
      <c r="B293" s="1" t="s">
        <v>36</v>
      </c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>
        <v>33</v>
      </c>
      <c r="R293" s="33">
        <f t="shared" si="26"/>
        <v>1</v>
      </c>
      <c r="S293" s="87">
        <f t="shared" si="24"/>
        <v>66</v>
      </c>
      <c r="T293" s="2" t="s">
        <v>100</v>
      </c>
    </row>
    <row r="294" spans="1:20" ht="15.75">
      <c r="A294" s="46" t="s">
        <v>357</v>
      </c>
      <c r="B294" s="1" t="s">
        <v>20</v>
      </c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>
        <v>49</v>
      </c>
      <c r="Q294" s="1"/>
      <c r="R294" s="33">
        <f t="shared" si="26"/>
        <v>1</v>
      </c>
      <c r="S294" s="87">
        <f t="shared" si="24"/>
        <v>98</v>
      </c>
      <c r="T294" s="2" t="s">
        <v>100</v>
      </c>
    </row>
    <row r="295" spans="1:20" ht="15.75">
      <c r="A295" s="46" t="s">
        <v>336</v>
      </c>
      <c r="B295" s="1"/>
      <c r="C295" s="1"/>
      <c r="D295" s="1"/>
      <c r="E295" s="1"/>
      <c r="F295" s="1"/>
      <c r="G295" s="1"/>
      <c r="H295" s="1"/>
      <c r="I295" s="1">
        <v>32</v>
      </c>
      <c r="J295" s="1"/>
      <c r="K295" s="1"/>
      <c r="L295" s="1"/>
      <c r="M295" s="1"/>
      <c r="N295" s="1"/>
      <c r="O295" s="1"/>
      <c r="P295" s="1"/>
      <c r="Q295" s="1"/>
      <c r="R295" s="33">
        <f t="shared" si="26"/>
        <v>1</v>
      </c>
      <c r="S295" s="87">
        <f t="shared" ref="S295:S326" si="27">AVERAGE(C295:Q295)*2</f>
        <v>64</v>
      </c>
      <c r="T295" s="2" t="s">
        <v>100</v>
      </c>
    </row>
    <row r="296" spans="1:20" ht="15.75">
      <c r="A296" s="46" t="s">
        <v>335</v>
      </c>
      <c r="B296" s="1" t="s">
        <v>36</v>
      </c>
      <c r="C296" s="1"/>
      <c r="D296" s="1"/>
      <c r="E296" s="1"/>
      <c r="F296" s="1"/>
      <c r="G296" s="1"/>
      <c r="H296" s="1"/>
      <c r="I296" s="1">
        <v>41</v>
      </c>
      <c r="J296" s="1"/>
      <c r="K296" s="1"/>
      <c r="L296" s="1"/>
      <c r="M296" s="1"/>
      <c r="N296" s="1"/>
      <c r="O296" s="1"/>
      <c r="P296" s="1"/>
      <c r="Q296" s="1"/>
      <c r="R296" s="33">
        <f t="shared" si="26"/>
        <v>1</v>
      </c>
      <c r="S296" s="87">
        <f t="shared" si="27"/>
        <v>82</v>
      </c>
      <c r="T296" s="2" t="s">
        <v>100</v>
      </c>
    </row>
    <row r="297" spans="1:20" ht="15.75">
      <c r="A297" s="46" t="s">
        <v>310</v>
      </c>
      <c r="B297" s="1" t="s">
        <v>20</v>
      </c>
      <c r="C297" s="1"/>
      <c r="D297" s="1"/>
      <c r="E297" s="1">
        <v>22</v>
      </c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33">
        <f t="shared" si="26"/>
        <v>1</v>
      </c>
      <c r="S297" s="87">
        <f t="shared" si="27"/>
        <v>44</v>
      </c>
      <c r="T297" s="2" t="s">
        <v>100</v>
      </c>
    </row>
    <row r="298" spans="1:20" ht="15.75">
      <c r="A298" s="46" t="s">
        <v>324</v>
      </c>
      <c r="B298" s="1" t="s">
        <v>36</v>
      </c>
      <c r="C298" s="1"/>
      <c r="D298" s="1"/>
      <c r="E298" s="1"/>
      <c r="F298" s="1"/>
      <c r="G298" s="1">
        <v>18</v>
      </c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33">
        <f t="shared" si="26"/>
        <v>1</v>
      </c>
      <c r="S298" s="87">
        <f t="shared" si="27"/>
        <v>36</v>
      </c>
      <c r="T298" s="2" t="s">
        <v>100</v>
      </c>
    </row>
    <row r="299" spans="1:20" ht="15.75">
      <c r="A299" s="46" t="s">
        <v>318</v>
      </c>
      <c r="B299" s="1"/>
      <c r="C299" s="1"/>
      <c r="D299" s="1"/>
      <c r="E299" s="1"/>
      <c r="F299" s="1">
        <v>41</v>
      </c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33">
        <f t="shared" si="26"/>
        <v>1</v>
      </c>
      <c r="S299" s="87">
        <f t="shared" si="27"/>
        <v>82</v>
      </c>
      <c r="T299" s="2" t="s">
        <v>100</v>
      </c>
    </row>
    <row r="300" spans="1:20" ht="15.75">
      <c r="A300" s="46" t="s">
        <v>358</v>
      </c>
      <c r="B300" s="1" t="s">
        <v>20</v>
      </c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>
        <v>48</v>
      </c>
      <c r="Q300" s="1"/>
      <c r="R300" s="33">
        <f t="shared" si="26"/>
        <v>1</v>
      </c>
      <c r="S300" s="87">
        <f t="shared" si="27"/>
        <v>96</v>
      </c>
      <c r="T300" s="2" t="s">
        <v>100</v>
      </c>
    </row>
    <row r="301" spans="1:20" ht="15.75">
      <c r="A301" s="46" t="s">
        <v>359</v>
      </c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>
        <v>47</v>
      </c>
      <c r="Q301" s="1"/>
      <c r="R301" s="33">
        <f t="shared" si="26"/>
        <v>1</v>
      </c>
      <c r="S301" s="87">
        <f t="shared" si="27"/>
        <v>94</v>
      </c>
      <c r="T301" s="2" t="s">
        <v>100</v>
      </c>
    </row>
    <row r="302" spans="1:20" ht="15.75">
      <c r="A302" s="46" t="s">
        <v>309</v>
      </c>
      <c r="B302" s="1"/>
      <c r="C302" s="1"/>
      <c r="D302" s="1"/>
      <c r="E302" s="1">
        <v>23</v>
      </c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33">
        <f t="shared" si="26"/>
        <v>1</v>
      </c>
      <c r="S302" s="87">
        <f t="shared" si="27"/>
        <v>46</v>
      </c>
      <c r="T302" s="2" t="s">
        <v>100</v>
      </c>
    </row>
    <row r="303" spans="1:20" ht="15.75">
      <c r="A303" s="46" t="s">
        <v>337</v>
      </c>
      <c r="B303" s="1" t="s">
        <v>36</v>
      </c>
      <c r="C303" s="1"/>
      <c r="D303" s="1"/>
      <c r="E303" s="1"/>
      <c r="F303" s="1"/>
      <c r="G303" s="1"/>
      <c r="H303" s="1"/>
      <c r="I303" s="1">
        <v>31</v>
      </c>
      <c r="J303" s="1"/>
      <c r="K303" s="1"/>
      <c r="L303" s="1"/>
      <c r="M303" s="1"/>
      <c r="N303" s="1"/>
      <c r="O303" s="1"/>
      <c r="P303" s="1"/>
      <c r="Q303" s="1"/>
      <c r="R303" s="33">
        <f t="shared" si="26"/>
        <v>1</v>
      </c>
      <c r="S303" s="87">
        <f t="shared" si="27"/>
        <v>62</v>
      </c>
      <c r="T303" s="2" t="s">
        <v>100</v>
      </c>
    </row>
    <row r="304" spans="1:20" ht="15.75">
      <c r="A304" s="46" t="s">
        <v>308</v>
      </c>
      <c r="B304" s="1"/>
      <c r="C304" s="1"/>
      <c r="D304" s="1"/>
      <c r="E304" s="1">
        <v>42</v>
      </c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33">
        <f t="shared" si="26"/>
        <v>1</v>
      </c>
      <c r="S304" s="87">
        <f t="shared" si="27"/>
        <v>84</v>
      </c>
      <c r="T304" s="2" t="s">
        <v>100</v>
      </c>
    </row>
    <row r="305" spans="1:20" ht="15.75">
      <c r="A305" s="45" t="s">
        <v>338</v>
      </c>
      <c r="B305" s="1"/>
      <c r="C305" s="1"/>
      <c r="D305" s="1"/>
      <c r="E305" s="1"/>
      <c r="F305" s="1"/>
      <c r="G305" s="1"/>
      <c r="H305" s="1"/>
      <c r="I305" s="1">
        <v>45</v>
      </c>
      <c r="J305" s="1"/>
      <c r="K305" s="1"/>
      <c r="L305" s="1"/>
      <c r="M305" s="1"/>
      <c r="N305" s="1"/>
      <c r="O305" s="1"/>
      <c r="P305" s="1"/>
      <c r="Q305" s="1"/>
      <c r="R305" s="33">
        <f t="shared" si="26"/>
        <v>1</v>
      </c>
      <c r="S305" s="87">
        <f t="shared" si="27"/>
        <v>90</v>
      </c>
      <c r="T305" s="2" t="s">
        <v>12</v>
      </c>
    </row>
    <row r="306" spans="1:20" ht="15.75">
      <c r="A306" s="36" t="s">
        <v>353</v>
      </c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>
        <v>38</v>
      </c>
      <c r="P306" s="1"/>
      <c r="Q306" s="1"/>
      <c r="R306" s="33">
        <f t="shared" si="26"/>
        <v>1</v>
      </c>
      <c r="S306" s="87">
        <f t="shared" si="27"/>
        <v>76</v>
      </c>
      <c r="T306" s="2" t="s">
        <v>12</v>
      </c>
    </row>
    <row r="307" spans="1:20" ht="15.75">
      <c r="A307" s="36" t="s">
        <v>287</v>
      </c>
      <c r="B307" s="1"/>
      <c r="C307" s="1"/>
      <c r="D307" s="1">
        <v>43</v>
      </c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33">
        <f t="shared" si="26"/>
        <v>1</v>
      </c>
      <c r="S307" s="30">
        <f t="shared" si="27"/>
        <v>86</v>
      </c>
      <c r="T307" s="2" t="s">
        <v>12</v>
      </c>
    </row>
    <row r="308" spans="1:20" ht="15.75">
      <c r="A308" s="36" t="s">
        <v>339</v>
      </c>
      <c r="B308" s="1"/>
      <c r="C308" s="1"/>
      <c r="D308" s="1"/>
      <c r="E308" s="1"/>
      <c r="F308" s="1"/>
      <c r="G308" s="1"/>
      <c r="H308" s="1"/>
      <c r="I308" s="1">
        <v>45</v>
      </c>
      <c r="J308" s="1"/>
      <c r="K308" s="1"/>
      <c r="L308" s="1"/>
      <c r="M308" s="1"/>
      <c r="N308" s="1"/>
      <c r="O308" s="1"/>
      <c r="P308" s="1"/>
      <c r="Q308" s="1"/>
      <c r="R308" s="33">
        <f t="shared" si="26"/>
        <v>1</v>
      </c>
      <c r="S308" s="30">
        <f t="shared" si="27"/>
        <v>90</v>
      </c>
      <c r="T308" s="2" t="s">
        <v>12</v>
      </c>
    </row>
    <row r="309" spans="1:20" ht="15.75">
      <c r="A309" s="36" t="s">
        <v>341</v>
      </c>
      <c r="B309" s="1"/>
      <c r="C309" s="1"/>
      <c r="D309" s="1"/>
      <c r="E309" s="1"/>
      <c r="F309" s="1"/>
      <c r="G309" s="1"/>
      <c r="H309" s="1"/>
      <c r="I309" s="1">
        <v>30</v>
      </c>
      <c r="J309" s="1"/>
      <c r="K309" s="1"/>
      <c r="L309" s="1"/>
      <c r="M309" s="1"/>
      <c r="N309" s="1"/>
      <c r="O309" s="1"/>
      <c r="P309" s="1"/>
      <c r="Q309" s="1"/>
      <c r="R309" s="33">
        <f t="shared" si="26"/>
        <v>1</v>
      </c>
      <c r="S309" s="30">
        <f t="shared" si="27"/>
        <v>60</v>
      </c>
      <c r="T309" s="2" t="s">
        <v>12</v>
      </c>
    </row>
    <row r="310" spans="1:20" ht="15.75">
      <c r="A310" s="36" t="s">
        <v>340</v>
      </c>
      <c r="B310" s="1"/>
      <c r="C310" s="1"/>
      <c r="D310" s="1"/>
      <c r="E310" s="1"/>
      <c r="F310" s="1"/>
      <c r="G310" s="1"/>
      <c r="H310" s="1"/>
      <c r="I310" s="1">
        <v>49</v>
      </c>
      <c r="J310" s="1"/>
      <c r="K310" s="1"/>
      <c r="L310" s="1"/>
      <c r="M310" s="1"/>
      <c r="N310" s="1"/>
      <c r="O310" s="1"/>
      <c r="P310" s="1"/>
      <c r="Q310" s="1"/>
      <c r="R310" s="33">
        <f t="shared" si="26"/>
        <v>1</v>
      </c>
      <c r="S310" s="30">
        <f t="shared" si="27"/>
        <v>98</v>
      </c>
      <c r="T310" s="2" t="s">
        <v>12</v>
      </c>
    </row>
    <row r="311" spans="1:20" ht="15.75">
      <c r="A311" s="36" t="s">
        <v>267</v>
      </c>
      <c r="B311" s="1" t="s">
        <v>34</v>
      </c>
      <c r="C311" s="1">
        <v>40</v>
      </c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33">
        <f t="shared" si="26"/>
        <v>1</v>
      </c>
      <c r="S311" s="30">
        <f t="shared" si="27"/>
        <v>80</v>
      </c>
      <c r="T311" s="2" t="s">
        <v>12</v>
      </c>
    </row>
    <row r="312" spans="1:20" ht="15.75">
      <c r="A312" s="36" t="s">
        <v>290</v>
      </c>
      <c r="B312" s="1"/>
      <c r="C312" s="1"/>
      <c r="D312" s="1">
        <v>43</v>
      </c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33">
        <f t="shared" si="26"/>
        <v>1</v>
      </c>
      <c r="S312" s="30">
        <f t="shared" si="27"/>
        <v>86</v>
      </c>
      <c r="T312" s="2" t="s">
        <v>12</v>
      </c>
    </row>
    <row r="313" spans="1:20" ht="15.75">
      <c r="A313" s="36" t="s">
        <v>363</v>
      </c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>
        <v>43</v>
      </c>
      <c r="Q313" s="1"/>
      <c r="R313" s="33">
        <f t="shared" si="26"/>
        <v>1</v>
      </c>
      <c r="S313" s="30">
        <f t="shared" si="27"/>
        <v>86</v>
      </c>
      <c r="T313" s="2" t="s">
        <v>12</v>
      </c>
    </row>
    <row r="314" spans="1:20" ht="15.75">
      <c r="A314" s="36" t="s">
        <v>91</v>
      </c>
      <c r="B314" s="1" t="s">
        <v>36</v>
      </c>
      <c r="C314" s="1"/>
      <c r="D314" s="1"/>
      <c r="E314" s="1">
        <v>50</v>
      </c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33">
        <f t="shared" si="26"/>
        <v>1</v>
      </c>
      <c r="S314" s="30">
        <f t="shared" si="27"/>
        <v>100</v>
      </c>
      <c r="T314" s="2" t="s">
        <v>12</v>
      </c>
    </row>
    <row r="315" spans="1:20" ht="15.75">
      <c r="A315" s="38" t="s">
        <v>314</v>
      </c>
      <c r="B315" s="39"/>
      <c r="C315" s="1"/>
      <c r="D315" s="22"/>
      <c r="E315" s="22">
        <v>46</v>
      </c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33">
        <f t="shared" si="26"/>
        <v>1</v>
      </c>
      <c r="S315" s="30">
        <f t="shared" si="27"/>
        <v>92</v>
      </c>
      <c r="T315" s="2" t="s">
        <v>21</v>
      </c>
    </row>
    <row r="316" spans="1:20" ht="15.75">
      <c r="A316" s="38" t="s">
        <v>315</v>
      </c>
      <c r="B316" s="39"/>
      <c r="C316" s="1"/>
      <c r="D316" s="22"/>
      <c r="E316" s="22">
        <v>42</v>
      </c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33">
        <f t="shared" si="26"/>
        <v>1</v>
      </c>
      <c r="S316" s="30">
        <f t="shared" si="27"/>
        <v>84</v>
      </c>
      <c r="T316" s="2" t="s">
        <v>21</v>
      </c>
    </row>
    <row r="317" spans="1:20" ht="15.75">
      <c r="A317" s="38" t="s">
        <v>281</v>
      </c>
      <c r="B317" s="39"/>
      <c r="C317" s="1">
        <v>32</v>
      </c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33">
        <f t="shared" si="26"/>
        <v>1</v>
      </c>
      <c r="S317" s="30">
        <f t="shared" si="27"/>
        <v>64</v>
      </c>
      <c r="T317" s="2" t="s">
        <v>21</v>
      </c>
    </row>
    <row r="318" spans="1:20" ht="15.75">
      <c r="A318" s="38" t="s">
        <v>344</v>
      </c>
      <c r="B318" s="39"/>
      <c r="C318" s="1"/>
      <c r="D318" s="1"/>
      <c r="E318" s="1"/>
      <c r="F318" s="1"/>
      <c r="G318" s="1"/>
      <c r="H318" s="1"/>
      <c r="I318" s="1"/>
      <c r="J318" s="1"/>
      <c r="K318" s="1"/>
      <c r="L318" s="1">
        <v>21</v>
      </c>
      <c r="M318" s="1"/>
      <c r="N318" s="1"/>
      <c r="O318" s="1"/>
      <c r="P318" s="1"/>
      <c r="Q318" s="1"/>
      <c r="R318" s="33">
        <f t="shared" si="26"/>
        <v>1</v>
      </c>
      <c r="S318" s="30">
        <f t="shared" si="27"/>
        <v>42</v>
      </c>
      <c r="T318" s="2" t="s">
        <v>21</v>
      </c>
    </row>
    <row r="319" spans="1:20" ht="15.75">
      <c r="A319" s="38" t="s">
        <v>282</v>
      </c>
      <c r="B319" s="39"/>
      <c r="C319" s="1">
        <v>34</v>
      </c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33">
        <f t="shared" si="26"/>
        <v>1</v>
      </c>
      <c r="S319" s="30">
        <f t="shared" si="27"/>
        <v>68</v>
      </c>
      <c r="T319" s="2" t="s">
        <v>21</v>
      </c>
    </row>
    <row r="320" spans="1:20" ht="15.75">
      <c r="A320" s="38" t="s">
        <v>355</v>
      </c>
      <c r="B320" s="39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>
        <v>45</v>
      </c>
      <c r="Q320" s="1"/>
      <c r="R320" s="33">
        <f t="shared" ref="R320:R337" si="28">COUNT(C320,D320,E320,F320,G320,H320,I320,K320,L320,M320,N320,O320,P320,Q320)</f>
        <v>1</v>
      </c>
      <c r="S320" s="30">
        <f t="shared" si="27"/>
        <v>90</v>
      </c>
      <c r="T320" s="2" t="s">
        <v>21</v>
      </c>
    </row>
    <row r="321" spans="1:20" ht="15.75">
      <c r="A321" s="36" t="s">
        <v>323</v>
      </c>
      <c r="B321" s="1"/>
      <c r="C321" s="1"/>
      <c r="D321" s="1"/>
      <c r="E321" s="1"/>
      <c r="F321" s="1"/>
      <c r="G321" s="1">
        <v>46</v>
      </c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33">
        <f t="shared" si="28"/>
        <v>1</v>
      </c>
      <c r="S321" s="30">
        <f t="shared" si="27"/>
        <v>92</v>
      </c>
      <c r="T321" s="2" t="s">
        <v>197</v>
      </c>
    </row>
    <row r="322" spans="1:20" ht="15.75">
      <c r="A322" s="36" t="s">
        <v>322</v>
      </c>
      <c r="B322" s="1"/>
      <c r="C322" s="1"/>
      <c r="D322" s="1"/>
      <c r="E322" s="1"/>
      <c r="F322" s="1"/>
      <c r="G322" s="1">
        <v>46</v>
      </c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33">
        <f t="shared" si="28"/>
        <v>1</v>
      </c>
      <c r="S322" s="30">
        <f t="shared" si="27"/>
        <v>92</v>
      </c>
      <c r="T322" s="2" t="s">
        <v>197</v>
      </c>
    </row>
    <row r="323" spans="1:20" ht="15.75">
      <c r="A323" s="36" t="s">
        <v>360</v>
      </c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>
        <v>46</v>
      </c>
      <c r="Q323" s="1"/>
      <c r="R323" s="33">
        <f t="shared" si="28"/>
        <v>1</v>
      </c>
      <c r="S323" s="30">
        <f t="shared" si="27"/>
        <v>92</v>
      </c>
      <c r="T323" s="2" t="s">
        <v>197</v>
      </c>
    </row>
    <row r="324" spans="1:20" ht="15.75">
      <c r="A324" s="36" t="s">
        <v>361</v>
      </c>
      <c r="B324" s="1" t="s">
        <v>20</v>
      </c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>
        <v>49</v>
      </c>
      <c r="Q324" s="1"/>
      <c r="R324" s="33">
        <f t="shared" si="28"/>
        <v>1</v>
      </c>
      <c r="S324" s="30">
        <f t="shared" si="27"/>
        <v>98</v>
      </c>
      <c r="T324" s="2" t="s">
        <v>197</v>
      </c>
    </row>
    <row r="325" spans="1:20" ht="15.75">
      <c r="A325" s="36" t="s">
        <v>299</v>
      </c>
      <c r="B325" s="1"/>
      <c r="C325" s="1">
        <v>47</v>
      </c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33">
        <f t="shared" si="28"/>
        <v>1</v>
      </c>
      <c r="S325" s="30">
        <f t="shared" si="27"/>
        <v>94</v>
      </c>
      <c r="T325" s="2" t="s">
        <v>197</v>
      </c>
    </row>
    <row r="326" spans="1:20" ht="15.75">
      <c r="A326" s="36" t="s">
        <v>362</v>
      </c>
      <c r="B326" s="1" t="s">
        <v>23</v>
      </c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>
        <v>29</v>
      </c>
      <c r="Q326" s="1"/>
      <c r="R326" s="33">
        <f t="shared" si="28"/>
        <v>1</v>
      </c>
      <c r="S326" s="30">
        <f t="shared" si="27"/>
        <v>58</v>
      </c>
      <c r="T326" s="2" t="s">
        <v>197</v>
      </c>
    </row>
    <row r="327" spans="1:20" ht="15.75">
      <c r="A327" s="36" t="s">
        <v>348</v>
      </c>
      <c r="B327" s="1" t="s">
        <v>20</v>
      </c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>
        <v>41</v>
      </c>
      <c r="O327" s="1"/>
      <c r="P327" s="1"/>
      <c r="Q327" s="1"/>
      <c r="R327" s="33">
        <f t="shared" si="28"/>
        <v>1</v>
      </c>
      <c r="S327" s="30">
        <f t="shared" ref="S327:S337" si="29">AVERAGE(C327:Q327)*2</f>
        <v>82</v>
      </c>
      <c r="T327" s="2" t="s">
        <v>197</v>
      </c>
    </row>
    <row r="328" spans="1:20" ht="15.75">
      <c r="A328" s="46" t="s">
        <v>349</v>
      </c>
      <c r="B328" s="29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>
        <v>40</v>
      </c>
      <c r="O328" s="1"/>
      <c r="P328" s="1"/>
      <c r="Q328" s="1"/>
      <c r="R328" s="33">
        <f t="shared" si="28"/>
        <v>1</v>
      </c>
      <c r="S328" s="30">
        <f t="shared" si="29"/>
        <v>80</v>
      </c>
      <c r="T328" s="2" t="s">
        <v>221</v>
      </c>
    </row>
    <row r="329" spans="1:20" ht="15.75">
      <c r="A329" s="46" t="s">
        <v>276</v>
      </c>
      <c r="B329" s="29"/>
      <c r="C329" s="1">
        <v>41</v>
      </c>
      <c r="D329" s="1"/>
      <c r="E329" s="1"/>
      <c r="F329" s="1"/>
      <c r="G329" s="1"/>
      <c r="H329" s="1"/>
      <c r="I329" s="1"/>
      <c r="J329" s="1"/>
      <c r="K329" s="88"/>
      <c r="L329" s="1"/>
      <c r="M329" s="1"/>
      <c r="N329" s="1"/>
      <c r="O329" s="1"/>
      <c r="P329" s="1"/>
      <c r="Q329" s="1"/>
      <c r="R329" s="33">
        <f t="shared" si="28"/>
        <v>1</v>
      </c>
      <c r="S329" s="30">
        <f t="shared" si="29"/>
        <v>82</v>
      </c>
      <c r="T329" s="2" t="s">
        <v>221</v>
      </c>
    </row>
    <row r="330" spans="1:20" ht="15.75">
      <c r="A330" s="46" t="s">
        <v>328</v>
      </c>
      <c r="B330" s="29"/>
      <c r="C330" s="1"/>
      <c r="D330" s="1"/>
      <c r="E330" s="1"/>
      <c r="F330" s="1"/>
      <c r="G330" s="1">
        <v>45</v>
      </c>
      <c r="H330" s="1"/>
      <c r="I330" s="1"/>
      <c r="J330" s="1"/>
      <c r="K330" s="88"/>
      <c r="L330" s="1"/>
      <c r="M330" s="1"/>
      <c r="N330" s="1"/>
      <c r="O330" s="1"/>
      <c r="P330" s="1"/>
      <c r="Q330" s="1"/>
      <c r="R330" s="33">
        <f t="shared" si="28"/>
        <v>1</v>
      </c>
      <c r="S330" s="30">
        <f t="shared" si="29"/>
        <v>90</v>
      </c>
      <c r="T330" s="2" t="s">
        <v>221</v>
      </c>
    </row>
    <row r="331" spans="1:20" ht="15.75">
      <c r="A331" s="46" t="s">
        <v>329</v>
      </c>
      <c r="B331" s="29"/>
      <c r="C331" s="1"/>
      <c r="D331" s="1"/>
      <c r="E331" s="1"/>
      <c r="F331" s="1"/>
      <c r="G331" s="1">
        <v>42</v>
      </c>
      <c r="H331" s="1"/>
      <c r="I331" s="1"/>
      <c r="J331" s="1"/>
      <c r="K331" s="88"/>
      <c r="L331" s="1"/>
      <c r="M331" s="1"/>
      <c r="N331" s="1"/>
      <c r="O331" s="1"/>
      <c r="P331" s="1"/>
      <c r="Q331" s="1"/>
      <c r="R331" s="33">
        <f t="shared" si="28"/>
        <v>1</v>
      </c>
      <c r="S331" s="30">
        <f t="shared" si="29"/>
        <v>84</v>
      </c>
      <c r="T331" s="2" t="s">
        <v>221</v>
      </c>
    </row>
    <row r="332" spans="1:20" ht="15.75">
      <c r="A332" s="46" t="s">
        <v>241</v>
      </c>
      <c r="B332" s="29"/>
      <c r="C332" s="1"/>
      <c r="D332" s="1">
        <v>43</v>
      </c>
      <c r="E332" s="1"/>
      <c r="F332" s="1"/>
      <c r="G332" s="1"/>
      <c r="H332" s="1"/>
      <c r="I332" s="1"/>
      <c r="J332" s="1"/>
      <c r="K332" s="88"/>
      <c r="L332" s="1"/>
      <c r="M332" s="1"/>
      <c r="N332" s="1"/>
      <c r="O332" s="1"/>
      <c r="P332" s="1"/>
      <c r="Q332" s="1"/>
      <c r="R332" s="33">
        <f t="shared" si="28"/>
        <v>1</v>
      </c>
      <c r="S332" s="30">
        <f t="shared" si="29"/>
        <v>86</v>
      </c>
      <c r="T332" s="2" t="s">
        <v>221</v>
      </c>
    </row>
    <row r="333" spans="1:20" ht="15.75">
      <c r="A333" s="46" t="s">
        <v>342</v>
      </c>
      <c r="B333" s="29" t="s">
        <v>36</v>
      </c>
      <c r="C333" s="1"/>
      <c r="D333" s="1"/>
      <c r="E333" s="1"/>
      <c r="F333" s="1"/>
      <c r="G333" s="1"/>
      <c r="H333" s="1"/>
      <c r="I333" s="1"/>
      <c r="J333" s="1"/>
      <c r="K333" s="88">
        <v>42</v>
      </c>
      <c r="L333" s="1"/>
      <c r="M333" s="1"/>
      <c r="N333" s="1"/>
      <c r="O333" s="1"/>
      <c r="P333" s="1"/>
      <c r="Q333" s="1"/>
      <c r="R333" s="33">
        <f t="shared" si="28"/>
        <v>1</v>
      </c>
      <c r="S333" s="30">
        <f t="shared" si="29"/>
        <v>84</v>
      </c>
      <c r="T333" s="2" t="s">
        <v>221</v>
      </c>
    </row>
    <row r="334" spans="1:20" ht="15.75">
      <c r="A334" s="46" t="s">
        <v>234</v>
      </c>
      <c r="B334" s="29" t="s">
        <v>23</v>
      </c>
      <c r="C334" s="1"/>
      <c r="D334" s="1"/>
      <c r="E334" s="1">
        <v>41</v>
      </c>
      <c r="F334" s="1"/>
      <c r="G334" s="1"/>
      <c r="H334" s="1"/>
      <c r="I334" s="1"/>
      <c r="J334" s="1"/>
      <c r="K334" s="88"/>
      <c r="L334" s="1"/>
      <c r="M334" s="1"/>
      <c r="N334" s="1"/>
      <c r="O334" s="1"/>
      <c r="P334" s="1"/>
      <c r="Q334" s="1"/>
      <c r="R334" s="33">
        <f t="shared" si="28"/>
        <v>1</v>
      </c>
      <c r="S334" s="30">
        <f t="shared" si="29"/>
        <v>82</v>
      </c>
      <c r="T334" s="2" t="s">
        <v>221</v>
      </c>
    </row>
    <row r="335" spans="1:20" ht="15.75">
      <c r="A335" s="36" t="s">
        <v>304</v>
      </c>
      <c r="B335" s="1"/>
      <c r="C335" s="1"/>
      <c r="D335" s="1"/>
      <c r="E335" s="1">
        <v>46</v>
      </c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33">
        <f t="shared" si="28"/>
        <v>1</v>
      </c>
      <c r="S335" s="30">
        <f t="shared" si="29"/>
        <v>92</v>
      </c>
      <c r="T335" s="2" t="s">
        <v>159</v>
      </c>
    </row>
    <row r="336" spans="1:20" ht="15.75">
      <c r="A336" s="36" t="s">
        <v>168</v>
      </c>
      <c r="B336" s="1" t="s">
        <v>36</v>
      </c>
      <c r="C336" s="1">
        <v>42</v>
      </c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33">
        <f t="shared" si="28"/>
        <v>1</v>
      </c>
      <c r="S336" s="30">
        <f t="shared" si="29"/>
        <v>84</v>
      </c>
      <c r="T336" s="2" t="s">
        <v>159</v>
      </c>
    </row>
    <row r="337" spans="1:20" ht="15.75">
      <c r="A337" s="36" t="s">
        <v>175</v>
      </c>
      <c r="B337" s="1"/>
      <c r="C337" s="1">
        <v>43</v>
      </c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33">
        <f t="shared" si="28"/>
        <v>1</v>
      </c>
      <c r="S337" s="30">
        <f t="shared" si="29"/>
        <v>86</v>
      </c>
      <c r="T337" s="2" t="s">
        <v>159</v>
      </c>
    </row>
  </sheetData>
  <sortState xmlns:xlrd2="http://schemas.microsoft.com/office/spreadsheetml/2017/richdata2" ref="A4:T165">
    <sortCondition ref="B4:B165"/>
    <sortCondition descending="1" ref="S4:S165"/>
  </sortState>
  <conditionalFormatting sqref="C2:I2 S2:T2 A2:B3 C3:T3 K2:Q2 B25:Q39">
    <cfRule type="cellIs" dxfId="17" priority="18" stopIfTrue="1" operator="equal">
      <formula>50</formula>
    </cfRule>
  </conditionalFormatting>
  <conditionalFormatting sqref="B4:B16 C4:Q24">
    <cfRule type="cellIs" dxfId="16" priority="17" stopIfTrue="1" operator="equal">
      <formula>50</formula>
    </cfRule>
  </conditionalFormatting>
  <conditionalFormatting sqref="C4:Q39">
    <cfRule type="cellIs" dxfId="15" priority="16" operator="equal">
      <formula>50</formula>
    </cfRule>
  </conditionalFormatting>
  <conditionalFormatting sqref="B41:Q61">
    <cfRule type="cellIs" dxfId="14" priority="15" stopIfTrue="1" operator="equal">
      <formula>50</formula>
    </cfRule>
  </conditionalFormatting>
  <conditionalFormatting sqref="C41:Q61">
    <cfRule type="cellIs" dxfId="13" priority="14" operator="equal">
      <formula>50</formula>
    </cfRule>
  </conditionalFormatting>
  <conditionalFormatting sqref="C62:Q117">
    <cfRule type="cellIs" dxfId="12" priority="13" operator="equal">
      <formula>50</formula>
    </cfRule>
  </conditionalFormatting>
  <conditionalFormatting sqref="A118:T191">
    <cfRule type="cellIs" dxfId="11" priority="12" stopIfTrue="1" operator="equal">
      <formula>50</formula>
    </cfRule>
  </conditionalFormatting>
  <conditionalFormatting sqref="C118:Q191">
    <cfRule type="cellIs" dxfId="10" priority="11" operator="equal">
      <formula>50</formula>
    </cfRule>
  </conditionalFormatting>
  <conditionalFormatting sqref="A225:T227 C192:T224">
    <cfRule type="cellIs" dxfId="9" priority="10" stopIfTrue="1" operator="equal">
      <formula>50</formula>
    </cfRule>
  </conditionalFormatting>
  <conditionalFormatting sqref="C195:Q227">
    <cfRule type="cellIs" dxfId="8" priority="9" operator="equal">
      <formula>50</formula>
    </cfRule>
  </conditionalFormatting>
  <conditionalFormatting sqref="B195:B224">
    <cfRule type="cellIs" dxfId="7" priority="8" stopIfTrue="1" operator="equal">
      <formula>50</formula>
    </cfRule>
  </conditionalFormatting>
  <conditionalFormatting sqref="B228:B231 B232:Q236 C237:Q237 B238:Q265">
    <cfRule type="cellIs" dxfId="6" priority="7" stopIfTrue="1" operator="equal">
      <formula>50</formula>
    </cfRule>
  </conditionalFormatting>
  <conditionalFormatting sqref="A232:Q266">
    <cfRule type="cellIs" dxfId="5" priority="6" operator="equal">
      <formula>50</formula>
    </cfRule>
  </conditionalFormatting>
  <conditionalFormatting sqref="B271:Q306">
    <cfRule type="cellIs" dxfId="4" priority="5" stopIfTrue="1" operator="equal">
      <formula>50</formula>
    </cfRule>
  </conditionalFormatting>
  <conditionalFormatting sqref="C267:Q306">
    <cfRule type="cellIs" dxfId="3" priority="4" operator="equal">
      <formula>50</formula>
    </cfRule>
  </conditionalFormatting>
  <conditionalFormatting sqref="C307:Q337">
    <cfRule type="cellIs" dxfId="2" priority="1" operator="equal">
      <formula>50</formula>
    </cfRule>
  </conditionalFormatting>
  <conditionalFormatting sqref="A307:T337">
    <cfRule type="cellIs" dxfId="1" priority="3" stopIfTrue="1" operator="equal">
      <formula>50</formula>
    </cfRule>
  </conditionalFormatting>
  <conditionalFormatting sqref="T307:T311">
    <cfRule type="cellIs" dxfId="0" priority="2" operator="equal">
      <formula>50</formula>
    </cfRule>
  </conditionalFormatting>
  <printOptions verticalCentered="1"/>
  <pageMargins left="0.2" right="0.2" top="0.5" bottom="0.75" header="0.3" footer="0.3"/>
  <pageSetup scale="9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8</vt:i4>
      </vt:variant>
    </vt:vector>
  </HeadingPairs>
  <TitlesOfParts>
    <vt:vector size="19" baseType="lpstr">
      <vt:lpstr>Brokenstraw</vt:lpstr>
      <vt:lpstr>Corry</vt:lpstr>
      <vt:lpstr>Kalbfus</vt:lpstr>
      <vt:lpstr>Pine_Grove</vt:lpstr>
      <vt:lpstr>Sheffield</vt:lpstr>
      <vt:lpstr>SGI</vt:lpstr>
      <vt:lpstr>SGII</vt:lpstr>
      <vt:lpstr>Tidioute</vt:lpstr>
      <vt:lpstr>Team_Points</vt:lpstr>
      <vt:lpstr>2021 FIRST_25__50 </vt:lpstr>
      <vt:lpstr>FINAL</vt:lpstr>
      <vt:lpstr>Brokenstraw!Print_Area</vt:lpstr>
      <vt:lpstr>Corry!Print_Area</vt:lpstr>
      <vt:lpstr>Kalbfus!Print_Area</vt:lpstr>
      <vt:lpstr>Pine_Grove!Print_Area</vt:lpstr>
      <vt:lpstr>SGI!Print_Area</vt:lpstr>
      <vt:lpstr>SGII!Print_Area</vt:lpstr>
      <vt:lpstr>Sheffield!Print_Area</vt:lpstr>
      <vt:lpstr>Tidioute!Print_Area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Jim Nowacki</cp:lastModifiedBy>
  <cp:lastPrinted>2020-09-01T19:30:39Z</cp:lastPrinted>
  <dcterms:created xsi:type="dcterms:W3CDTF">2020-05-19T20:25:18Z</dcterms:created>
  <dcterms:modified xsi:type="dcterms:W3CDTF">2021-08-13T19:49:28Z</dcterms:modified>
</cp:coreProperties>
</file>