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jldj\OneDrive\Documents\Trap Leagues\"/>
    </mc:Choice>
  </mc:AlternateContent>
  <xr:revisionPtr revIDLastSave="0" documentId="8_{D70B4577-85D5-4642-AFFE-B719105903B1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Corry" sheetId="2" r:id="rId1"/>
    <sheet name="Kalbfus" sheetId="3" r:id="rId2"/>
    <sheet name="Pine_Grove" sheetId="4" r:id="rId3"/>
    <sheet name="Sheffield" sheetId="5" r:id="rId4"/>
    <sheet name="Sugar Grove" sheetId="6" r:id="rId5"/>
    <sheet name="Tidioute" sheetId="8" r:id="rId6"/>
    <sheet name="Team_Points" sheetId="9" r:id="rId7"/>
    <sheet name="FINAL BY AVERAGE" sheetId="19" r:id="rId8"/>
    <sheet name="FINAL ALPHABETICAL" sheetId="20" r:id="rId9"/>
  </sheets>
  <definedNames>
    <definedName name="_xlnm.Print_Area" localSheetId="0">Corry!$A$1:$T$18</definedName>
    <definedName name="_xlnm.Print_Area" localSheetId="1">Kalbfus!$A$1:$T$11</definedName>
    <definedName name="_xlnm.Print_Area" localSheetId="2">Pine_Grove!$A$1:$U$21</definedName>
    <definedName name="_xlnm.Print_Area" localSheetId="3">Sheffield!$A$1:$J$20</definedName>
    <definedName name="_xlnm.Print_Area" localSheetId="4">'Sugar Grove'!$A$1:$T$4</definedName>
    <definedName name="_xlnm.Print_Area" localSheetId="5">Tidioute!$A$1:$J$19</definedName>
  </definedNames>
  <calcPr calcId="191029"/>
</workbook>
</file>

<file path=xl/calcChain.xml><?xml version="1.0" encoding="utf-8"?>
<calcChain xmlns="http://schemas.openxmlformats.org/spreadsheetml/2006/main">
  <c r="J86" i="20" l="1"/>
  <c r="I86" i="20"/>
  <c r="J81" i="20"/>
  <c r="I81" i="20"/>
  <c r="J78" i="20"/>
  <c r="I78" i="20"/>
  <c r="J75" i="20"/>
  <c r="I75" i="20"/>
  <c r="J70" i="20"/>
  <c r="I70" i="20"/>
  <c r="J60" i="20"/>
  <c r="I60" i="20"/>
  <c r="J49" i="20"/>
  <c r="I49" i="20"/>
  <c r="J46" i="20"/>
  <c r="I46" i="20"/>
  <c r="J44" i="20"/>
  <c r="I44" i="20"/>
  <c r="J43" i="20"/>
  <c r="I43" i="20"/>
  <c r="J41" i="20"/>
  <c r="I41" i="20"/>
  <c r="J39" i="20"/>
  <c r="I39" i="20"/>
  <c r="J38" i="20"/>
  <c r="I38" i="20"/>
  <c r="J31" i="20"/>
  <c r="I31" i="20"/>
  <c r="J22" i="20"/>
  <c r="I22" i="20"/>
  <c r="J13" i="20"/>
  <c r="I13" i="20"/>
  <c r="J8" i="20"/>
  <c r="I8" i="20"/>
  <c r="J7" i="20"/>
  <c r="I7" i="20"/>
  <c r="J6" i="20"/>
  <c r="I6" i="20"/>
  <c r="J5" i="20"/>
  <c r="I5" i="20"/>
  <c r="J4" i="20"/>
  <c r="I4" i="20"/>
  <c r="J83" i="20"/>
  <c r="I83" i="20"/>
  <c r="J80" i="20"/>
  <c r="I80" i="20"/>
  <c r="J62" i="20"/>
  <c r="I62" i="20"/>
  <c r="J57" i="20"/>
  <c r="I57" i="20"/>
  <c r="J18" i="20"/>
  <c r="I18" i="20"/>
  <c r="J16" i="20"/>
  <c r="I16" i="20"/>
  <c r="J9" i="20"/>
  <c r="I9" i="20"/>
  <c r="J87" i="20"/>
  <c r="I87" i="20"/>
  <c r="J84" i="20"/>
  <c r="I84" i="20"/>
  <c r="J76" i="20"/>
  <c r="I76" i="20"/>
  <c r="J73" i="20"/>
  <c r="I73" i="20"/>
  <c r="J67" i="20"/>
  <c r="I67" i="20"/>
  <c r="J64" i="20"/>
  <c r="I64" i="20"/>
  <c r="J56" i="20"/>
  <c r="I56" i="20"/>
  <c r="J55" i="20"/>
  <c r="I55" i="20"/>
  <c r="J52" i="20"/>
  <c r="I52" i="20"/>
  <c r="J48" i="20"/>
  <c r="I48" i="20"/>
  <c r="J47" i="20"/>
  <c r="I47" i="20"/>
  <c r="J36" i="20"/>
  <c r="I36" i="20"/>
  <c r="J32" i="20"/>
  <c r="I32" i="20"/>
  <c r="J23" i="20"/>
  <c r="I23" i="20"/>
  <c r="J21" i="20"/>
  <c r="I21" i="20"/>
  <c r="J12" i="20"/>
  <c r="I12" i="20"/>
  <c r="J85" i="20"/>
  <c r="I85" i="20"/>
  <c r="J82" i="20"/>
  <c r="I82" i="20"/>
  <c r="J79" i="20"/>
  <c r="I79" i="20"/>
  <c r="J77" i="20"/>
  <c r="I77" i="20"/>
  <c r="J68" i="20"/>
  <c r="I68" i="20"/>
  <c r="J61" i="20"/>
  <c r="I61" i="20"/>
  <c r="J58" i="20"/>
  <c r="I58" i="20"/>
  <c r="J53" i="20"/>
  <c r="I53" i="20"/>
  <c r="J45" i="20"/>
  <c r="I45" i="20"/>
  <c r="J42" i="20"/>
  <c r="I42" i="20"/>
  <c r="J40" i="20"/>
  <c r="I40" i="20"/>
  <c r="J30" i="20"/>
  <c r="I30" i="20"/>
  <c r="J28" i="20"/>
  <c r="I28" i="20"/>
  <c r="J27" i="20"/>
  <c r="I27" i="20"/>
  <c r="J26" i="20"/>
  <c r="I26" i="20"/>
  <c r="J25" i="20"/>
  <c r="I25" i="20"/>
  <c r="J24" i="20"/>
  <c r="I24" i="20"/>
  <c r="J20" i="20"/>
  <c r="I20" i="20"/>
  <c r="J19" i="20"/>
  <c r="I19" i="20"/>
  <c r="J17" i="20"/>
  <c r="I17" i="20"/>
  <c r="J15" i="20"/>
  <c r="I15" i="20"/>
  <c r="J3" i="20"/>
  <c r="I3" i="20"/>
  <c r="J69" i="20"/>
  <c r="I69" i="20"/>
  <c r="J66" i="20"/>
  <c r="I66" i="20"/>
  <c r="J63" i="20"/>
  <c r="I63" i="20"/>
  <c r="J54" i="20"/>
  <c r="I54" i="20"/>
  <c r="J11" i="20"/>
  <c r="I11" i="20"/>
  <c r="J72" i="20"/>
  <c r="I72" i="20"/>
  <c r="J71" i="20"/>
  <c r="I71" i="20"/>
  <c r="J65" i="20"/>
  <c r="I65" i="20"/>
  <c r="J59" i="20"/>
  <c r="I59" i="20"/>
  <c r="J51" i="20"/>
  <c r="I51" i="20"/>
  <c r="J50" i="20"/>
  <c r="I50" i="20"/>
  <c r="J37" i="20"/>
  <c r="I37" i="20"/>
  <c r="J35" i="20"/>
  <c r="I35" i="20"/>
  <c r="J34" i="20"/>
  <c r="I34" i="20"/>
  <c r="J33" i="20"/>
  <c r="I33" i="20"/>
  <c r="J29" i="20"/>
  <c r="I29" i="20"/>
  <c r="J14" i="20"/>
  <c r="I14" i="20"/>
  <c r="J10" i="20"/>
  <c r="I10" i="20"/>
  <c r="J71" i="19"/>
  <c r="I71" i="19"/>
  <c r="J58" i="19"/>
  <c r="I58" i="19"/>
  <c r="J21" i="19"/>
  <c r="I21" i="19"/>
  <c r="J16" i="19"/>
  <c r="I16" i="19"/>
  <c r="J62" i="19"/>
  <c r="I62" i="19"/>
  <c r="J86" i="19"/>
  <c r="I86" i="19"/>
  <c r="J84" i="19"/>
  <c r="I84" i="19"/>
  <c r="J33" i="19"/>
  <c r="I33" i="19"/>
  <c r="J47" i="19"/>
  <c r="I47" i="19"/>
  <c r="J35" i="19"/>
  <c r="I35" i="19"/>
  <c r="J46" i="19"/>
  <c r="I46" i="19"/>
  <c r="J55" i="19"/>
  <c r="I55" i="19"/>
  <c r="J7" i="19"/>
  <c r="I7" i="19"/>
  <c r="J80" i="19"/>
  <c r="I80" i="19"/>
  <c r="J5" i="19"/>
  <c r="I5" i="19"/>
  <c r="J77" i="19"/>
  <c r="I77" i="19"/>
  <c r="J73" i="19"/>
  <c r="I73" i="19"/>
  <c r="J69" i="19"/>
  <c r="I69" i="19"/>
  <c r="J8" i="19"/>
  <c r="I8" i="19"/>
  <c r="J31" i="19"/>
  <c r="I31" i="19"/>
  <c r="J66" i="19"/>
  <c r="I66" i="19"/>
  <c r="J23" i="19"/>
  <c r="I23" i="19"/>
  <c r="J68" i="19"/>
  <c r="I68" i="19"/>
  <c r="J14" i="19"/>
  <c r="I14" i="19"/>
  <c r="J28" i="19"/>
  <c r="I28" i="19"/>
  <c r="J32" i="19"/>
  <c r="I32" i="19"/>
  <c r="J51" i="19"/>
  <c r="I51" i="19"/>
  <c r="J61" i="19"/>
  <c r="I61" i="19"/>
  <c r="J74" i="19"/>
  <c r="I74" i="19"/>
  <c r="J20" i="19"/>
  <c r="I20" i="19"/>
  <c r="J65" i="19"/>
  <c r="I65" i="19"/>
  <c r="J29" i="19"/>
  <c r="I29" i="19"/>
  <c r="J39" i="19"/>
  <c r="I39" i="19"/>
  <c r="J19" i="19"/>
  <c r="I19" i="19"/>
  <c r="J43" i="19"/>
  <c r="I43" i="19"/>
  <c r="J13" i="19"/>
  <c r="I13" i="19"/>
  <c r="J27" i="19"/>
  <c r="I27" i="19"/>
  <c r="J60" i="19"/>
  <c r="I60" i="19"/>
  <c r="J87" i="19"/>
  <c r="I87" i="19"/>
  <c r="J42" i="19"/>
  <c r="I42" i="19"/>
  <c r="J45" i="19"/>
  <c r="I45" i="19"/>
  <c r="J26" i="19"/>
  <c r="I26" i="19"/>
  <c r="J72" i="19"/>
  <c r="I72" i="19"/>
  <c r="J79" i="19"/>
  <c r="I79" i="19"/>
  <c r="J15" i="19"/>
  <c r="I15" i="19"/>
  <c r="J12" i="19"/>
  <c r="I12" i="19"/>
  <c r="J67" i="19"/>
  <c r="I67" i="19"/>
  <c r="J40" i="19"/>
  <c r="I40" i="19"/>
  <c r="J78" i="19"/>
  <c r="I78" i="19"/>
  <c r="J64" i="19"/>
  <c r="I64" i="19"/>
  <c r="J75" i="19"/>
  <c r="I75" i="19"/>
  <c r="J4" i="19"/>
  <c r="I4" i="19"/>
  <c r="J82" i="19"/>
  <c r="I82" i="19"/>
  <c r="J18" i="19"/>
  <c r="I18" i="19"/>
  <c r="J50" i="19"/>
  <c r="I50" i="19"/>
  <c r="J9" i="19"/>
  <c r="I9" i="19"/>
  <c r="J41" i="19"/>
  <c r="I41" i="19"/>
  <c r="J25" i="19"/>
  <c r="I25" i="19"/>
  <c r="J44" i="19"/>
  <c r="I44" i="19"/>
  <c r="J36" i="19"/>
  <c r="I36" i="19"/>
  <c r="J11" i="19"/>
  <c r="I11" i="19"/>
  <c r="J38" i="19"/>
  <c r="I38" i="19"/>
  <c r="J53" i="19"/>
  <c r="I53" i="19"/>
  <c r="J76" i="19"/>
  <c r="I76" i="19"/>
  <c r="J56" i="19"/>
  <c r="I56" i="19"/>
  <c r="J24" i="19"/>
  <c r="I24" i="19"/>
  <c r="J57" i="19"/>
  <c r="I57" i="19"/>
  <c r="J81" i="19"/>
  <c r="I81" i="19"/>
  <c r="J30" i="19"/>
  <c r="I30" i="19"/>
  <c r="J6" i="19"/>
  <c r="I6" i="19"/>
  <c r="J49" i="19"/>
  <c r="I49" i="19"/>
  <c r="J59" i="19"/>
  <c r="I59" i="19"/>
  <c r="J54" i="19"/>
  <c r="I54" i="19"/>
  <c r="J52" i="19"/>
  <c r="I52" i="19"/>
  <c r="J37" i="19"/>
  <c r="I37" i="19"/>
  <c r="J17" i="19"/>
  <c r="I17" i="19"/>
  <c r="J70" i="19"/>
  <c r="I70" i="19"/>
  <c r="J22" i="19"/>
  <c r="I22" i="19"/>
  <c r="J10" i="19"/>
  <c r="I10" i="19"/>
  <c r="J83" i="19"/>
  <c r="I83" i="19"/>
  <c r="J48" i="19"/>
  <c r="I48" i="19"/>
  <c r="J34" i="19"/>
  <c r="I34" i="19"/>
  <c r="J63" i="19"/>
  <c r="I63" i="19"/>
  <c r="J85" i="19"/>
  <c r="I85" i="19"/>
  <c r="I7" i="2"/>
  <c r="J7" i="2"/>
  <c r="I8" i="2"/>
  <c r="J8" i="2"/>
  <c r="I9" i="2"/>
  <c r="J9" i="2"/>
  <c r="I4" i="2"/>
  <c r="J4" i="2"/>
  <c r="I6" i="2"/>
  <c r="J6" i="2"/>
  <c r="I5" i="3"/>
  <c r="J5" i="3"/>
  <c r="I6" i="3"/>
  <c r="J6" i="3"/>
  <c r="I7" i="3"/>
  <c r="J7" i="3"/>
  <c r="I8" i="3"/>
  <c r="J8" i="3"/>
  <c r="I13" i="2"/>
  <c r="J13" i="2"/>
  <c r="I14" i="2"/>
  <c r="J14" i="2"/>
  <c r="I15" i="2"/>
  <c r="J15" i="2"/>
  <c r="I16" i="2"/>
  <c r="J16" i="2"/>
  <c r="I6" i="8"/>
  <c r="J6" i="8"/>
  <c r="I4" i="8"/>
  <c r="J4" i="8"/>
  <c r="I7" i="8"/>
  <c r="J7" i="8"/>
  <c r="I9" i="8"/>
  <c r="J9" i="8"/>
  <c r="I8" i="8"/>
  <c r="J8" i="8"/>
  <c r="I11" i="5"/>
  <c r="J11" i="5"/>
  <c r="I12" i="5"/>
  <c r="J12" i="5"/>
  <c r="I13" i="5"/>
  <c r="J13" i="5"/>
  <c r="I19" i="8"/>
  <c r="I10" i="8"/>
  <c r="I11" i="8"/>
  <c r="I13" i="8"/>
  <c r="I12" i="8"/>
  <c r="I14" i="8"/>
  <c r="I15" i="8"/>
  <c r="I16" i="8"/>
  <c r="I17" i="8"/>
  <c r="I18" i="8"/>
  <c r="I20" i="8"/>
  <c r="I21" i="8"/>
  <c r="I22" i="8"/>
  <c r="I23" i="8"/>
  <c r="I24" i="8"/>
  <c r="I5" i="8"/>
  <c r="I4" i="6"/>
  <c r="I5" i="6"/>
  <c r="I6" i="6"/>
  <c r="I8" i="6"/>
  <c r="I9" i="6"/>
  <c r="I7" i="6"/>
  <c r="I10" i="6"/>
  <c r="I10" i="2"/>
  <c r="I5" i="2"/>
  <c r="I11" i="2"/>
  <c r="I12" i="2"/>
  <c r="I4" i="3"/>
  <c r="J10" i="4"/>
  <c r="I6" i="4"/>
  <c r="I5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4" i="4"/>
  <c r="I4" i="5"/>
  <c r="I5" i="5"/>
  <c r="I6" i="5"/>
  <c r="I7" i="5"/>
  <c r="I8" i="5"/>
  <c r="I9" i="5"/>
  <c r="I10" i="5"/>
  <c r="I14" i="5"/>
  <c r="I15" i="5"/>
  <c r="I16" i="5"/>
  <c r="I17" i="5"/>
  <c r="I18" i="5"/>
  <c r="I19" i="5"/>
  <c r="H4" i="9"/>
  <c r="H5" i="9"/>
  <c r="H6" i="9"/>
  <c r="H7" i="9"/>
  <c r="H8" i="9"/>
  <c r="H9" i="9"/>
  <c r="J15" i="5"/>
  <c r="J19" i="8"/>
  <c r="J15" i="4"/>
  <c r="J16" i="4"/>
  <c r="J17" i="4"/>
  <c r="J18" i="4"/>
  <c r="J19" i="4"/>
  <c r="J20" i="4"/>
  <c r="J21" i="4"/>
  <c r="J22" i="4"/>
  <c r="J23" i="4"/>
  <c r="J24" i="4"/>
  <c r="J25" i="4"/>
  <c r="J5" i="6"/>
  <c r="J12" i="2"/>
  <c r="J6" i="4"/>
  <c r="J10" i="8"/>
  <c r="J11" i="8"/>
  <c r="J17" i="8"/>
  <c r="J18" i="8"/>
  <c r="J9" i="6"/>
  <c r="J8" i="6"/>
  <c r="J16" i="5"/>
  <c r="J17" i="5"/>
  <c r="J18" i="5"/>
  <c r="J14" i="4"/>
  <c r="J22" i="8"/>
  <c r="J23" i="8"/>
  <c r="J24" i="8"/>
  <c r="J20" i="8"/>
  <c r="J4" i="5"/>
  <c r="J5" i="2"/>
  <c r="J5" i="5"/>
  <c r="J6" i="5"/>
  <c r="J7" i="5"/>
  <c r="J8" i="5"/>
  <c r="J9" i="5"/>
  <c r="J10" i="5"/>
  <c r="J8" i="4"/>
  <c r="J9" i="4"/>
  <c r="J13" i="4"/>
  <c r="J13" i="8"/>
  <c r="J14" i="8"/>
  <c r="J12" i="8"/>
  <c r="J15" i="8"/>
  <c r="J16" i="8"/>
  <c r="J21" i="8"/>
  <c r="I10" i="3" l="1"/>
  <c r="J4" i="4"/>
  <c r="J5" i="4"/>
  <c r="J7" i="4"/>
  <c r="J11" i="4"/>
  <c r="J12" i="4"/>
  <c r="J14" i="5"/>
  <c r="J19" i="5"/>
  <c r="J4" i="6"/>
  <c r="J6" i="6"/>
  <c r="J10" i="6"/>
  <c r="J7" i="6"/>
  <c r="J5" i="8"/>
  <c r="J4" i="3"/>
  <c r="J10" i="2"/>
  <c r="J11" i="2"/>
  <c r="D18" i="2" l="1"/>
  <c r="E18" i="2"/>
  <c r="F18" i="2"/>
  <c r="G18" i="2"/>
  <c r="H18" i="2"/>
  <c r="D10" i="3"/>
  <c r="E10" i="3"/>
  <c r="F10" i="3"/>
  <c r="G10" i="3"/>
  <c r="H10" i="3"/>
  <c r="D27" i="4"/>
  <c r="E27" i="4"/>
  <c r="F27" i="4"/>
  <c r="G27" i="4"/>
  <c r="H27" i="4"/>
  <c r="D21" i="5"/>
  <c r="E21" i="5"/>
  <c r="F21" i="5"/>
  <c r="G21" i="5"/>
  <c r="H21" i="5"/>
  <c r="D12" i="6"/>
  <c r="E12" i="6"/>
  <c r="F12" i="6"/>
  <c r="G12" i="6"/>
  <c r="H12" i="6"/>
  <c r="D26" i="8"/>
  <c r="E26" i="8"/>
  <c r="F26" i="8"/>
  <c r="G26" i="8"/>
  <c r="H26" i="8"/>
  <c r="C21" i="5"/>
  <c r="C27" i="4"/>
  <c r="C10" i="3"/>
  <c r="C18" i="2"/>
  <c r="C12" i="6"/>
  <c r="C26" i="8"/>
  <c r="I26" i="8" l="1"/>
  <c r="I12" i="6" l="1"/>
  <c r="I27" i="4" l="1"/>
  <c r="I18" i="2"/>
  <c r="I21" i="5" l="1"/>
</calcChain>
</file>

<file path=xl/sharedStrings.xml><?xml version="1.0" encoding="utf-8"?>
<sst xmlns="http://schemas.openxmlformats.org/spreadsheetml/2006/main" count="775" uniqueCount="122">
  <si>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</si>
  <si>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</si>
  <si>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</si>
  <si>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</si>
  <si>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</si>
  <si>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</si>
  <si>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</si>
  <si>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</si>
  <si>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</si>
  <si>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</si>
  <si>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</si>
  <si>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</si>
  <si>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</si>
  <si>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</si>
  <si>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J</t>
  </si>
  <si>
    <t>L</t>
  </si>
  <si>
    <t>SV</t>
  </si>
  <si>
    <t>V</t>
  </si>
  <si>
    <t>Gustafson, Ron</t>
  </si>
  <si>
    <t>SSV</t>
  </si>
  <si>
    <t>ATTENDANCE</t>
  </si>
  <si>
    <t>C</t>
  </si>
  <si>
    <t>Linden, Greg</t>
  </si>
  <si>
    <t>Linden, Harold</t>
  </si>
  <si>
    <t>K</t>
  </si>
  <si>
    <t xml:space="preserve"> </t>
  </si>
  <si>
    <t>Nowacki, Jim</t>
  </si>
  <si>
    <t>Prentice, Paul</t>
  </si>
  <si>
    <t>Ecelberger, Brian</t>
  </si>
  <si>
    <t>Powley, George</t>
  </si>
  <si>
    <t>S</t>
  </si>
  <si>
    <t>SGI</t>
  </si>
  <si>
    <t>Currie, Scott</t>
  </si>
  <si>
    <t>Franklin, Fred</t>
  </si>
  <si>
    <t>Anderson, Ken</t>
  </si>
  <si>
    <t>T</t>
  </si>
  <si>
    <t>Dunkle, Lee</t>
  </si>
  <si>
    <t>Kostkas, Jack</t>
  </si>
  <si>
    <t>Pennington, Ed</t>
  </si>
  <si>
    <t>Stewart, Joel</t>
  </si>
  <si>
    <t>Team</t>
  </si>
  <si>
    <t>Corry</t>
  </si>
  <si>
    <t>Kalbfus</t>
  </si>
  <si>
    <t>Pine Grove</t>
  </si>
  <si>
    <t>Sheffield</t>
  </si>
  <si>
    <t>Tidioute</t>
  </si>
  <si>
    <t>Kanyuck,John</t>
  </si>
  <si>
    <t>Kanyuck,Katie</t>
  </si>
  <si>
    <t>SHF</t>
  </si>
  <si>
    <t>Mitchell, Shawn</t>
  </si>
  <si>
    <t>LUNCH</t>
  </si>
  <si>
    <t># GUESTS @ $10</t>
  </si>
  <si>
    <t xml:space="preserve">Spiridon, Dean </t>
  </si>
  <si>
    <t xml:space="preserve"> total</t>
  </si>
  <si>
    <t>Hulings, Scott</t>
  </si>
  <si>
    <t>SG</t>
  </si>
  <si>
    <t>Anderson, Guy</t>
  </si>
  <si>
    <t>Case, Tim</t>
  </si>
  <si>
    <t>Anderson, Landon</t>
  </si>
  <si>
    <t>Gray, Jaxon</t>
  </si>
  <si>
    <t>Gray, Chad</t>
  </si>
  <si>
    <t>Callahan, Fred</t>
  </si>
  <si>
    <t>Donato, Mike</t>
  </si>
  <si>
    <t>Grant, Chiyo</t>
  </si>
  <si>
    <t>Foster,John</t>
  </si>
  <si>
    <t>Miller, Robin</t>
  </si>
  <si>
    <t>Franklin, Brandon</t>
  </si>
  <si>
    <t>Kittell, Laura</t>
  </si>
  <si>
    <t>Yarzabek,Tom</t>
  </si>
  <si>
    <t>Lauffenberger, Barry</t>
  </si>
  <si>
    <t>Lauffenberger, Dan</t>
  </si>
  <si>
    <t>Grove, Marty</t>
  </si>
  <si>
    <t xml:space="preserve">Sugar Grove </t>
  </si>
  <si>
    <t>Wingerter, Brian</t>
  </si>
  <si>
    <t>Darney, Bob</t>
  </si>
  <si>
    <t>Turfitt, Bill</t>
  </si>
  <si>
    <t>Johnson, Herb</t>
  </si>
  <si>
    <t>Wurst, Don</t>
  </si>
  <si>
    <t>Davies, Dutch</t>
  </si>
  <si>
    <t>Casler, Gary</t>
  </si>
  <si>
    <t>Troyer, Joni</t>
  </si>
  <si>
    <t>Franklin, Jake</t>
  </si>
  <si>
    <t>Johnson, KC</t>
  </si>
  <si>
    <t>Straight, Ken</t>
  </si>
  <si>
    <t>Martin, Jerry</t>
  </si>
  <si>
    <t>Gens, Jeff</t>
  </si>
  <si>
    <t>Wenzel, Mike</t>
  </si>
  <si>
    <t>Roberts, Mike</t>
  </si>
  <si>
    <t>McLaughlin, Adam</t>
  </si>
  <si>
    <t>McLaughlin, Gary</t>
  </si>
  <si>
    <t>Pierson, Rich</t>
  </si>
  <si>
    <t>Cerra, Cole</t>
  </si>
  <si>
    <t>Donikowski, Tony</t>
  </si>
  <si>
    <t>Morrison, John</t>
  </si>
  <si>
    <t>Peters, Jeff</t>
  </si>
  <si>
    <t>Weaver, Robbin</t>
  </si>
  <si>
    <t>Carlsen, Matt</t>
  </si>
  <si>
    <t>Loomis, Chuck</t>
  </si>
  <si>
    <t>Leonardi, Cooper</t>
  </si>
  <si>
    <t>Gottlieb, Garrett</t>
  </si>
  <si>
    <t>Sliker, Doug</t>
  </si>
  <si>
    <t>Hanna, Taylor</t>
  </si>
  <si>
    <t>Anderson, Carter</t>
  </si>
  <si>
    <t>Roush, Mike</t>
  </si>
  <si>
    <t>Roush, Zach</t>
  </si>
  <si>
    <t>Peterson, John</t>
  </si>
  <si>
    <t>Cindrich, Dana</t>
  </si>
  <si>
    <t>Sabella, Logan</t>
  </si>
  <si>
    <t>Smith, Glenn</t>
  </si>
  <si>
    <t>Acklin, Ed</t>
  </si>
  <si>
    <t>McDunn, Mike</t>
  </si>
  <si>
    <t>McMillen, Caleb</t>
  </si>
  <si>
    <t>Bierbower, Rich</t>
  </si>
  <si>
    <t>Bailer, Ayden</t>
  </si>
  <si>
    <t>Morningstar, Caleb</t>
  </si>
  <si>
    <t>Craig, Cierra</t>
  </si>
  <si>
    <t>Nicklas, Kevin</t>
  </si>
  <si>
    <t>Taylor, Jake</t>
  </si>
  <si>
    <t>Hansen, Allan</t>
  </si>
  <si>
    <t>Garris, Shawn</t>
  </si>
  <si>
    <t>Bowser, Theresa</t>
  </si>
  <si>
    <t>Gray, Garrett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</si>
</sst>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m/d"/>
    <numFmt numFmtId="166" formatCode="[$$-409]#,##0.00;[Red]&quot;-&quot;[$$-409]#,##0.00"/>
  </numFmts>
  <fonts count="15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48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4" borderId="1" xfId="0" applyFont="1" applyFill="1" applyBorder="1"/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1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8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6" fillId="0" borderId="3" xfId="0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5" borderId="4" xfId="0" applyNumberFormat="1" applyFont="1" applyFill="1" applyBorder="1" applyAlignment="1">
      <alignment horizontal="center" vertical="center"/>
    </xf>
    <xf numFmtId="165" fontId="6" fillId="6" borderId="4" xfId="0" applyNumberFormat="1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165" fontId="6" fillId="5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50"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alignment vertical="center" textRotation="0" wrapText="0" indent="0" justifyLastLine="0" shrinkToFit="0" readingOrder="0"/>
    </dxf>
    <dxf>
      <numFmt numFmtId="164" formatCode="0.000"/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K9" headerRowCount="0" totalsRowShown="0" headerRowDxfId="49" dataDxfId="48">
  <sortState xmlns:xlrd2="http://schemas.microsoft.com/office/spreadsheetml/2017/richdata2" ref="A4:K8">
    <sortCondition ref="A4:A8"/>
  </sortState>
  <tableColumns count="11">
    <tableColumn id="1" xr3:uid="{00000000-0010-0000-0000-000001000000}" name="Column1" dataDxfId="47"/>
    <tableColumn id="2" xr3:uid="{00000000-0010-0000-0000-000002000000}" name="Column2" dataDxfId="46"/>
    <tableColumn id="3" xr3:uid="{00000000-0010-0000-0000-000003000000}" name="Column3" dataDxfId="45"/>
    <tableColumn id="4" xr3:uid="{00000000-0010-0000-0000-000004000000}" name="Column4" dataDxfId="44"/>
    <tableColumn id="5" xr3:uid="{00000000-0010-0000-0000-000005000000}" name="Column5" dataDxfId="43"/>
    <tableColumn id="6" xr3:uid="{00000000-0010-0000-0000-000006000000}" name="Column6" dataDxfId="42"/>
    <tableColumn id="7" xr3:uid="{00000000-0010-0000-0000-000007000000}" name="Column7" dataDxfId="41"/>
    <tableColumn id="8" xr3:uid="{00000000-0010-0000-0000-000008000000}" name="Column8" dataDxfId="40"/>
    <tableColumn id="18" xr3:uid="{00000000-0010-0000-0000-000012000000}" name="Column18" dataDxfId="39">
      <calculatedColumnFormula>COUNT(C4,D4,E4,F4,G4,H4)</calculatedColumnFormula>
    </tableColumn>
    <tableColumn id="19" xr3:uid="{00000000-0010-0000-0000-000013000000}" name="Column19" dataDxfId="38">
      <calculatedColumnFormula>AVERAGE(C4:H4)*2</calculatedColumnFormula>
    </tableColumn>
    <tableColumn id="20" xr3:uid="{00000000-0010-0000-0000-000014000000}" name="Column20" dataDxfId="3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M24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 activeCell="A16" sqref="A1:K16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  <c r="L1" s="4" t="s">
        <v>3</v>
      </c>
      <c r="M1" s="4" t="s">
        <v>50</v>
      </c>
      <c r="N1" s="38" t="s">
        <v>51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J2" s="3"/>
    </row>
    <row r="3" spans="1:247" s="1" customFormat="1" ht="18" customHeight="1">
      <c r="A3" s="8" t="s">
        <v>12</v>
      </c>
      <c r="B3" s="9"/>
      <c r="C3" s="10"/>
      <c r="D3" s="10"/>
      <c r="E3" s="10"/>
      <c r="F3" s="10"/>
      <c r="G3" s="10"/>
      <c r="H3" s="10"/>
      <c r="J3" s="14"/>
      <c r="K3" s="2"/>
    </row>
    <row r="4" spans="1:247" s="27" customFormat="1" ht="18" customHeight="1">
      <c r="A4" s="27" t="s">
        <v>120</v>
      </c>
      <c r="B4" s="12" t="s">
        <v>15</v>
      </c>
      <c r="C4" s="12"/>
      <c r="D4" s="12"/>
      <c r="E4" s="12"/>
      <c r="F4" s="12"/>
      <c r="G4" s="12">
        <v>29</v>
      </c>
      <c r="H4" s="12">
        <v>38</v>
      </c>
      <c r="I4" s="25">
        <f t="shared" ref="I4:I16" si="0">COUNT(C4,D4,E4,F4,G4,H4)</f>
        <v>2</v>
      </c>
      <c r="J4" s="14">
        <f t="shared" ref="J4:J16" si="1">AVERAGE(C4:H4)*2</f>
        <v>67</v>
      </c>
      <c r="K4" s="3" t="s">
        <v>21</v>
      </c>
      <c r="L4" s="33"/>
    </row>
    <row r="5" spans="1:247" s="27" customFormat="1" ht="18" customHeight="1">
      <c r="A5" s="27" t="s">
        <v>79</v>
      </c>
      <c r="B5" s="12"/>
      <c r="C5" s="12">
        <v>44</v>
      </c>
      <c r="D5" s="12">
        <v>40</v>
      </c>
      <c r="E5" s="12"/>
      <c r="F5" s="12">
        <v>44</v>
      </c>
      <c r="G5" s="12">
        <v>39</v>
      </c>
      <c r="H5" s="12">
        <v>44</v>
      </c>
      <c r="I5" s="25">
        <f t="shared" si="0"/>
        <v>5</v>
      </c>
      <c r="J5" s="14">
        <f t="shared" si="1"/>
        <v>84.4</v>
      </c>
      <c r="K5" s="3" t="s">
        <v>21</v>
      </c>
      <c r="L5" s="33"/>
    </row>
    <row r="6" spans="1:247" s="27" customFormat="1" ht="18" customHeight="1">
      <c r="A6" s="27" t="s">
        <v>119</v>
      </c>
      <c r="B6" s="12"/>
      <c r="C6" s="12"/>
      <c r="D6" s="12"/>
      <c r="E6" s="12"/>
      <c r="F6" s="12"/>
      <c r="G6" s="12">
        <v>45</v>
      </c>
      <c r="H6" s="12">
        <v>45</v>
      </c>
      <c r="I6" s="25">
        <f t="shared" si="0"/>
        <v>2</v>
      </c>
      <c r="J6" s="14">
        <f t="shared" si="1"/>
        <v>90</v>
      </c>
      <c r="K6" s="3" t="s">
        <v>21</v>
      </c>
      <c r="L6" s="33"/>
    </row>
    <row r="7" spans="1:247" s="27" customFormat="1" ht="18" customHeight="1">
      <c r="A7" s="27" t="s">
        <v>60</v>
      </c>
      <c r="B7" s="12"/>
      <c r="C7" s="12">
        <v>46</v>
      </c>
      <c r="D7" s="12">
        <v>43</v>
      </c>
      <c r="E7" s="12"/>
      <c r="F7" s="12">
        <v>42</v>
      </c>
      <c r="G7" s="12">
        <v>42</v>
      </c>
      <c r="H7" s="12">
        <v>47</v>
      </c>
      <c r="I7" s="25">
        <f t="shared" ref="I7:I9" si="2">COUNT(C7,D7,E7,F7,G7,H7)</f>
        <v>5</v>
      </c>
      <c r="J7" s="14">
        <f t="shared" ref="J7:J9" si="3">AVERAGE(C7:H7)*2</f>
        <v>88</v>
      </c>
      <c r="K7" s="3" t="s">
        <v>21</v>
      </c>
      <c r="L7" s="33"/>
    </row>
    <row r="8" spans="1:247" s="44" customFormat="1" ht="18" customHeight="1">
      <c r="A8" s="27" t="s">
        <v>121</v>
      </c>
      <c r="B8" s="12" t="s">
        <v>13</v>
      </c>
      <c r="C8" s="12"/>
      <c r="D8" s="12"/>
      <c r="E8" s="12"/>
      <c r="F8" s="12"/>
      <c r="G8" s="12"/>
      <c r="H8" s="12">
        <v>35</v>
      </c>
      <c r="I8" s="25">
        <f t="shared" si="2"/>
        <v>1</v>
      </c>
      <c r="J8" s="14">
        <f t="shared" si="3"/>
        <v>70</v>
      </c>
      <c r="K8" s="3" t="s">
        <v>21</v>
      </c>
      <c r="L8" s="33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</row>
    <row r="9" spans="1:247" s="29" customFormat="1" ht="18" customHeight="1">
      <c r="A9" s="27" t="s">
        <v>59</v>
      </c>
      <c r="B9" s="12"/>
      <c r="C9" s="12">
        <v>49</v>
      </c>
      <c r="D9" s="12">
        <v>49</v>
      </c>
      <c r="E9" s="12"/>
      <c r="F9" s="12">
        <v>46</v>
      </c>
      <c r="G9" s="12">
        <v>44</v>
      </c>
      <c r="H9" s="12"/>
      <c r="I9" s="25">
        <f t="shared" si="2"/>
        <v>4</v>
      </c>
      <c r="J9" s="14">
        <f t="shared" si="3"/>
        <v>94</v>
      </c>
      <c r="K9" s="3" t="s">
        <v>21</v>
      </c>
      <c r="L9" s="33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</row>
    <row r="10" spans="1:247" s="29" customFormat="1" ht="18" customHeight="1">
      <c r="A10" s="27" t="s">
        <v>18</v>
      </c>
      <c r="B10" s="12" t="s">
        <v>17</v>
      </c>
      <c r="C10" s="12"/>
      <c r="D10" s="12">
        <v>48</v>
      </c>
      <c r="E10" s="12">
        <v>48</v>
      </c>
      <c r="F10" s="12">
        <v>44</v>
      </c>
      <c r="G10" s="12"/>
      <c r="H10" s="12">
        <v>45</v>
      </c>
      <c r="I10" s="25">
        <f t="shared" si="0"/>
        <v>4</v>
      </c>
      <c r="J10" s="14">
        <f t="shared" si="1"/>
        <v>92.5</v>
      </c>
      <c r="K10" s="3" t="s">
        <v>21</v>
      </c>
      <c r="L10" s="33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</row>
    <row r="11" spans="1:247" s="29" customFormat="1" ht="18" customHeight="1">
      <c r="A11" s="27" t="s">
        <v>22</v>
      </c>
      <c r="B11" s="12" t="s">
        <v>17</v>
      </c>
      <c r="C11" s="12">
        <v>41</v>
      </c>
      <c r="D11" s="12">
        <v>45</v>
      </c>
      <c r="E11" s="12">
        <v>39</v>
      </c>
      <c r="F11" s="12">
        <v>38</v>
      </c>
      <c r="G11" s="12">
        <v>34</v>
      </c>
      <c r="H11" s="12">
        <v>45</v>
      </c>
      <c r="I11" s="25">
        <f t="shared" si="0"/>
        <v>6</v>
      </c>
      <c r="J11" s="14">
        <f t="shared" si="1"/>
        <v>80.666666666666671</v>
      </c>
      <c r="K11" s="3" t="s">
        <v>21</v>
      </c>
      <c r="L11" s="33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</row>
    <row r="12" spans="1:247" s="29" customFormat="1" ht="18" customHeight="1">
      <c r="A12" s="27" t="s">
        <v>23</v>
      </c>
      <c r="B12" s="12" t="s">
        <v>16</v>
      </c>
      <c r="C12" s="12">
        <v>49</v>
      </c>
      <c r="D12" s="12">
        <v>50</v>
      </c>
      <c r="E12" s="12">
        <v>47</v>
      </c>
      <c r="F12" s="12">
        <v>44</v>
      </c>
      <c r="G12" s="12">
        <v>43</v>
      </c>
      <c r="H12" s="12">
        <v>46</v>
      </c>
      <c r="I12" s="25">
        <f t="shared" si="0"/>
        <v>6</v>
      </c>
      <c r="J12" s="14">
        <f t="shared" si="1"/>
        <v>93</v>
      </c>
      <c r="K12" s="3" t="s">
        <v>21</v>
      </c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</row>
    <row r="13" spans="1:247" s="29" customFormat="1" ht="18" customHeight="1">
      <c r="A13" s="27" t="s">
        <v>49</v>
      </c>
      <c r="B13" s="12"/>
      <c r="C13" s="12">
        <v>45</v>
      </c>
      <c r="D13" s="12">
        <v>44</v>
      </c>
      <c r="E13" s="12">
        <v>46</v>
      </c>
      <c r="F13" s="12">
        <v>44</v>
      </c>
      <c r="G13" s="12"/>
      <c r="H13" s="12"/>
      <c r="I13" s="25">
        <f t="shared" si="0"/>
        <v>4</v>
      </c>
      <c r="J13" s="14">
        <f t="shared" si="1"/>
        <v>89.5</v>
      </c>
      <c r="K13" s="3" t="s">
        <v>21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</row>
    <row r="14" spans="1:247" s="29" customFormat="1" ht="18" customHeight="1">
      <c r="A14" s="27" t="s">
        <v>94</v>
      </c>
      <c r="B14" s="12"/>
      <c r="C14" s="12"/>
      <c r="D14" s="12"/>
      <c r="E14" s="12"/>
      <c r="F14" s="12">
        <v>46</v>
      </c>
      <c r="G14" s="12">
        <v>42</v>
      </c>
      <c r="H14" s="12">
        <v>43</v>
      </c>
      <c r="I14" s="25">
        <f t="shared" si="0"/>
        <v>3</v>
      </c>
      <c r="J14" s="14">
        <f t="shared" si="1"/>
        <v>87.333333333333329</v>
      </c>
      <c r="K14" s="3" t="s">
        <v>21</v>
      </c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</row>
    <row r="15" spans="1:247" s="29" customFormat="1" ht="18" customHeight="1">
      <c r="A15" s="27" t="s">
        <v>103</v>
      </c>
      <c r="B15" s="12"/>
      <c r="C15" s="12">
        <v>44</v>
      </c>
      <c r="D15" s="12"/>
      <c r="E15" s="12">
        <v>41</v>
      </c>
      <c r="F15" s="12"/>
      <c r="G15" s="12">
        <v>45</v>
      </c>
      <c r="H15" s="12">
        <v>44</v>
      </c>
      <c r="I15" s="25">
        <f t="shared" si="0"/>
        <v>4</v>
      </c>
      <c r="J15" s="14">
        <f t="shared" si="1"/>
        <v>87</v>
      </c>
      <c r="K15" s="3" t="s">
        <v>21</v>
      </c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</row>
    <row r="16" spans="1:247" s="29" customFormat="1" ht="18" customHeight="1">
      <c r="A16" s="27" t="s">
        <v>104</v>
      </c>
      <c r="B16" s="12" t="s">
        <v>13</v>
      </c>
      <c r="C16" s="12">
        <v>48</v>
      </c>
      <c r="D16" s="12"/>
      <c r="E16" s="12">
        <v>39</v>
      </c>
      <c r="F16" s="12"/>
      <c r="G16" s="12">
        <v>42</v>
      </c>
      <c r="H16" s="12">
        <v>41</v>
      </c>
      <c r="I16" s="25">
        <f t="shared" si="0"/>
        <v>4</v>
      </c>
      <c r="J16" s="14">
        <f t="shared" si="1"/>
        <v>85</v>
      </c>
      <c r="K16" s="3" t="s">
        <v>21</v>
      </c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</row>
    <row r="17" spans="1:247" s="29" customFormat="1" ht="18" customHeight="1">
      <c r="A17" s="27"/>
      <c r="B17" s="12"/>
      <c r="C17" s="12"/>
      <c r="D17" s="12"/>
      <c r="E17" s="12"/>
      <c r="F17" s="12"/>
      <c r="G17" s="12"/>
      <c r="H17" s="12"/>
      <c r="I17" s="25"/>
      <c r="J17" s="14"/>
      <c r="K17" s="3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</row>
    <row r="18" spans="1:247" s="29" customFormat="1" ht="18" customHeight="1">
      <c r="A18" s="27" t="s">
        <v>20</v>
      </c>
      <c r="B18" s="12"/>
      <c r="C18" s="12">
        <f t="shared" ref="C18:I18" si="4">COUNT(C4:C17)</f>
        <v>8</v>
      </c>
      <c r="D18" s="12">
        <f t="shared" si="4"/>
        <v>7</v>
      </c>
      <c r="E18" s="12">
        <f t="shared" si="4"/>
        <v>6</v>
      </c>
      <c r="F18" s="12">
        <f t="shared" si="4"/>
        <v>8</v>
      </c>
      <c r="G18" s="12">
        <f t="shared" si="4"/>
        <v>10</v>
      </c>
      <c r="H18" s="12">
        <f t="shared" si="4"/>
        <v>11</v>
      </c>
      <c r="I18" s="12">
        <f t="shared" si="4"/>
        <v>13</v>
      </c>
      <c r="J18" s="12"/>
      <c r="K18" s="3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</row>
    <row r="19" spans="1:247" s="29" customFormat="1" ht="18" customHeight="1">
      <c r="A19" s="27"/>
      <c r="B19" s="12"/>
      <c r="C19" s="12"/>
      <c r="D19" s="12"/>
      <c r="E19" s="12"/>
      <c r="F19" s="12"/>
      <c r="G19" s="12"/>
      <c r="H19" s="12"/>
      <c r="I19" s="27"/>
      <c r="J19" s="12"/>
      <c r="K19" s="3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</row>
    <row r="20" spans="1:247" s="29" customFormat="1" ht="18" customHeight="1">
      <c r="A20" s="27"/>
      <c r="B20" s="12"/>
      <c r="C20" s="12"/>
      <c r="D20" s="12"/>
      <c r="E20" s="12"/>
      <c r="F20" s="12"/>
      <c r="G20" s="12"/>
      <c r="H20" s="12"/>
      <c r="I20" s="27"/>
      <c r="J20" s="12"/>
      <c r="K20" s="3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</row>
    <row r="24" spans="1:247" s="1" customFormat="1" ht="18" customHeight="1">
      <c r="B24" s="9"/>
      <c r="C24" s="10"/>
      <c r="D24" s="10"/>
      <c r="E24" s="10"/>
      <c r="F24" s="10"/>
      <c r="G24" s="10"/>
      <c r="H24" s="10"/>
      <c r="J24" s="12"/>
      <c r="K24" s="2"/>
    </row>
  </sheetData>
  <sortState xmlns:xlrd2="http://schemas.microsoft.com/office/spreadsheetml/2017/richdata2" ref="A4:K16">
    <sortCondition ref="A4:A16"/>
  </sortState>
  <conditionalFormatting sqref="A4:H16">
    <cfRule type="cellIs" dxfId="36" priority="2" operator="equal">
      <formula>50</formula>
    </cfRule>
  </conditionalFormatting>
  <conditionalFormatting sqref="A18:H18">
    <cfRule type="cellIs" dxfId="35" priority="1" stopIfTrue="1" operator="equal">
      <formula>50</formula>
    </cfRule>
  </conditionalFormatting>
  <conditionalFormatting sqref="B4:H11 B3">
    <cfRule type="cellIs" dxfId="34" priority="3" stopIfTrue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M16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 activeCell="K8" sqref="A4:K8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  <c r="L1" s="4" t="s">
        <v>3</v>
      </c>
      <c r="M1" s="4" t="s">
        <v>50</v>
      </c>
      <c r="N1" s="38" t="s">
        <v>51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J2" s="3"/>
    </row>
    <row r="3" spans="1:247" s="27" customFormat="1" ht="18" customHeight="1">
      <c r="A3" s="31" t="s">
        <v>12</v>
      </c>
      <c r="B3" s="12"/>
      <c r="C3" s="12"/>
      <c r="D3" s="12"/>
      <c r="E3" s="12"/>
      <c r="F3" s="12"/>
      <c r="G3" s="12"/>
      <c r="H3" s="12"/>
      <c r="J3" s="14"/>
      <c r="K3" s="3"/>
    </row>
    <row r="4" spans="1:247" s="27" customFormat="1" ht="18" customHeight="1">
      <c r="A4" s="27" t="s">
        <v>61</v>
      </c>
      <c r="B4" s="12" t="s">
        <v>19</v>
      </c>
      <c r="C4" s="12"/>
      <c r="D4" s="12">
        <v>44</v>
      </c>
      <c r="E4" s="12"/>
      <c r="F4" s="12"/>
      <c r="G4" s="12"/>
      <c r="H4" s="12"/>
      <c r="I4" s="25">
        <f t="shared" ref="I4" si="0">COUNT(C4,D4,E4,F4,G4,H4)</f>
        <v>1</v>
      </c>
      <c r="J4" s="14">
        <f t="shared" ref="J4" si="1">AVERAGE(C4:H4)*2</f>
        <v>88</v>
      </c>
      <c r="K4" s="3" t="s">
        <v>24</v>
      </c>
      <c r="L4" s="28"/>
    </row>
    <row r="5" spans="1:247" s="27" customFormat="1" ht="18" customHeight="1">
      <c r="A5" s="27" t="s">
        <v>110</v>
      </c>
      <c r="B5" s="12"/>
      <c r="C5" s="12"/>
      <c r="D5" s="12">
        <v>49</v>
      </c>
      <c r="E5" s="43">
        <v>50</v>
      </c>
      <c r="F5" s="12">
        <v>49</v>
      </c>
      <c r="G5" s="12">
        <v>48</v>
      </c>
      <c r="H5" s="12">
        <v>48</v>
      </c>
      <c r="I5" s="25">
        <f t="shared" ref="I5:I8" si="2">COUNT(C5,D5,E5,F5,G5,H5)</f>
        <v>5</v>
      </c>
      <c r="J5" s="14">
        <f t="shared" ref="J5:J8" si="3">AVERAGE(C5:H5)*2</f>
        <v>97.6</v>
      </c>
      <c r="K5" s="3" t="s">
        <v>24</v>
      </c>
      <c r="L5" s="28"/>
    </row>
    <row r="6" spans="1:247" s="27" customFormat="1" ht="18" customHeight="1">
      <c r="A6" s="27" t="s">
        <v>26</v>
      </c>
      <c r="B6" s="12" t="s">
        <v>16</v>
      </c>
      <c r="C6" s="12">
        <v>48</v>
      </c>
      <c r="D6" s="12">
        <v>45</v>
      </c>
      <c r="E6" s="12">
        <v>43</v>
      </c>
      <c r="F6" s="12">
        <v>46</v>
      </c>
      <c r="G6" s="12">
        <v>42</v>
      </c>
      <c r="H6" s="12">
        <v>49</v>
      </c>
      <c r="I6" s="25">
        <f t="shared" si="2"/>
        <v>6</v>
      </c>
      <c r="J6" s="14">
        <f t="shared" si="3"/>
        <v>91</v>
      </c>
      <c r="K6" s="3" t="s">
        <v>24</v>
      </c>
      <c r="L6" s="28"/>
    </row>
    <row r="7" spans="1:247" s="32" customFormat="1" ht="18" customHeight="1">
      <c r="A7" s="27" t="s">
        <v>105</v>
      </c>
      <c r="B7" s="12" t="s">
        <v>13</v>
      </c>
      <c r="C7" s="12">
        <v>40</v>
      </c>
      <c r="D7" s="12">
        <v>33</v>
      </c>
      <c r="E7" s="12"/>
      <c r="F7" s="12">
        <v>34</v>
      </c>
      <c r="G7" s="12">
        <v>38</v>
      </c>
      <c r="H7" s="12"/>
      <c r="I7" s="25">
        <f t="shared" si="2"/>
        <v>4</v>
      </c>
      <c r="J7" s="14">
        <f t="shared" si="3"/>
        <v>72.5</v>
      </c>
      <c r="K7" s="3" t="s">
        <v>24</v>
      </c>
      <c r="L7" s="28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</row>
    <row r="8" spans="1:247" s="32" customFormat="1" ht="18" customHeight="1">
      <c r="A8" s="27" t="s">
        <v>27</v>
      </c>
      <c r="B8" s="12" t="s">
        <v>17</v>
      </c>
      <c r="C8" s="12"/>
      <c r="D8" s="12">
        <v>42</v>
      </c>
      <c r="E8" s="12">
        <v>47</v>
      </c>
      <c r="F8" s="12">
        <v>42</v>
      </c>
      <c r="G8" s="12">
        <v>40</v>
      </c>
      <c r="H8" s="12">
        <v>43</v>
      </c>
      <c r="I8" s="25">
        <f t="shared" si="2"/>
        <v>5</v>
      </c>
      <c r="J8" s="14">
        <f t="shared" si="3"/>
        <v>85.6</v>
      </c>
      <c r="K8" s="3" t="s">
        <v>24</v>
      </c>
      <c r="L8" s="28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</row>
    <row r="9" spans="1:247" s="29" customFormat="1" ht="18" customHeight="1">
      <c r="A9" s="27"/>
      <c r="B9" s="12"/>
      <c r="C9" s="12"/>
      <c r="D9" s="12"/>
      <c r="E9" s="12"/>
      <c r="F9" s="12"/>
      <c r="G9" s="12"/>
      <c r="H9" s="12"/>
      <c r="I9" s="25"/>
      <c r="J9" s="14"/>
      <c r="K9" s="3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</row>
    <row r="10" spans="1:247" s="29" customFormat="1" ht="18" customHeight="1">
      <c r="A10" s="27" t="s">
        <v>20</v>
      </c>
      <c r="B10" s="12"/>
      <c r="C10" s="12">
        <f t="shared" ref="C10:I10" si="4">COUNT(C4:C9)</f>
        <v>2</v>
      </c>
      <c r="D10" s="12">
        <f t="shared" si="4"/>
        <v>5</v>
      </c>
      <c r="E10" s="12">
        <f t="shared" si="4"/>
        <v>3</v>
      </c>
      <c r="F10" s="12">
        <f t="shared" si="4"/>
        <v>4</v>
      </c>
      <c r="G10" s="12">
        <f t="shared" si="4"/>
        <v>4</v>
      </c>
      <c r="H10" s="12">
        <f t="shared" si="4"/>
        <v>3</v>
      </c>
      <c r="I10" s="23">
        <f t="shared" si="4"/>
        <v>5</v>
      </c>
      <c r="J10" s="12"/>
      <c r="K10" s="3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</row>
    <row r="11" spans="1:247" s="29" customFormat="1" ht="18" customHeight="1">
      <c r="A11" s="27"/>
      <c r="B11" s="12"/>
      <c r="C11" s="12"/>
      <c r="D11" s="12"/>
      <c r="E11" s="12"/>
      <c r="F11" s="12"/>
      <c r="G11" s="12"/>
      <c r="H11" s="12"/>
      <c r="I11" s="27"/>
      <c r="J11" s="12"/>
      <c r="K11" s="3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</row>
    <row r="12" spans="1:247" s="29" customFormat="1" ht="18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3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</row>
    <row r="14" spans="1:247" s="1" customFormat="1" ht="18" customHeight="1">
      <c r="B14" s="9"/>
      <c r="C14" s="10"/>
      <c r="D14" s="10"/>
      <c r="E14" s="10"/>
      <c r="F14" s="10"/>
      <c r="G14" s="10"/>
      <c r="H14" s="10"/>
      <c r="J14" s="12"/>
      <c r="K14" s="2"/>
    </row>
    <row r="15" spans="1:247" s="1" customFormat="1" ht="18" customHeight="1">
      <c r="B15" s="9"/>
      <c r="C15" s="10"/>
      <c r="D15" s="10"/>
      <c r="E15" s="10"/>
      <c r="F15" s="10"/>
      <c r="G15" s="10"/>
      <c r="H15" s="10"/>
      <c r="I15" s="11"/>
      <c r="J15" s="14"/>
      <c r="K15" s="2"/>
    </row>
    <row r="16" spans="1:247" s="1" customFormat="1" ht="18" customHeight="1">
      <c r="B16" s="9"/>
      <c r="C16" s="10"/>
      <c r="D16" s="10"/>
      <c r="E16" s="10"/>
      <c r="F16" s="10"/>
      <c r="G16" s="10"/>
      <c r="H16" s="10"/>
      <c r="I16" s="11"/>
      <c r="J16" s="14"/>
      <c r="K16" s="2"/>
    </row>
  </sheetData>
  <conditionalFormatting sqref="A4:H9">
    <cfRule type="cellIs" dxfId="33" priority="2" operator="equal">
      <formula>50</formula>
    </cfRule>
  </conditionalFormatting>
  <conditionalFormatting sqref="B3 B15:B16">
    <cfRule type="cellIs" dxfId="32" priority="3" stopIfTrue="1" operator="equal">
      <formula>50</formula>
    </cfRule>
  </conditionalFormatting>
  <conditionalFormatting sqref="B4:H9 A10:H10">
    <cfRule type="cellIs" dxfId="31" priority="1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M41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 activeCell="K25" sqref="A4:K25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  <c r="L1" s="4" t="s">
        <v>3</v>
      </c>
      <c r="M1" s="4" t="s">
        <v>50</v>
      </c>
      <c r="N1" s="38" t="s">
        <v>51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J2" s="3"/>
    </row>
    <row r="3" spans="1:247" s="1" customFormat="1" ht="18" customHeight="1">
      <c r="A3" s="8" t="s">
        <v>12</v>
      </c>
      <c r="B3" s="9"/>
      <c r="C3" s="10"/>
      <c r="D3" s="10"/>
      <c r="E3" s="10"/>
      <c r="F3" s="10"/>
      <c r="G3" s="10"/>
      <c r="H3" s="10"/>
      <c r="J3" s="14"/>
      <c r="K3" s="2"/>
    </row>
    <row r="4" spans="1:247" s="1" customFormat="1" ht="18" customHeight="1">
      <c r="A4" s="35" t="s">
        <v>109</v>
      </c>
      <c r="B4" s="12"/>
      <c r="C4" s="12"/>
      <c r="D4" s="12">
        <v>44</v>
      </c>
      <c r="E4" s="12">
        <v>48</v>
      </c>
      <c r="F4" s="12"/>
      <c r="G4" s="12"/>
      <c r="H4" s="12"/>
      <c r="I4" s="25">
        <f t="shared" ref="I4:I10" si="0">COUNT(C4,D4,E4,F4,G4,H4)</f>
        <v>2</v>
      </c>
      <c r="J4" s="14">
        <f t="shared" ref="J4:J10" si="1">AVERAGE(C4:H4)*2</f>
        <v>92</v>
      </c>
      <c r="K4" s="3" t="s">
        <v>10</v>
      </c>
    </row>
    <row r="5" spans="1:247" s="1" customFormat="1" ht="18" customHeight="1">
      <c r="A5" s="27" t="s">
        <v>91</v>
      </c>
      <c r="B5" s="12"/>
      <c r="C5" s="12">
        <v>46</v>
      </c>
      <c r="D5" s="12">
        <v>41</v>
      </c>
      <c r="E5" s="12">
        <v>45</v>
      </c>
      <c r="F5" s="12">
        <v>41</v>
      </c>
      <c r="G5" s="12"/>
      <c r="H5" s="12"/>
      <c r="I5" s="25">
        <f t="shared" si="0"/>
        <v>4</v>
      </c>
      <c r="J5" s="14">
        <f t="shared" si="1"/>
        <v>86.5</v>
      </c>
      <c r="K5" s="3" t="s">
        <v>10</v>
      </c>
    </row>
    <row r="6" spans="1:247" s="1" customFormat="1" ht="18" customHeight="1">
      <c r="A6" s="35" t="s">
        <v>115</v>
      </c>
      <c r="B6" s="12" t="s">
        <v>13</v>
      </c>
      <c r="C6" s="12"/>
      <c r="D6" s="12"/>
      <c r="E6" s="12"/>
      <c r="F6" s="12">
        <v>38</v>
      </c>
      <c r="G6" s="12"/>
      <c r="H6" s="12"/>
      <c r="I6" s="25">
        <f t="shared" si="0"/>
        <v>1</v>
      </c>
      <c r="J6" s="14">
        <f t="shared" si="1"/>
        <v>76</v>
      </c>
      <c r="K6" s="3" t="s">
        <v>10</v>
      </c>
    </row>
    <row r="7" spans="1:247" s="1" customFormat="1" ht="18" customHeight="1">
      <c r="A7" s="27" t="s">
        <v>74</v>
      </c>
      <c r="B7" s="12" t="s">
        <v>19</v>
      </c>
      <c r="C7" s="12">
        <v>48</v>
      </c>
      <c r="D7" s="12">
        <v>45</v>
      </c>
      <c r="E7" s="12">
        <v>45</v>
      </c>
      <c r="F7" s="12">
        <v>43</v>
      </c>
      <c r="G7" s="12">
        <v>37</v>
      </c>
      <c r="H7" s="12"/>
      <c r="I7" s="25">
        <f t="shared" si="0"/>
        <v>5</v>
      </c>
      <c r="J7" s="14">
        <f t="shared" si="1"/>
        <v>87.2</v>
      </c>
      <c r="K7" s="3" t="s">
        <v>10</v>
      </c>
    </row>
    <row r="8" spans="1:247" s="1" customFormat="1" ht="18" customHeight="1">
      <c r="A8" s="27" t="s">
        <v>78</v>
      </c>
      <c r="B8" s="12"/>
      <c r="C8" s="12">
        <v>45</v>
      </c>
      <c r="D8" s="12">
        <v>46</v>
      </c>
      <c r="E8" s="12"/>
      <c r="F8" s="12"/>
      <c r="G8" s="12">
        <v>42</v>
      </c>
      <c r="H8" s="12">
        <v>46</v>
      </c>
      <c r="I8" s="25">
        <f t="shared" si="0"/>
        <v>4</v>
      </c>
      <c r="J8" s="14">
        <f t="shared" si="1"/>
        <v>89.5</v>
      </c>
      <c r="K8" s="3" t="s">
        <v>10</v>
      </c>
    </row>
    <row r="9" spans="1:247" s="27" customFormat="1" ht="18" customHeight="1">
      <c r="A9" s="27" t="s">
        <v>28</v>
      </c>
      <c r="B9" s="12"/>
      <c r="C9" s="12"/>
      <c r="D9" s="12"/>
      <c r="E9" s="12">
        <v>47</v>
      </c>
      <c r="F9" s="12"/>
      <c r="G9" s="12"/>
      <c r="H9" s="12"/>
      <c r="I9" s="25">
        <f t="shared" si="0"/>
        <v>1</v>
      </c>
      <c r="J9" s="14">
        <f t="shared" si="1"/>
        <v>94</v>
      </c>
      <c r="K9" s="3" t="s">
        <v>10</v>
      </c>
    </row>
    <row r="10" spans="1:247" s="27" customFormat="1" ht="18" customHeight="1">
      <c r="A10" s="27" t="s">
        <v>64</v>
      </c>
      <c r="B10" s="12" t="s">
        <v>16</v>
      </c>
      <c r="C10" s="12">
        <v>48</v>
      </c>
      <c r="D10" s="12">
        <v>46</v>
      </c>
      <c r="E10" s="12">
        <v>43</v>
      </c>
      <c r="F10" s="12"/>
      <c r="G10" s="12">
        <v>45</v>
      </c>
      <c r="H10" s="12">
        <v>42</v>
      </c>
      <c r="I10" s="25">
        <f t="shared" si="0"/>
        <v>5</v>
      </c>
      <c r="J10" s="14">
        <f t="shared" si="1"/>
        <v>89.6</v>
      </c>
      <c r="K10" s="3" t="s">
        <v>10</v>
      </c>
      <c r="L10" s="27">
        <v>45193</v>
      </c>
      <c r="M10" s="27">
        <v>45200</v>
      </c>
      <c r="N10" s="27">
        <v>45207</v>
      </c>
      <c r="O10" s="27">
        <v>45214</v>
      </c>
      <c r="P10" s="27">
        <v>45221</v>
      </c>
    </row>
    <row r="11" spans="1:247" s="27" customFormat="1" ht="18" customHeight="1">
      <c r="A11" s="35" t="s">
        <v>66</v>
      </c>
      <c r="B11" s="12"/>
      <c r="C11" s="12">
        <v>44</v>
      </c>
      <c r="D11" s="12">
        <v>40</v>
      </c>
      <c r="E11" s="12">
        <v>48</v>
      </c>
      <c r="F11" s="12">
        <v>42</v>
      </c>
      <c r="G11" s="12">
        <v>43</v>
      </c>
      <c r="H11" s="12">
        <v>49</v>
      </c>
      <c r="I11" s="25">
        <f t="shared" ref="I11:I25" si="2">COUNT(C11,D11,E11,F11,G11,H11)</f>
        <v>6</v>
      </c>
      <c r="J11" s="14">
        <f t="shared" ref="J11:J25" si="3">AVERAGE(C11:H11)*2</f>
        <v>88.666666666666671</v>
      </c>
      <c r="K11" s="3" t="s">
        <v>10</v>
      </c>
    </row>
    <row r="12" spans="1:247" s="27" customFormat="1" ht="18" customHeight="1">
      <c r="A12" s="27" t="s">
        <v>33</v>
      </c>
      <c r="B12" s="12" t="s">
        <v>16</v>
      </c>
      <c r="C12" s="12">
        <v>47</v>
      </c>
      <c r="D12" s="12">
        <v>45</v>
      </c>
      <c r="E12" s="12">
        <v>46</v>
      </c>
      <c r="F12" s="12">
        <v>48</v>
      </c>
      <c r="G12" s="12">
        <v>40</v>
      </c>
      <c r="H12" s="12">
        <v>50</v>
      </c>
      <c r="I12" s="25">
        <f t="shared" si="2"/>
        <v>6</v>
      </c>
      <c r="J12" s="14">
        <f t="shared" si="3"/>
        <v>92</v>
      </c>
      <c r="K12" s="3" t="s">
        <v>10</v>
      </c>
    </row>
    <row r="13" spans="1:247" s="27" customFormat="1" ht="18" customHeight="1">
      <c r="A13" s="35" t="s">
        <v>81</v>
      </c>
      <c r="B13" s="12" t="s">
        <v>14</v>
      </c>
      <c r="C13" s="12">
        <v>49</v>
      </c>
      <c r="D13" s="12">
        <v>45</v>
      </c>
      <c r="E13" s="12">
        <v>43</v>
      </c>
      <c r="F13" s="12">
        <v>41</v>
      </c>
      <c r="G13" s="12"/>
      <c r="H13" s="12"/>
      <c r="I13" s="25">
        <f t="shared" si="2"/>
        <v>4</v>
      </c>
      <c r="J13" s="14">
        <f t="shared" si="3"/>
        <v>89</v>
      </c>
      <c r="K13" s="3" t="s">
        <v>10</v>
      </c>
    </row>
    <row r="14" spans="1:247" s="27" customFormat="1" ht="18" customHeight="1">
      <c r="A14" s="35" t="s">
        <v>85</v>
      </c>
      <c r="B14" s="12"/>
      <c r="C14" s="12"/>
      <c r="D14" s="12"/>
      <c r="E14" s="12">
        <v>50</v>
      </c>
      <c r="F14" s="12"/>
      <c r="G14" s="12">
        <v>46</v>
      </c>
      <c r="H14" s="12"/>
      <c r="I14" s="25">
        <f t="shared" si="2"/>
        <v>2</v>
      </c>
      <c r="J14" s="14">
        <f t="shared" si="3"/>
        <v>96</v>
      </c>
      <c r="K14" s="3" t="s">
        <v>10</v>
      </c>
    </row>
    <row r="15" spans="1:247" s="27" customFormat="1" ht="18" customHeight="1">
      <c r="A15" s="27" t="s">
        <v>54</v>
      </c>
      <c r="B15" s="12"/>
      <c r="C15" s="12">
        <v>47</v>
      </c>
      <c r="D15" s="12">
        <v>45</v>
      </c>
      <c r="E15" s="12">
        <v>47</v>
      </c>
      <c r="F15" s="12">
        <v>45</v>
      </c>
      <c r="G15" s="12">
        <v>37</v>
      </c>
      <c r="H15" s="12">
        <v>43</v>
      </c>
      <c r="I15" s="25">
        <f t="shared" si="2"/>
        <v>6</v>
      </c>
      <c r="J15" s="14">
        <f t="shared" si="3"/>
        <v>88</v>
      </c>
      <c r="K15" s="3" t="s">
        <v>10</v>
      </c>
    </row>
    <row r="16" spans="1:247" s="27" customFormat="1" ht="18" customHeight="1">
      <c r="A16" s="27" t="s">
        <v>82</v>
      </c>
      <c r="B16" s="12" t="s">
        <v>14</v>
      </c>
      <c r="C16" s="12">
        <v>48</v>
      </c>
      <c r="D16" s="12">
        <v>46</v>
      </c>
      <c r="E16" s="12">
        <v>48</v>
      </c>
      <c r="F16" s="12">
        <v>47</v>
      </c>
      <c r="G16" s="12">
        <v>44</v>
      </c>
      <c r="H16" s="12">
        <v>46</v>
      </c>
      <c r="I16" s="25">
        <f t="shared" si="2"/>
        <v>6</v>
      </c>
      <c r="J16" s="14">
        <f t="shared" si="3"/>
        <v>93</v>
      </c>
      <c r="K16" s="3" t="s">
        <v>10</v>
      </c>
    </row>
    <row r="17" spans="1:247" s="27" customFormat="1" ht="18" customHeight="1">
      <c r="A17" s="27" t="s">
        <v>67</v>
      </c>
      <c r="B17" s="12" t="s">
        <v>15</v>
      </c>
      <c r="C17" s="12">
        <v>36</v>
      </c>
      <c r="D17" s="12">
        <v>37</v>
      </c>
      <c r="E17" s="12">
        <v>36</v>
      </c>
      <c r="F17" s="12">
        <v>41</v>
      </c>
      <c r="G17" s="12">
        <v>29</v>
      </c>
      <c r="H17" s="12"/>
      <c r="I17" s="25">
        <f t="shared" si="2"/>
        <v>5</v>
      </c>
      <c r="J17" s="14">
        <f t="shared" si="3"/>
        <v>71.599999999999994</v>
      </c>
      <c r="K17" s="3" t="s">
        <v>10</v>
      </c>
    </row>
    <row r="18" spans="1:247" s="27" customFormat="1" ht="18" customHeight="1">
      <c r="A18" s="27" t="s">
        <v>84</v>
      </c>
      <c r="B18" s="12" t="s">
        <v>17</v>
      </c>
      <c r="C18" s="12"/>
      <c r="D18" s="12"/>
      <c r="E18" s="12">
        <v>49</v>
      </c>
      <c r="F18" s="12"/>
      <c r="G18" s="12"/>
      <c r="H18" s="12"/>
      <c r="I18" s="25">
        <f t="shared" si="2"/>
        <v>1</v>
      </c>
      <c r="J18" s="14">
        <f t="shared" si="3"/>
        <v>98</v>
      </c>
      <c r="K18" s="3" t="s">
        <v>10</v>
      </c>
      <c r="L18" s="32"/>
    </row>
    <row r="19" spans="1:247" s="27" customFormat="1" ht="18" customHeight="1">
      <c r="A19" s="27" t="s">
        <v>65</v>
      </c>
      <c r="B19" s="12" t="s">
        <v>15</v>
      </c>
      <c r="C19" s="12">
        <v>48</v>
      </c>
      <c r="D19" s="12">
        <v>30</v>
      </c>
      <c r="E19" s="12">
        <v>38</v>
      </c>
      <c r="F19" s="12"/>
      <c r="G19" s="12"/>
      <c r="H19" s="12"/>
      <c r="I19" s="25">
        <f t="shared" si="2"/>
        <v>3</v>
      </c>
      <c r="J19" s="14">
        <f t="shared" si="3"/>
        <v>77.333333333333329</v>
      </c>
      <c r="K19" s="3" t="s">
        <v>10</v>
      </c>
      <c r="L19" s="32"/>
    </row>
    <row r="20" spans="1:247" s="27" customFormat="1" ht="18" customHeight="1">
      <c r="A20" s="27" t="s">
        <v>93</v>
      </c>
      <c r="B20" s="12" t="s">
        <v>16</v>
      </c>
      <c r="C20" s="12">
        <v>46</v>
      </c>
      <c r="D20" s="12"/>
      <c r="E20" s="12"/>
      <c r="F20" s="12"/>
      <c r="G20" s="12">
        <v>38</v>
      </c>
      <c r="H20" s="12"/>
      <c r="I20" s="25">
        <f t="shared" si="2"/>
        <v>2</v>
      </c>
      <c r="J20" s="14">
        <f t="shared" si="3"/>
        <v>84</v>
      </c>
      <c r="K20" s="3" t="s">
        <v>10</v>
      </c>
      <c r="L20" s="32"/>
    </row>
    <row r="21" spans="1:247" s="27" customFormat="1" ht="18" customHeight="1">
      <c r="A21" s="27" t="s">
        <v>29</v>
      </c>
      <c r="B21" s="12" t="s">
        <v>19</v>
      </c>
      <c r="C21" s="12">
        <v>39</v>
      </c>
      <c r="D21" s="12">
        <v>39</v>
      </c>
      <c r="E21" s="12">
        <v>39</v>
      </c>
      <c r="F21" s="12">
        <v>36</v>
      </c>
      <c r="G21" s="12">
        <v>35</v>
      </c>
      <c r="H21" s="12"/>
      <c r="I21" s="25">
        <f t="shared" si="2"/>
        <v>5</v>
      </c>
      <c r="J21" s="14">
        <f t="shared" si="3"/>
        <v>75.2</v>
      </c>
      <c r="K21" s="3" t="s">
        <v>10</v>
      </c>
    </row>
    <row r="22" spans="1:247" s="32" customFormat="1" ht="18" customHeight="1">
      <c r="A22" s="27" t="s">
        <v>52</v>
      </c>
      <c r="B22" s="12" t="s">
        <v>16</v>
      </c>
      <c r="C22" s="12">
        <v>46</v>
      </c>
      <c r="D22" s="12">
        <v>46</v>
      </c>
      <c r="E22" s="12">
        <v>44</v>
      </c>
      <c r="F22" s="12">
        <v>40</v>
      </c>
      <c r="G22" s="12"/>
      <c r="H22" s="12">
        <v>47</v>
      </c>
      <c r="I22" s="25">
        <f t="shared" si="2"/>
        <v>5</v>
      </c>
      <c r="J22" s="14">
        <f t="shared" si="3"/>
        <v>89.2</v>
      </c>
      <c r="K22" s="3" t="s">
        <v>10</v>
      </c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</row>
    <row r="23" spans="1:247" s="32" customFormat="1" ht="18" customHeight="1">
      <c r="A23" s="27" t="s">
        <v>83</v>
      </c>
      <c r="B23" s="12"/>
      <c r="C23" s="12"/>
      <c r="D23" s="12">
        <v>43</v>
      </c>
      <c r="E23" s="12">
        <v>42</v>
      </c>
      <c r="F23" s="12"/>
      <c r="G23" s="12"/>
      <c r="H23" s="12">
        <v>38</v>
      </c>
      <c r="I23" s="25">
        <f t="shared" si="2"/>
        <v>3</v>
      </c>
      <c r="J23" s="14">
        <f t="shared" si="3"/>
        <v>82</v>
      </c>
      <c r="K23" s="3" t="s">
        <v>10</v>
      </c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</row>
    <row r="24" spans="1:247" s="32" customFormat="1" ht="18" customHeight="1">
      <c r="A24" s="27" t="s">
        <v>75</v>
      </c>
      <c r="B24" s="12"/>
      <c r="C24" s="12">
        <v>47</v>
      </c>
      <c r="D24" s="12"/>
      <c r="E24" s="12"/>
      <c r="F24" s="12"/>
      <c r="G24" s="12"/>
      <c r="H24" s="12"/>
      <c r="I24" s="25">
        <f t="shared" si="2"/>
        <v>1</v>
      </c>
      <c r="J24" s="14">
        <f t="shared" si="3"/>
        <v>94</v>
      </c>
      <c r="K24" s="3" t="s">
        <v>10</v>
      </c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</row>
    <row r="25" spans="1:247" s="32" customFormat="1" ht="18" customHeight="1">
      <c r="A25" s="27" t="s">
        <v>73</v>
      </c>
      <c r="B25" s="12"/>
      <c r="C25" s="12">
        <v>47</v>
      </c>
      <c r="D25" s="12">
        <v>47</v>
      </c>
      <c r="E25" s="12">
        <v>47</v>
      </c>
      <c r="F25" s="12">
        <v>49</v>
      </c>
      <c r="G25" s="12">
        <v>44</v>
      </c>
      <c r="H25" s="12"/>
      <c r="I25" s="25">
        <f t="shared" si="2"/>
        <v>5</v>
      </c>
      <c r="J25" s="14">
        <f t="shared" si="3"/>
        <v>93.6</v>
      </c>
      <c r="K25" s="3" t="s">
        <v>10</v>
      </c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</row>
    <row r="26" spans="1:247" s="29" customFormat="1" ht="18" customHeight="1">
      <c r="A26" s="27"/>
      <c r="B26" s="12"/>
      <c r="C26" s="12"/>
      <c r="D26" s="12"/>
      <c r="E26" s="12"/>
      <c r="F26" s="12"/>
      <c r="G26" s="12"/>
      <c r="H26" s="12"/>
      <c r="I26" s="27"/>
      <c r="J26" s="12"/>
      <c r="K26" s="3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</row>
    <row r="27" spans="1:247" s="29" customFormat="1" ht="18" customHeight="1">
      <c r="A27" s="27" t="s">
        <v>20</v>
      </c>
      <c r="B27" s="12"/>
      <c r="C27" s="12">
        <f t="shared" ref="C27:I27" si="4">COUNT(C4:C26)</f>
        <v>16</v>
      </c>
      <c r="D27" s="12">
        <f t="shared" si="4"/>
        <v>16</v>
      </c>
      <c r="E27" s="12">
        <f t="shared" si="4"/>
        <v>18</v>
      </c>
      <c r="F27" s="12">
        <f t="shared" si="4"/>
        <v>12</v>
      </c>
      <c r="G27" s="12">
        <f t="shared" si="4"/>
        <v>12</v>
      </c>
      <c r="H27" s="12">
        <f t="shared" si="4"/>
        <v>8</v>
      </c>
      <c r="I27" s="12">
        <f t="shared" si="4"/>
        <v>22</v>
      </c>
      <c r="J27" s="12"/>
      <c r="K27" s="3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</row>
    <row r="28" spans="1:247" s="29" customFormat="1" ht="18" customHeight="1">
      <c r="A28" s="27"/>
      <c r="B28" s="12"/>
      <c r="C28" s="12"/>
      <c r="D28" s="12"/>
      <c r="E28" s="12"/>
      <c r="F28" s="12"/>
      <c r="G28" s="12"/>
      <c r="H28" s="12"/>
      <c r="I28" s="27"/>
      <c r="J28" s="12"/>
      <c r="K28" s="3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</row>
    <row r="29" spans="1:247" s="29" customFormat="1" ht="18" customHeight="1">
      <c r="A29" s="27"/>
      <c r="B29" s="12"/>
      <c r="C29" s="12"/>
      <c r="D29" s="12"/>
      <c r="E29" s="12"/>
      <c r="F29" s="12"/>
      <c r="G29" s="12"/>
      <c r="H29" s="12"/>
      <c r="I29" s="27"/>
      <c r="J29" s="12"/>
      <c r="K29" s="3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</row>
    <row r="33" spans="20:39" ht="18" customHeight="1"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</row>
    <row r="35" spans="20:39" ht="18" customHeight="1"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</row>
    <row r="37" spans="20:39" ht="18" customHeight="1"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</row>
    <row r="39" spans="20:39" ht="18" customHeight="1"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</row>
    <row r="41" spans="20:39" ht="18" customHeight="1"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</row>
  </sheetData>
  <sortState xmlns:xlrd2="http://schemas.microsoft.com/office/spreadsheetml/2017/richdata2" ref="A4:K10">
    <sortCondition ref="A4:A10"/>
  </sortState>
  <conditionalFormatting sqref="A3:IM65513">
    <cfRule type="cellIs" dxfId="30" priority="3" stopIfTrue="1" operator="equal">
      <formula>50</formula>
    </cfRule>
  </conditionalFormatting>
  <conditionalFormatting sqref="C4:H25">
    <cfRule type="cellIs" dxfId="29" priority="2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M41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 activeCell="K19" sqref="A4:K19"/>
    </sheetView>
  </sheetViews>
  <sheetFormatPr defaultRowHeight="18" customHeight="1"/>
  <cols>
    <col min="1" max="1" width="23.75" style="16" customWidth="1"/>
    <col min="2" max="2" width="6.25" style="9" customWidth="1"/>
    <col min="3" max="8" width="6" style="10" customWidth="1"/>
    <col min="9" max="9" width="5.25" style="9" customWidth="1"/>
    <col min="10" max="10" width="9.625" style="12" customWidth="1"/>
    <col min="11" max="11" width="5.25" style="2" customWidth="1"/>
    <col min="12" max="12" width="6.875" style="9" hidden="1" customWidth="1"/>
    <col min="13" max="13" width="6.75" style="9" hidden="1" customWidth="1"/>
    <col min="14" max="14" width="6.875" style="9" hidden="1" customWidth="1"/>
    <col min="15" max="15" width="6.75" style="9" hidden="1" customWidth="1"/>
    <col min="16" max="16" width="8.375" style="9" hidden="1" customWidth="1"/>
    <col min="17" max="17" width="6.875" style="9" hidden="1" customWidth="1"/>
    <col min="18" max="19" width="8.375" style="9" customWidth="1"/>
    <col min="20" max="247" width="8.5" style="9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  <c r="L1" s="4" t="s">
        <v>3</v>
      </c>
      <c r="M1" s="4" t="s">
        <v>50</v>
      </c>
      <c r="N1" s="38" t="s">
        <v>51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I2" s="1"/>
      <c r="J2" s="3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</row>
    <row r="3" spans="1:247" s="9" customFormat="1" ht="18" customHeight="1">
      <c r="A3" s="17" t="s">
        <v>12</v>
      </c>
      <c r="C3" s="10"/>
      <c r="D3" s="10"/>
      <c r="E3" s="10"/>
      <c r="F3" s="10"/>
      <c r="G3" s="10"/>
      <c r="H3" s="10"/>
      <c r="J3" s="14"/>
      <c r="K3" s="2"/>
    </row>
    <row r="4" spans="1:247" s="12" customFormat="1" ht="18" customHeight="1">
      <c r="A4" s="30" t="s">
        <v>96</v>
      </c>
      <c r="C4" s="12">
        <v>37</v>
      </c>
      <c r="I4" s="25">
        <f t="shared" ref="I4:I19" si="0">COUNT(C4,D4,E4,F4,G4,H4)</f>
        <v>1</v>
      </c>
      <c r="J4" s="14">
        <f t="shared" ref="J4:J19" si="1">AVERAGE(C4:H4)*2</f>
        <v>74</v>
      </c>
      <c r="K4" s="3" t="s">
        <v>30</v>
      </c>
    </row>
    <row r="5" spans="1:247" s="12" customFormat="1" ht="18" customHeight="1">
      <c r="A5" s="30" t="s">
        <v>62</v>
      </c>
      <c r="C5" s="12">
        <v>45</v>
      </c>
      <c r="D5" s="12">
        <v>39</v>
      </c>
      <c r="H5" s="12">
        <v>36</v>
      </c>
      <c r="I5" s="25">
        <f t="shared" si="0"/>
        <v>3</v>
      </c>
      <c r="J5" s="14">
        <f t="shared" si="1"/>
        <v>80</v>
      </c>
      <c r="K5" s="3" t="s">
        <v>30</v>
      </c>
    </row>
    <row r="6" spans="1:247" s="12" customFormat="1" ht="18" customHeight="1">
      <c r="A6" s="30" t="s">
        <v>36</v>
      </c>
      <c r="B6" s="12" t="s">
        <v>17</v>
      </c>
      <c r="C6" s="12">
        <v>50</v>
      </c>
      <c r="D6" s="12">
        <v>46</v>
      </c>
      <c r="E6" s="12">
        <v>48</v>
      </c>
      <c r="F6" s="12">
        <v>45</v>
      </c>
      <c r="G6" s="12">
        <v>41</v>
      </c>
      <c r="I6" s="25">
        <f t="shared" si="0"/>
        <v>5</v>
      </c>
      <c r="J6" s="14">
        <f t="shared" si="1"/>
        <v>92</v>
      </c>
      <c r="K6" s="3" t="s">
        <v>30</v>
      </c>
    </row>
    <row r="7" spans="1:247" s="12" customFormat="1" ht="18" customHeight="1">
      <c r="A7" s="30" t="s">
        <v>63</v>
      </c>
      <c r="B7" s="12" t="s">
        <v>15</v>
      </c>
      <c r="E7" s="12">
        <v>46</v>
      </c>
      <c r="G7" s="12">
        <v>41</v>
      </c>
      <c r="H7" s="12">
        <v>46</v>
      </c>
      <c r="I7" s="25">
        <f t="shared" si="0"/>
        <v>3</v>
      </c>
      <c r="J7" s="14">
        <f t="shared" si="1"/>
        <v>88.666666666666671</v>
      </c>
      <c r="K7" s="3" t="s">
        <v>30</v>
      </c>
    </row>
    <row r="8" spans="1:247" s="12" customFormat="1" ht="18" customHeight="1">
      <c r="A8" s="30" t="s">
        <v>71</v>
      </c>
      <c r="C8" s="12">
        <v>48</v>
      </c>
      <c r="D8" s="12">
        <v>48</v>
      </c>
      <c r="E8" s="12">
        <v>45</v>
      </c>
      <c r="F8" s="12">
        <v>46</v>
      </c>
      <c r="G8" s="12">
        <v>38</v>
      </c>
      <c r="H8" s="12">
        <v>42</v>
      </c>
      <c r="I8" s="25">
        <f t="shared" si="0"/>
        <v>6</v>
      </c>
      <c r="J8" s="14">
        <f t="shared" si="1"/>
        <v>89</v>
      </c>
      <c r="K8" s="3" t="s">
        <v>30</v>
      </c>
    </row>
    <row r="9" spans="1:247" s="12" customFormat="1" ht="18" customHeight="1">
      <c r="A9" s="30" t="s">
        <v>69</v>
      </c>
      <c r="C9" s="12">
        <v>42</v>
      </c>
      <c r="D9" s="12">
        <v>29</v>
      </c>
      <c r="F9" s="12">
        <v>31</v>
      </c>
      <c r="G9" s="12">
        <v>24</v>
      </c>
      <c r="H9" s="12">
        <v>33</v>
      </c>
      <c r="I9" s="25">
        <f t="shared" si="0"/>
        <v>5</v>
      </c>
      <c r="J9" s="14">
        <f t="shared" si="1"/>
        <v>63.6</v>
      </c>
      <c r="K9" s="3" t="s">
        <v>30</v>
      </c>
    </row>
    <row r="10" spans="1:247" s="12" customFormat="1" ht="18" customHeight="1">
      <c r="A10" s="30" t="s">
        <v>70</v>
      </c>
      <c r="C10" s="12">
        <v>43</v>
      </c>
      <c r="D10" s="12">
        <v>39</v>
      </c>
      <c r="F10" s="12">
        <v>41</v>
      </c>
      <c r="G10" s="12">
        <v>45</v>
      </c>
      <c r="H10" s="12">
        <v>44</v>
      </c>
      <c r="I10" s="25">
        <f t="shared" si="0"/>
        <v>5</v>
      </c>
      <c r="J10" s="14">
        <f t="shared" si="1"/>
        <v>84.8</v>
      </c>
      <c r="K10" s="3" t="s">
        <v>30</v>
      </c>
    </row>
    <row r="11" spans="1:247" s="12" customFormat="1" ht="18" customHeight="1">
      <c r="A11" s="30" t="s">
        <v>97</v>
      </c>
      <c r="B11" s="12" t="s">
        <v>16</v>
      </c>
      <c r="C11" s="12">
        <v>46</v>
      </c>
      <c r="E11" s="12">
        <v>48</v>
      </c>
      <c r="F11" s="12">
        <v>47</v>
      </c>
      <c r="G11" s="12">
        <v>43</v>
      </c>
      <c r="I11" s="25">
        <f t="shared" ref="I11:I13" si="2">COUNT(C11,D11,E11,F11,G11,H11)</f>
        <v>4</v>
      </c>
      <c r="J11" s="14">
        <f t="shared" ref="J11:J13" si="3">AVERAGE(C11:H11)*2</f>
        <v>92</v>
      </c>
      <c r="K11" s="3" t="s">
        <v>30</v>
      </c>
    </row>
    <row r="12" spans="1:247" s="12" customFormat="1" ht="18" customHeight="1">
      <c r="A12" s="30" t="s">
        <v>88</v>
      </c>
      <c r="C12" s="12">
        <v>50</v>
      </c>
      <c r="D12" s="12">
        <v>44</v>
      </c>
      <c r="I12" s="25">
        <f t="shared" si="2"/>
        <v>2</v>
      </c>
      <c r="J12" s="14">
        <f t="shared" si="3"/>
        <v>94</v>
      </c>
      <c r="K12" s="3" t="s">
        <v>30</v>
      </c>
    </row>
    <row r="13" spans="1:247" s="12" customFormat="1" ht="18" customHeight="1">
      <c r="A13" s="30" t="s">
        <v>89</v>
      </c>
      <c r="B13" s="12" t="s">
        <v>19</v>
      </c>
      <c r="C13" s="12">
        <v>45</v>
      </c>
      <c r="D13" s="12">
        <v>44</v>
      </c>
      <c r="I13" s="25">
        <f t="shared" si="2"/>
        <v>2</v>
      </c>
      <c r="J13" s="14">
        <f t="shared" si="3"/>
        <v>89</v>
      </c>
      <c r="K13" s="3" t="s">
        <v>30</v>
      </c>
    </row>
    <row r="14" spans="1:247" s="12" customFormat="1" ht="18" customHeight="1">
      <c r="A14" s="30" t="s">
        <v>38</v>
      </c>
      <c r="C14" s="12">
        <v>49</v>
      </c>
      <c r="D14" s="12">
        <v>45</v>
      </c>
      <c r="E14" s="12">
        <v>48</v>
      </c>
      <c r="F14" s="12">
        <v>49</v>
      </c>
      <c r="G14" s="12">
        <v>42</v>
      </c>
      <c r="H14" s="12">
        <v>46</v>
      </c>
      <c r="I14" s="25">
        <f t="shared" si="0"/>
        <v>6</v>
      </c>
      <c r="J14" s="14">
        <f t="shared" si="1"/>
        <v>93</v>
      </c>
      <c r="K14" s="3" t="s">
        <v>30</v>
      </c>
    </row>
    <row r="15" spans="1:247" s="12" customFormat="1" ht="18" customHeight="1">
      <c r="A15" s="30" t="s">
        <v>90</v>
      </c>
      <c r="E15" s="12">
        <v>48</v>
      </c>
      <c r="F15" s="12">
        <v>43</v>
      </c>
      <c r="H15" s="12">
        <v>43</v>
      </c>
      <c r="I15" s="25">
        <f t="shared" si="0"/>
        <v>3</v>
      </c>
      <c r="J15" s="14">
        <f t="shared" si="1"/>
        <v>89.333333333333329</v>
      </c>
      <c r="K15" s="3" t="s">
        <v>30</v>
      </c>
    </row>
    <row r="16" spans="1:247" s="12" customFormat="1" ht="18" customHeight="1">
      <c r="A16" s="30" t="s">
        <v>107</v>
      </c>
      <c r="B16" s="12" t="s">
        <v>14</v>
      </c>
      <c r="D16" s="12">
        <v>49</v>
      </c>
      <c r="E16" s="12">
        <v>49</v>
      </c>
      <c r="F16" s="12">
        <v>46</v>
      </c>
      <c r="G16" s="12">
        <v>41</v>
      </c>
      <c r="H16" s="12">
        <v>43</v>
      </c>
      <c r="I16" s="25">
        <f t="shared" si="0"/>
        <v>5</v>
      </c>
      <c r="J16" s="14">
        <f t="shared" si="1"/>
        <v>91.2</v>
      </c>
      <c r="K16" s="3" t="s">
        <v>30</v>
      </c>
    </row>
    <row r="17" spans="1:247" s="12" customFormat="1" ht="18" customHeight="1">
      <c r="A17" s="30" t="s">
        <v>108</v>
      </c>
      <c r="B17" s="12" t="s">
        <v>19</v>
      </c>
      <c r="D17" s="12">
        <v>42</v>
      </c>
      <c r="I17" s="25">
        <f t="shared" si="0"/>
        <v>1</v>
      </c>
      <c r="J17" s="14">
        <f t="shared" si="1"/>
        <v>84</v>
      </c>
      <c r="K17" s="3" t="s">
        <v>30</v>
      </c>
    </row>
    <row r="18" spans="1:247" s="12" customFormat="1" ht="18" customHeight="1">
      <c r="A18" s="30" t="s">
        <v>86</v>
      </c>
      <c r="C18" s="12">
        <v>50</v>
      </c>
      <c r="D18" s="12">
        <v>47</v>
      </c>
      <c r="E18" s="12">
        <v>47</v>
      </c>
      <c r="F18" s="12">
        <v>45</v>
      </c>
      <c r="G18" s="12">
        <v>43</v>
      </c>
      <c r="H18" s="12">
        <v>47</v>
      </c>
      <c r="I18" s="25">
        <f t="shared" si="0"/>
        <v>6</v>
      </c>
      <c r="J18" s="14">
        <f t="shared" si="1"/>
        <v>93</v>
      </c>
      <c r="K18" s="3" t="s">
        <v>30</v>
      </c>
    </row>
    <row r="19" spans="1:247" s="12" customFormat="1" ht="18" customHeight="1">
      <c r="A19" s="30" t="s">
        <v>68</v>
      </c>
      <c r="C19" s="12">
        <v>48</v>
      </c>
      <c r="D19" s="12">
        <v>37</v>
      </c>
      <c r="E19" s="12">
        <v>41</v>
      </c>
      <c r="F19" s="12">
        <v>36</v>
      </c>
      <c r="G19" s="12">
        <v>38</v>
      </c>
      <c r="H19" s="12">
        <v>39</v>
      </c>
      <c r="I19" s="25">
        <f t="shared" si="0"/>
        <v>6</v>
      </c>
      <c r="J19" s="14">
        <f t="shared" si="1"/>
        <v>79.666666666666671</v>
      </c>
      <c r="K19" s="3" t="s">
        <v>30</v>
      </c>
    </row>
    <row r="20" spans="1:247" s="12" customFormat="1" ht="18" customHeight="1">
      <c r="A20" s="30"/>
      <c r="I20" s="25"/>
      <c r="J20" s="14"/>
      <c r="K20" s="3"/>
    </row>
    <row r="21" spans="1:247" s="29" customFormat="1" ht="18" customHeight="1">
      <c r="A21" s="27" t="s">
        <v>20</v>
      </c>
      <c r="B21" s="12"/>
      <c r="C21" s="12">
        <f t="shared" ref="C21:I21" si="4">COUNT(C4:C20)</f>
        <v>12</v>
      </c>
      <c r="D21" s="12">
        <f t="shared" si="4"/>
        <v>12</v>
      </c>
      <c r="E21" s="12">
        <f t="shared" si="4"/>
        <v>9</v>
      </c>
      <c r="F21" s="12">
        <f t="shared" si="4"/>
        <v>10</v>
      </c>
      <c r="G21" s="12">
        <f t="shared" si="4"/>
        <v>10</v>
      </c>
      <c r="H21" s="12">
        <f t="shared" si="4"/>
        <v>10</v>
      </c>
      <c r="I21" s="12">
        <f t="shared" si="4"/>
        <v>16</v>
      </c>
      <c r="J21" s="12"/>
      <c r="K21" s="3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</row>
    <row r="22" spans="1:247" s="29" customFormat="1" ht="18" customHeight="1">
      <c r="A22" s="30"/>
      <c r="B22" s="12"/>
      <c r="C22" s="12"/>
      <c r="D22" s="12"/>
      <c r="E22" s="12"/>
      <c r="F22" s="12"/>
      <c r="G22" s="12"/>
      <c r="H22" s="12"/>
      <c r="I22" s="12"/>
      <c r="J22" s="12"/>
      <c r="K22" s="3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</row>
    <row r="23" spans="1:247" s="29" customFormat="1" ht="18" customHeight="1">
      <c r="A23" s="16"/>
      <c r="B23" s="12"/>
      <c r="C23" s="12"/>
      <c r="D23" s="12"/>
      <c r="E23" s="12"/>
      <c r="F23" s="12"/>
      <c r="G23" s="12"/>
      <c r="H23" s="12"/>
      <c r="I23" s="12"/>
      <c r="J23" s="12"/>
      <c r="K23" s="3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</row>
    <row r="24" spans="1:247" ht="18" customHeight="1">
      <c r="A24" s="18"/>
    </row>
    <row r="25" spans="1:247" ht="18" customHeight="1">
      <c r="A25" s="18"/>
    </row>
    <row r="26" spans="1:247" ht="18" customHeight="1">
      <c r="A26" s="18"/>
    </row>
    <row r="27" spans="1:247" ht="18" customHeight="1">
      <c r="A27" s="18"/>
    </row>
    <row r="28" spans="1:247" ht="18" customHeight="1">
      <c r="A28" s="18"/>
    </row>
    <row r="29" spans="1:247" ht="18" customHeight="1">
      <c r="A29" s="18"/>
    </row>
    <row r="30" spans="1:247" ht="18" customHeight="1">
      <c r="A30" s="18"/>
    </row>
    <row r="31" spans="1:247" ht="18" customHeight="1">
      <c r="A31" s="18"/>
    </row>
    <row r="32" spans="1:247" ht="18" customHeight="1">
      <c r="A32" s="18"/>
    </row>
    <row r="33" spans="1:1" ht="18" customHeight="1">
      <c r="A33" s="18"/>
    </row>
    <row r="34" spans="1:1" ht="18" customHeight="1">
      <c r="A34" s="18"/>
    </row>
    <row r="35" spans="1:1" ht="18" customHeight="1">
      <c r="A35" s="18"/>
    </row>
    <row r="36" spans="1:1" ht="18" customHeight="1">
      <c r="A36" s="18"/>
    </row>
    <row r="37" spans="1:1" ht="18" customHeight="1">
      <c r="A37" s="18"/>
    </row>
    <row r="38" spans="1:1" ht="18" customHeight="1">
      <c r="A38" s="18"/>
    </row>
    <row r="39" spans="1:1" ht="18" customHeight="1">
      <c r="A39" s="18"/>
    </row>
    <row r="40" spans="1:1" ht="18" customHeight="1">
      <c r="A40" s="18"/>
    </row>
    <row r="41" spans="1:1" ht="18" customHeight="1">
      <c r="A41" s="18"/>
    </row>
  </sheetData>
  <sortState xmlns:xlrd2="http://schemas.microsoft.com/office/spreadsheetml/2017/richdata2" ref="A4:K19">
    <sortCondition ref="A4:A19"/>
  </sortState>
  <conditionalFormatting sqref="A21:H21">
    <cfRule type="cellIs" dxfId="28" priority="1" stopIfTrue="1" operator="equal">
      <formula>50</formula>
    </cfRule>
  </conditionalFormatting>
  <conditionalFormatting sqref="C4:H20">
    <cfRule type="cellIs" dxfId="27" priority="2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2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M12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 activeCell="K10" sqref="A4:K10"/>
    </sheetView>
  </sheetViews>
  <sheetFormatPr defaultRowHeight="18" customHeight="1"/>
  <cols>
    <col min="1" max="1" width="23.75" style="1" customWidth="1"/>
    <col min="2" max="2" width="6.25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 t="s">
        <v>25</v>
      </c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  <c r="L1" s="4" t="s">
        <v>3</v>
      </c>
      <c r="M1" s="4" t="s">
        <v>50</v>
      </c>
      <c r="N1" s="38" t="s">
        <v>51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J2" s="3"/>
    </row>
    <row r="3" spans="1:247" ht="18" customHeight="1">
      <c r="A3" s="8" t="s">
        <v>12</v>
      </c>
      <c r="J3" s="14"/>
    </row>
    <row r="4" spans="1:247" s="27" customFormat="1" ht="18" customHeight="1">
      <c r="A4" s="27" t="s">
        <v>112</v>
      </c>
      <c r="B4" s="12"/>
      <c r="C4" s="12">
        <v>44</v>
      </c>
      <c r="D4" s="12">
        <v>41</v>
      </c>
      <c r="E4" s="12">
        <v>42</v>
      </c>
      <c r="F4" s="12">
        <v>42</v>
      </c>
      <c r="G4" s="12"/>
      <c r="H4" s="12"/>
      <c r="I4" s="25">
        <f t="shared" ref="I4:I10" si="0">COUNT(C4,D4,E4,F4,G4,H4)</f>
        <v>4</v>
      </c>
      <c r="J4" s="14">
        <f t="shared" ref="J4:J10" si="1">AVERAGE(C4:H4)*2</f>
        <v>84.5</v>
      </c>
      <c r="K4" s="3" t="s">
        <v>31</v>
      </c>
    </row>
    <row r="5" spans="1:247" s="32" customFormat="1" ht="18" customHeight="1">
      <c r="A5" s="27" t="s">
        <v>106</v>
      </c>
      <c r="B5" s="12"/>
      <c r="C5" s="12">
        <v>44</v>
      </c>
      <c r="D5" s="12"/>
      <c r="E5" s="12"/>
      <c r="F5" s="12"/>
      <c r="G5" s="12"/>
      <c r="H5" s="12"/>
      <c r="I5" s="25">
        <f t="shared" si="0"/>
        <v>1</v>
      </c>
      <c r="J5" s="14">
        <f t="shared" si="1"/>
        <v>88</v>
      </c>
      <c r="K5" s="3" t="s">
        <v>31</v>
      </c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</row>
    <row r="6" spans="1:247" s="29" customFormat="1" ht="18" customHeight="1">
      <c r="A6" s="27" t="s">
        <v>32</v>
      </c>
      <c r="B6" s="12" t="s">
        <v>17</v>
      </c>
      <c r="C6" s="12">
        <v>47</v>
      </c>
      <c r="D6" s="12"/>
      <c r="E6" s="12"/>
      <c r="F6" s="12">
        <v>47</v>
      </c>
      <c r="G6" s="12"/>
      <c r="H6" s="12">
        <v>42</v>
      </c>
      <c r="I6" s="25">
        <f t="shared" si="0"/>
        <v>3</v>
      </c>
      <c r="J6" s="14">
        <f t="shared" si="1"/>
        <v>90.666666666666671</v>
      </c>
      <c r="K6" s="3" t="s">
        <v>31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</row>
    <row r="7" spans="1:247" ht="18" customHeight="1">
      <c r="A7" s="27" t="s">
        <v>111</v>
      </c>
      <c r="B7" s="12"/>
      <c r="C7" s="12"/>
      <c r="D7" s="12">
        <v>45</v>
      </c>
      <c r="E7" s="12">
        <v>47</v>
      </c>
      <c r="F7" s="12"/>
      <c r="G7" s="12">
        <v>45</v>
      </c>
      <c r="H7" s="12">
        <v>47</v>
      </c>
      <c r="I7" s="25">
        <f t="shared" si="0"/>
        <v>4</v>
      </c>
      <c r="J7" s="14">
        <f t="shared" si="1"/>
        <v>92</v>
      </c>
      <c r="K7" s="3" t="s">
        <v>31</v>
      </c>
    </row>
    <row r="8" spans="1:247" ht="18" customHeight="1">
      <c r="A8" s="27" t="s">
        <v>116</v>
      </c>
      <c r="B8" s="12"/>
      <c r="C8" s="12"/>
      <c r="D8" s="12"/>
      <c r="E8" s="12"/>
      <c r="F8" s="12">
        <v>47</v>
      </c>
      <c r="G8" s="12"/>
      <c r="H8" s="12"/>
      <c r="I8" s="25">
        <f t="shared" si="0"/>
        <v>1</v>
      </c>
      <c r="J8" s="14">
        <f t="shared" si="1"/>
        <v>94</v>
      </c>
      <c r="K8" s="3" t="s">
        <v>31</v>
      </c>
    </row>
    <row r="9" spans="1:247" ht="18" customHeight="1">
      <c r="A9" s="27" t="s">
        <v>117</v>
      </c>
      <c r="B9" s="12"/>
      <c r="C9" s="12"/>
      <c r="D9" s="12"/>
      <c r="E9" s="12"/>
      <c r="F9" s="12">
        <v>45</v>
      </c>
      <c r="G9" s="12">
        <v>40</v>
      </c>
      <c r="H9" s="12">
        <v>38</v>
      </c>
      <c r="I9" s="25">
        <f t="shared" si="0"/>
        <v>3</v>
      </c>
      <c r="J9" s="14">
        <f t="shared" si="1"/>
        <v>82</v>
      </c>
      <c r="K9" s="3" t="s">
        <v>31</v>
      </c>
    </row>
    <row r="10" spans="1:247" ht="18" customHeight="1">
      <c r="A10" s="27" t="s">
        <v>95</v>
      </c>
      <c r="B10" s="12"/>
      <c r="C10" s="12"/>
      <c r="D10" s="12">
        <v>48</v>
      </c>
      <c r="E10" s="12">
        <v>48</v>
      </c>
      <c r="F10" s="12">
        <v>44</v>
      </c>
      <c r="G10" s="12">
        <v>42</v>
      </c>
      <c r="H10" s="12">
        <v>49</v>
      </c>
      <c r="I10" s="25">
        <f t="shared" si="0"/>
        <v>5</v>
      </c>
      <c r="J10" s="14">
        <f t="shared" si="1"/>
        <v>92.4</v>
      </c>
      <c r="K10" s="3" t="s">
        <v>31</v>
      </c>
    </row>
    <row r="12" spans="1:247" ht="18" customHeight="1">
      <c r="A12" s="27" t="s">
        <v>20</v>
      </c>
      <c r="B12" s="12"/>
      <c r="C12" s="12">
        <f t="shared" ref="C12:I12" si="2">COUNT(C4:C11)</f>
        <v>3</v>
      </c>
      <c r="D12" s="12">
        <f t="shared" si="2"/>
        <v>3</v>
      </c>
      <c r="E12" s="12">
        <f t="shared" si="2"/>
        <v>3</v>
      </c>
      <c r="F12" s="12">
        <f t="shared" si="2"/>
        <v>5</v>
      </c>
      <c r="G12" s="12">
        <f t="shared" si="2"/>
        <v>3</v>
      </c>
      <c r="H12" s="12">
        <f t="shared" si="2"/>
        <v>4</v>
      </c>
      <c r="I12" s="10">
        <f t="shared" si="2"/>
        <v>7</v>
      </c>
    </row>
  </sheetData>
  <sortState xmlns:xlrd2="http://schemas.microsoft.com/office/spreadsheetml/2017/richdata2" ref="A4:K10">
    <sortCondition ref="A4:A10"/>
  </sortState>
  <conditionalFormatting sqref="B4:H10 A12:H12">
    <cfRule type="cellIs" dxfId="26" priority="1" stopIfTrue="1" operator="equal">
      <formula>50</formula>
    </cfRule>
  </conditionalFormatting>
  <conditionalFormatting sqref="C4:H10">
    <cfRule type="cellIs" dxfId="25" priority="6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M33"/>
  <sheetViews>
    <sheetView zoomScale="90" zoomScaleNormal="90" workbookViewId="0">
      <pane xSplit="2" ySplit="2" topLeftCell="C3" activePane="bottomRight" state="frozen"/>
      <selection activeCell="C1" activeCellId="1" sqref="K11 C1"/>
      <selection pane="topRight" activeCell="C1" activeCellId="1" sqref="K11 C1"/>
      <selection pane="bottomLeft" activeCell="C1" activeCellId="1" sqref="K11 C1"/>
      <selection pane="bottomRight" activeCell="K24" sqref="A4:K24"/>
    </sheetView>
  </sheetViews>
  <sheetFormatPr defaultRowHeight="18" customHeight="1"/>
  <cols>
    <col min="1" max="1" width="23.75" style="1" customWidth="1"/>
    <col min="2" max="2" width="6" style="9" customWidth="1"/>
    <col min="3" max="8" width="6" style="10" customWidth="1"/>
    <col min="9" max="9" width="5.25" style="1" customWidth="1"/>
    <col min="10" max="10" width="9.625" style="12" customWidth="1"/>
    <col min="11" max="11" width="5.25" style="2" customWidth="1"/>
    <col min="12" max="12" width="6.875" style="1" hidden="1" customWidth="1"/>
    <col min="13" max="13" width="6.75" style="1" hidden="1" customWidth="1"/>
    <col min="14" max="14" width="6.875" style="1" hidden="1" customWidth="1"/>
    <col min="15" max="15" width="6.75" style="1" hidden="1" customWidth="1"/>
    <col min="16" max="16" width="8.375" style="1" hidden="1" customWidth="1"/>
    <col min="17" max="17" width="6.875" style="1" hidden="1" customWidth="1"/>
    <col min="18" max="19" width="8.375" style="1" customWidth="1"/>
    <col min="20" max="247" width="8.5" style="1" customWidth="1"/>
    <col min="248" max="1015" width="10.75" customWidth="1"/>
    <col min="1016" max="1016" width="9" customWidth="1"/>
  </cols>
  <sheetData>
    <row r="1" spans="1:247" s="21" customFormat="1" ht="69.95" customHeight="1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  <c r="L1" s="4" t="s">
        <v>3</v>
      </c>
      <c r="M1" s="4" t="s">
        <v>50</v>
      </c>
      <c r="N1" s="38" t="s">
        <v>51</v>
      </c>
      <c r="O1" s="5" t="s">
        <v>4</v>
      </c>
      <c r="P1" s="37" t="s">
        <v>5</v>
      </c>
      <c r="Q1" s="6" t="s">
        <v>6</v>
      </c>
      <c r="R1" s="22"/>
      <c r="S1" s="2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</row>
    <row r="2" spans="1:247" ht="18" customHeight="1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J2" s="3"/>
    </row>
    <row r="3" spans="1:247" s="29" customFormat="1" ht="18" customHeight="1">
      <c r="A3" s="31" t="s">
        <v>12</v>
      </c>
      <c r="B3" s="12"/>
      <c r="C3" s="12"/>
      <c r="D3" s="12"/>
      <c r="E3" s="12"/>
      <c r="F3" s="12"/>
      <c r="G3" s="12"/>
      <c r="H3" s="12"/>
      <c r="I3" s="27"/>
      <c r="J3" s="14"/>
      <c r="K3" s="3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</row>
    <row r="4" spans="1:247" s="27" customFormat="1" ht="18" customHeight="1">
      <c r="A4" s="27" t="s">
        <v>102</v>
      </c>
      <c r="B4" s="12" t="s">
        <v>13</v>
      </c>
      <c r="C4" s="12">
        <v>44</v>
      </c>
      <c r="D4" s="12">
        <v>37</v>
      </c>
      <c r="E4" s="12"/>
      <c r="F4" s="12">
        <v>44</v>
      </c>
      <c r="G4" s="12">
        <v>42</v>
      </c>
      <c r="H4" s="12"/>
      <c r="I4" s="25">
        <f t="shared" ref="I4:I24" si="0">COUNT(C4,D4,E4,F4,G4,H4)</f>
        <v>4</v>
      </c>
      <c r="J4" s="14">
        <f t="shared" ref="J4:J24" si="1">AVERAGE(C4:H4)*2</f>
        <v>83.5</v>
      </c>
      <c r="K4" s="3" t="s">
        <v>35</v>
      </c>
    </row>
    <row r="5" spans="1:247" s="27" customFormat="1" ht="18" customHeight="1">
      <c r="A5" s="27" t="s">
        <v>56</v>
      </c>
      <c r="B5" s="12" t="s">
        <v>17</v>
      </c>
      <c r="C5" s="12"/>
      <c r="D5" s="12">
        <v>44</v>
      </c>
      <c r="E5" s="12">
        <v>49</v>
      </c>
      <c r="F5" s="12"/>
      <c r="G5" s="12">
        <v>43</v>
      </c>
      <c r="H5" s="12">
        <v>46</v>
      </c>
      <c r="I5" s="25">
        <f t="shared" si="0"/>
        <v>4</v>
      </c>
      <c r="J5" s="14">
        <f t="shared" si="1"/>
        <v>91</v>
      </c>
      <c r="K5" s="3" t="s">
        <v>35</v>
      </c>
    </row>
    <row r="6" spans="1:247" s="32" customFormat="1" ht="18" customHeight="1">
      <c r="A6" s="27" t="s">
        <v>34</v>
      </c>
      <c r="B6" s="12" t="s">
        <v>19</v>
      </c>
      <c r="C6" s="12">
        <v>48</v>
      </c>
      <c r="D6" s="12">
        <v>47</v>
      </c>
      <c r="E6" s="12">
        <v>50</v>
      </c>
      <c r="F6" s="12">
        <v>48</v>
      </c>
      <c r="G6" s="12">
        <v>48</v>
      </c>
      <c r="H6" s="12">
        <v>49</v>
      </c>
      <c r="I6" s="25">
        <f t="shared" si="0"/>
        <v>6</v>
      </c>
      <c r="J6" s="14">
        <f t="shared" si="1"/>
        <v>96.666666666666671</v>
      </c>
      <c r="K6" s="3" t="s">
        <v>35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</row>
    <row r="7" spans="1:247" s="32" customFormat="1" ht="18" customHeight="1">
      <c r="A7" s="27" t="s">
        <v>58</v>
      </c>
      <c r="B7" s="12" t="s">
        <v>14</v>
      </c>
      <c r="C7" s="12"/>
      <c r="D7" s="12"/>
      <c r="E7" s="12"/>
      <c r="F7" s="12">
        <v>41</v>
      </c>
      <c r="G7" s="12"/>
      <c r="H7" s="12"/>
      <c r="I7" s="25">
        <f t="shared" si="0"/>
        <v>1</v>
      </c>
      <c r="J7" s="14">
        <f t="shared" si="1"/>
        <v>82</v>
      </c>
      <c r="K7" s="3" t="s">
        <v>35</v>
      </c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</row>
    <row r="8" spans="1:247" s="32" customFormat="1" ht="18" customHeight="1">
      <c r="A8" s="27" t="s">
        <v>113</v>
      </c>
      <c r="B8" s="12" t="s">
        <v>14</v>
      </c>
      <c r="C8" s="12"/>
      <c r="D8" s="12"/>
      <c r="E8" s="12"/>
      <c r="F8" s="12">
        <v>40</v>
      </c>
      <c r="G8" s="12"/>
      <c r="H8" s="12"/>
      <c r="I8" s="25">
        <f t="shared" si="0"/>
        <v>1</v>
      </c>
      <c r="J8" s="14">
        <f t="shared" si="1"/>
        <v>80</v>
      </c>
      <c r="K8" s="3" t="s">
        <v>35</v>
      </c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</row>
    <row r="9" spans="1:247" s="32" customFormat="1" ht="18" customHeight="1">
      <c r="A9" s="27" t="s">
        <v>57</v>
      </c>
      <c r="B9" s="12"/>
      <c r="C9" s="12"/>
      <c r="D9" s="12"/>
      <c r="E9" s="12"/>
      <c r="F9" s="12">
        <v>38</v>
      </c>
      <c r="G9" s="12"/>
      <c r="H9" s="12"/>
      <c r="I9" s="25">
        <f t="shared" si="0"/>
        <v>1</v>
      </c>
      <c r="J9" s="14">
        <f t="shared" si="1"/>
        <v>76</v>
      </c>
      <c r="K9" s="3" t="s">
        <v>35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</row>
    <row r="10" spans="1:247" s="32" customFormat="1" ht="18" customHeight="1">
      <c r="A10" s="27" t="s">
        <v>92</v>
      </c>
      <c r="B10" s="12"/>
      <c r="C10" s="12"/>
      <c r="D10" s="12"/>
      <c r="E10" s="12">
        <v>49</v>
      </c>
      <c r="F10" s="12"/>
      <c r="G10" s="12"/>
      <c r="H10" s="12"/>
      <c r="I10" s="25">
        <f t="shared" si="0"/>
        <v>1</v>
      </c>
      <c r="J10" s="14">
        <f t="shared" si="1"/>
        <v>98</v>
      </c>
      <c r="K10" s="3" t="s">
        <v>35</v>
      </c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</row>
    <row r="11" spans="1:247" s="32" customFormat="1" ht="18" customHeight="1">
      <c r="A11" s="27" t="s">
        <v>99</v>
      </c>
      <c r="B11" s="12"/>
      <c r="C11" s="12">
        <v>37</v>
      </c>
      <c r="D11" s="12"/>
      <c r="E11" s="12"/>
      <c r="F11" s="12"/>
      <c r="G11" s="12"/>
      <c r="H11" s="12"/>
      <c r="I11" s="25">
        <f t="shared" si="0"/>
        <v>1</v>
      </c>
      <c r="J11" s="14">
        <f t="shared" si="1"/>
        <v>74</v>
      </c>
      <c r="K11" s="3" t="s">
        <v>35</v>
      </c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</row>
    <row r="12" spans="1:247" s="32" customFormat="1" ht="18" customHeight="1">
      <c r="A12" s="27" t="s">
        <v>101</v>
      </c>
      <c r="B12" s="12" t="s">
        <v>15</v>
      </c>
      <c r="C12" s="12">
        <v>48</v>
      </c>
      <c r="D12" s="12">
        <v>48</v>
      </c>
      <c r="E12" s="12"/>
      <c r="F12" s="12"/>
      <c r="G12" s="12">
        <v>48</v>
      </c>
      <c r="H12" s="12">
        <v>50</v>
      </c>
      <c r="I12" s="25">
        <f t="shared" si="0"/>
        <v>4</v>
      </c>
      <c r="J12" s="14">
        <f t="shared" si="1"/>
        <v>97</v>
      </c>
      <c r="K12" s="3" t="s">
        <v>35</v>
      </c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</row>
    <row r="13" spans="1:247" s="32" customFormat="1" ht="18" customHeight="1">
      <c r="A13" s="27" t="s">
        <v>118</v>
      </c>
      <c r="B13" s="12" t="s">
        <v>17</v>
      </c>
      <c r="C13" s="12">
        <v>42</v>
      </c>
      <c r="D13" s="12">
        <v>45</v>
      </c>
      <c r="E13" s="12"/>
      <c r="F13" s="12">
        <v>44</v>
      </c>
      <c r="G13" s="12">
        <v>43</v>
      </c>
      <c r="H13" s="12">
        <v>43</v>
      </c>
      <c r="I13" s="25">
        <f t="shared" si="0"/>
        <v>5</v>
      </c>
      <c r="J13" s="14">
        <f t="shared" si="1"/>
        <v>86.8</v>
      </c>
      <c r="K13" s="3" t="s">
        <v>35</v>
      </c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</row>
    <row r="14" spans="1:247" s="32" customFormat="1" ht="18" customHeight="1">
      <c r="A14" s="27" t="s">
        <v>76</v>
      </c>
      <c r="B14" s="12"/>
      <c r="C14" s="12">
        <v>44</v>
      </c>
      <c r="D14" s="12">
        <v>45</v>
      </c>
      <c r="E14" s="12">
        <v>44</v>
      </c>
      <c r="F14" s="12">
        <v>45</v>
      </c>
      <c r="G14" s="12"/>
      <c r="H14" s="12">
        <v>43</v>
      </c>
      <c r="I14" s="25">
        <f t="shared" si="0"/>
        <v>5</v>
      </c>
      <c r="J14" s="14">
        <f t="shared" si="1"/>
        <v>88.4</v>
      </c>
      <c r="K14" s="3" t="s">
        <v>35</v>
      </c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</row>
    <row r="15" spans="1:247" s="32" customFormat="1" ht="18" customHeight="1">
      <c r="A15" s="27" t="s">
        <v>46</v>
      </c>
      <c r="B15" s="12" t="s">
        <v>19</v>
      </c>
      <c r="C15" s="12">
        <v>45</v>
      </c>
      <c r="D15" s="12"/>
      <c r="E15" s="12">
        <v>46</v>
      </c>
      <c r="F15" s="12">
        <v>44</v>
      </c>
      <c r="G15" s="12">
        <v>45</v>
      </c>
      <c r="H15" s="12">
        <v>45</v>
      </c>
      <c r="I15" s="25">
        <f t="shared" si="0"/>
        <v>5</v>
      </c>
      <c r="J15" s="14">
        <f t="shared" si="1"/>
        <v>90</v>
      </c>
      <c r="K15" s="3" t="s">
        <v>35</v>
      </c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</row>
    <row r="16" spans="1:247" s="32" customFormat="1" ht="18" customHeight="1">
      <c r="A16" s="27" t="s">
        <v>47</v>
      </c>
      <c r="B16" s="12" t="s">
        <v>15</v>
      </c>
      <c r="C16" s="12">
        <v>46</v>
      </c>
      <c r="D16" s="12"/>
      <c r="E16" s="12">
        <v>47</v>
      </c>
      <c r="F16" s="12">
        <v>45</v>
      </c>
      <c r="G16" s="12">
        <v>35</v>
      </c>
      <c r="H16" s="12">
        <v>48</v>
      </c>
      <c r="I16" s="25">
        <f t="shared" si="0"/>
        <v>5</v>
      </c>
      <c r="J16" s="14">
        <f t="shared" si="1"/>
        <v>88.4</v>
      </c>
      <c r="K16" s="3" t="s">
        <v>35</v>
      </c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</row>
    <row r="17" spans="1:247" s="32" customFormat="1" ht="18" customHeight="1">
      <c r="A17" s="27" t="s">
        <v>37</v>
      </c>
      <c r="B17" s="12" t="s">
        <v>19</v>
      </c>
      <c r="C17" s="12">
        <v>49</v>
      </c>
      <c r="D17" s="12">
        <v>45</v>
      </c>
      <c r="E17" s="12">
        <v>47</v>
      </c>
      <c r="F17" s="12">
        <v>45</v>
      </c>
      <c r="G17" s="12">
        <v>38</v>
      </c>
      <c r="H17" s="12">
        <v>47</v>
      </c>
      <c r="I17" s="25">
        <f t="shared" si="0"/>
        <v>6</v>
      </c>
      <c r="J17" s="14">
        <f t="shared" si="1"/>
        <v>90.333333333333329</v>
      </c>
      <c r="K17" s="3" t="s">
        <v>35</v>
      </c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</row>
    <row r="18" spans="1:247" s="32" customFormat="1" ht="18" customHeight="1">
      <c r="A18" s="27" t="s">
        <v>98</v>
      </c>
      <c r="B18" s="12"/>
      <c r="C18" s="12">
        <v>35</v>
      </c>
      <c r="D18" s="12"/>
      <c r="E18" s="12"/>
      <c r="F18" s="12"/>
      <c r="G18" s="12"/>
      <c r="H18" s="12"/>
      <c r="I18" s="25">
        <f t="shared" si="0"/>
        <v>1</v>
      </c>
      <c r="J18" s="14">
        <f t="shared" si="1"/>
        <v>70</v>
      </c>
      <c r="K18" s="3" t="s">
        <v>35</v>
      </c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</row>
    <row r="19" spans="1:247" s="32" customFormat="1" ht="18" customHeight="1">
      <c r="A19" s="27" t="s">
        <v>114</v>
      </c>
      <c r="B19" s="12" t="s">
        <v>14</v>
      </c>
      <c r="C19" s="12"/>
      <c r="D19" s="12"/>
      <c r="E19" s="12"/>
      <c r="F19" s="12">
        <v>33</v>
      </c>
      <c r="G19" s="12"/>
      <c r="H19" s="12"/>
      <c r="I19" s="25">
        <f t="shared" si="0"/>
        <v>1</v>
      </c>
      <c r="J19" s="14">
        <f t="shared" si="1"/>
        <v>66</v>
      </c>
      <c r="K19" s="3" t="s">
        <v>35</v>
      </c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</row>
    <row r="20" spans="1:247" s="32" customFormat="1" ht="18" customHeight="1">
      <c r="A20" s="27" t="s">
        <v>87</v>
      </c>
      <c r="B20" s="12"/>
      <c r="C20" s="12"/>
      <c r="D20" s="12">
        <v>41</v>
      </c>
      <c r="E20" s="12">
        <v>44</v>
      </c>
      <c r="F20" s="12"/>
      <c r="G20" s="12">
        <v>40</v>
      </c>
      <c r="H20" s="12">
        <v>44</v>
      </c>
      <c r="I20" s="25">
        <f t="shared" si="0"/>
        <v>4</v>
      </c>
      <c r="J20" s="14">
        <f t="shared" si="1"/>
        <v>84.5</v>
      </c>
      <c r="K20" s="3" t="s">
        <v>35</v>
      </c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</row>
    <row r="21" spans="1:247" s="32" customFormat="1" ht="18" customHeight="1">
      <c r="A21" s="27" t="s">
        <v>100</v>
      </c>
      <c r="B21" s="12" t="s">
        <v>16</v>
      </c>
      <c r="C21" s="12">
        <v>50</v>
      </c>
      <c r="D21" s="12">
        <v>47</v>
      </c>
      <c r="E21" s="12">
        <v>50</v>
      </c>
      <c r="F21" s="12">
        <v>45</v>
      </c>
      <c r="G21" s="12">
        <v>43</v>
      </c>
      <c r="H21" s="12">
        <v>45</v>
      </c>
      <c r="I21" s="25">
        <f t="shared" si="0"/>
        <v>6</v>
      </c>
      <c r="J21" s="14">
        <f t="shared" si="1"/>
        <v>93.333333333333329</v>
      </c>
      <c r="K21" s="3" t="s">
        <v>35</v>
      </c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</row>
    <row r="22" spans="1:247" s="32" customFormat="1" ht="18" customHeight="1">
      <c r="A22" s="27" t="s">
        <v>39</v>
      </c>
      <c r="B22" s="12" t="s">
        <v>17</v>
      </c>
      <c r="C22" s="12">
        <v>49</v>
      </c>
      <c r="D22" s="12"/>
      <c r="E22" s="12">
        <v>45</v>
      </c>
      <c r="F22" s="12"/>
      <c r="G22" s="12">
        <v>45</v>
      </c>
      <c r="H22" s="12"/>
      <c r="I22" s="25">
        <f t="shared" si="0"/>
        <v>3</v>
      </c>
      <c r="J22" s="14">
        <f t="shared" si="1"/>
        <v>92.666666666666671</v>
      </c>
      <c r="K22" s="3" t="s">
        <v>35</v>
      </c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</row>
    <row r="23" spans="1:247" s="32" customFormat="1" ht="18" customHeight="1">
      <c r="A23" s="27" t="s">
        <v>80</v>
      </c>
      <c r="B23" s="12"/>
      <c r="C23" s="12"/>
      <c r="D23" s="12">
        <v>46</v>
      </c>
      <c r="E23" s="12">
        <v>49</v>
      </c>
      <c r="F23" s="12">
        <v>36</v>
      </c>
      <c r="G23" s="12">
        <v>40</v>
      </c>
      <c r="H23" s="12">
        <v>43</v>
      </c>
      <c r="I23" s="25">
        <f t="shared" si="0"/>
        <v>5</v>
      </c>
      <c r="J23" s="14">
        <f t="shared" si="1"/>
        <v>85.6</v>
      </c>
      <c r="K23" s="3" t="s">
        <v>35</v>
      </c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</row>
    <row r="24" spans="1:247" s="32" customFormat="1" ht="18" customHeight="1">
      <c r="A24" s="27" t="s">
        <v>77</v>
      </c>
      <c r="B24" s="12"/>
      <c r="C24" s="12">
        <v>42</v>
      </c>
      <c r="D24" s="12">
        <v>37</v>
      </c>
      <c r="E24" s="12">
        <v>42</v>
      </c>
      <c r="F24" s="12">
        <v>39</v>
      </c>
      <c r="G24" s="12">
        <v>41</v>
      </c>
      <c r="H24" s="12">
        <v>41</v>
      </c>
      <c r="I24" s="25">
        <f t="shared" si="0"/>
        <v>6</v>
      </c>
      <c r="J24" s="14">
        <f t="shared" si="1"/>
        <v>80.666666666666671</v>
      </c>
      <c r="K24" s="3" t="s">
        <v>35</v>
      </c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</row>
    <row r="25" spans="1:247" s="29" customFormat="1" ht="18" customHeight="1">
      <c r="A25" s="27"/>
      <c r="B25" s="12"/>
      <c r="C25" s="12"/>
      <c r="D25" s="12"/>
      <c r="E25" s="12"/>
      <c r="F25" s="12"/>
      <c r="G25" s="12"/>
      <c r="H25" s="12"/>
      <c r="I25" s="27"/>
      <c r="J25" s="12"/>
      <c r="K25" s="3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</row>
    <row r="26" spans="1:247" s="29" customFormat="1" ht="18" customHeight="1">
      <c r="A26" s="27" t="s">
        <v>20</v>
      </c>
      <c r="B26" s="12"/>
      <c r="C26" s="12">
        <f t="shared" ref="C26:I26" si="2">COUNT(C4:C25)</f>
        <v>13</v>
      </c>
      <c r="D26" s="12">
        <f t="shared" si="2"/>
        <v>11</v>
      </c>
      <c r="E26" s="12">
        <f t="shared" si="2"/>
        <v>12</v>
      </c>
      <c r="F26" s="12">
        <f t="shared" si="2"/>
        <v>14</v>
      </c>
      <c r="G26" s="12">
        <f t="shared" si="2"/>
        <v>13</v>
      </c>
      <c r="H26" s="12">
        <f t="shared" si="2"/>
        <v>12</v>
      </c>
      <c r="I26" s="12">
        <f t="shared" si="2"/>
        <v>21</v>
      </c>
      <c r="J26" s="12"/>
      <c r="K26" s="3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</row>
    <row r="27" spans="1:247" s="29" customFormat="1" ht="18" customHeight="1">
      <c r="A27" s="27"/>
      <c r="B27" s="12"/>
      <c r="C27" s="12"/>
      <c r="D27" s="12"/>
      <c r="E27" s="12"/>
      <c r="F27" s="12"/>
      <c r="G27" s="12"/>
      <c r="H27" s="12"/>
      <c r="I27" s="27"/>
      <c r="J27" s="12"/>
      <c r="K27" s="3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</row>
    <row r="28" spans="1:247" s="29" customFormat="1" ht="18" customHeight="1">
      <c r="A28" s="27"/>
      <c r="B28" s="12"/>
      <c r="C28" s="12"/>
      <c r="D28" s="12"/>
      <c r="E28" s="12"/>
      <c r="F28" s="12"/>
      <c r="G28" s="12"/>
      <c r="H28" s="12"/>
      <c r="I28" s="27"/>
      <c r="J28" s="12"/>
      <c r="K28" s="3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</row>
    <row r="33" spans="10:10" ht="18" customHeight="1">
      <c r="J33" s="19"/>
    </row>
  </sheetData>
  <sortState xmlns:xlrd2="http://schemas.microsoft.com/office/spreadsheetml/2017/richdata2" ref="A4:K24">
    <sortCondition ref="A4:A24"/>
  </sortState>
  <conditionalFormatting sqref="C4:H24">
    <cfRule type="cellIs" dxfId="24" priority="1" operator="equal">
      <formula>50</formula>
    </cfRule>
  </conditionalFormatting>
  <conditionalFormatting sqref="J4:IM24 C4:H24 C3:IM3 A3:B65526 IN15:AMA19 C25:IM27 G28:IM28 C29:IM65526">
    <cfRule type="cellIs" dxfId="23" priority="9" stopIfTrue="1" operator="equal">
      <formula>50</formula>
    </cfRule>
  </conditionalFormatting>
  <conditionalFormatting sqref="K4:K24">
    <cfRule type="cellIs" dxfId="22" priority="2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9"/>
  <sheetViews>
    <sheetView tabSelected="1" workbookViewId="0">
      <selection activeCell="A13" sqref="A13"/>
    </sheetView>
  </sheetViews>
  <sheetFormatPr defaultRowHeight="15"/>
  <cols>
    <col min="1" max="1" width="14.25" customWidth="1"/>
    <col min="2" max="3" width="6.625" style="21" customWidth="1"/>
    <col min="4" max="4" width="6.625" style="22" customWidth="1"/>
    <col min="5" max="7" width="6.625" style="21" customWidth="1"/>
    <col min="8" max="8" width="8.5" style="34" customWidth="1"/>
    <col min="9" max="247" width="8.375" customWidth="1"/>
    <col min="248" max="248" width="9" customWidth="1"/>
  </cols>
  <sheetData>
    <row r="1" spans="1:10" ht="15.75">
      <c r="A1" s="39" t="s">
        <v>40</v>
      </c>
      <c r="B1" s="40">
        <v>45179</v>
      </c>
      <c r="C1" s="40">
        <v>45186</v>
      </c>
      <c r="D1" s="40">
        <v>45193</v>
      </c>
      <c r="E1" s="40">
        <v>45200</v>
      </c>
      <c r="F1" s="40">
        <v>45207</v>
      </c>
      <c r="G1" s="40">
        <v>45214</v>
      </c>
      <c r="H1" s="20" t="s">
        <v>53</v>
      </c>
    </row>
    <row r="2" spans="1:10" ht="15.75">
      <c r="B2" s="41" t="s">
        <v>48</v>
      </c>
      <c r="C2" s="42" t="s">
        <v>11</v>
      </c>
      <c r="D2" s="41" t="s">
        <v>10</v>
      </c>
      <c r="E2" s="41" t="s">
        <v>55</v>
      </c>
      <c r="F2" s="41" t="s">
        <v>8</v>
      </c>
      <c r="G2" s="42" t="s">
        <v>9</v>
      </c>
    </row>
    <row r="4" spans="1:10">
      <c r="A4" s="1" t="s">
        <v>41</v>
      </c>
      <c r="B4" s="23">
        <v>3</v>
      </c>
      <c r="C4" s="23">
        <v>3</v>
      </c>
      <c r="D4" s="24">
        <v>3</v>
      </c>
      <c r="E4" s="23">
        <v>3</v>
      </c>
      <c r="F4" s="23">
        <v>4</v>
      </c>
      <c r="G4" s="23">
        <v>4</v>
      </c>
      <c r="H4" s="12">
        <f>SUM(B4:C4:D4:E4:F4:G4)</f>
        <v>20</v>
      </c>
    </row>
    <row r="5" spans="1:10">
      <c r="A5" s="1" t="s">
        <v>42</v>
      </c>
      <c r="B5" s="23">
        <v>1</v>
      </c>
      <c r="C5" s="23">
        <v>2</v>
      </c>
      <c r="D5" s="24">
        <v>2</v>
      </c>
      <c r="E5" s="23">
        <v>1</v>
      </c>
      <c r="F5" s="23">
        <v>2</v>
      </c>
      <c r="G5" s="23">
        <v>1</v>
      </c>
      <c r="H5" s="12">
        <f>SUM(B5:C5:D5:E5:F5:G5)</f>
        <v>9</v>
      </c>
    </row>
    <row r="6" spans="1:10">
      <c r="A6" s="1" t="s">
        <v>43</v>
      </c>
      <c r="B6" s="23">
        <v>4.5</v>
      </c>
      <c r="C6" s="23">
        <v>4</v>
      </c>
      <c r="D6" s="24">
        <v>5</v>
      </c>
      <c r="E6" s="23">
        <v>4</v>
      </c>
      <c r="F6" s="23">
        <v>5</v>
      </c>
      <c r="G6" s="23">
        <v>5</v>
      </c>
      <c r="H6" s="12">
        <f>SUM(B6:C6:D6:E6:F6:G6)</f>
        <v>27.5</v>
      </c>
      <c r="J6" s="21"/>
    </row>
    <row r="7" spans="1:10">
      <c r="A7" s="1" t="s">
        <v>44</v>
      </c>
      <c r="B7" s="23">
        <v>6</v>
      </c>
      <c r="C7" s="23">
        <v>5.5</v>
      </c>
      <c r="D7" s="24">
        <v>4</v>
      </c>
      <c r="E7" s="23">
        <v>6</v>
      </c>
      <c r="F7" s="23">
        <v>3</v>
      </c>
      <c r="G7" s="23">
        <v>3</v>
      </c>
      <c r="H7" s="12">
        <f>SUM(B7:C7:D7:E7:F7:G7)</f>
        <v>27.5</v>
      </c>
      <c r="J7" s="21"/>
    </row>
    <row r="8" spans="1:10">
      <c r="A8" s="1" t="s">
        <v>72</v>
      </c>
      <c r="B8" s="23">
        <v>2</v>
      </c>
      <c r="C8" s="23">
        <v>1</v>
      </c>
      <c r="D8" s="24">
        <v>1</v>
      </c>
      <c r="E8" s="23">
        <v>2</v>
      </c>
      <c r="F8" s="23">
        <v>1</v>
      </c>
      <c r="G8" s="23">
        <v>2</v>
      </c>
      <c r="H8" s="12">
        <f>SUM(B8:C8:D8:E8:F8:G8)</f>
        <v>9</v>
      </c>
    </row>
    <row r="9" spans="1:10">
      <c r="A9" s="1" t="s">
        <v>45</v>
      </c>
      <c r="B9" s="23">
        <v>4.5</v>
      </c>
      <c r="C9" s="23">
        <v>5.5</v>
      </c>
      <c r="D9" s="24">
        <v>6</v>
      </c>
      <c r="E9" s="23">
        <v>5</v>
      </c>
      <c r="F9" s="23">
        <v>6</v>
      </c>
      <c r="G9" s="23">
        <v>6</v>
      </c>
      <c r="H9" s="12">
        <f>SUM(B9:C9:D9:E9:F9:G9)</f>
        <v>33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5F337-B721-4E6E-B53F-78ECF646DE0A}">
  <dimension ref="A1:K87"/>
  <sheetViews>
    <sheetView workbookViewId="0">
      <selection activeCell="O85" sqref="O85"/>
    </sheetView>
  </sheetViews>
  <sheetFormatPr defaultRowHeight="14.25"/>
  <cols>
    <col min="1" max="1" width="24.25" customWidth="1"/>
    <col min="9" max="9" width="4.75" customWidth="1"/>
    <col min="10" max="10" width="9.875" customWidth="1"/>
    <col min="11" max="11" width="5.625" customWidth="1"/>
  </cols>
  <sheetData>
    <row r="1" spans="1:11" ht="24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</row>
    <row r="2" spans="1:11" ht="15.75">
      <c r="A2" s="7" t="s">
        <v>7</v>
      </c>
      <c r="B2" s="2"/>
      <c r="C2" s="41" t="s">
        <v>48</v>
      </c>
      <c r="D2" s="42" t="s">
        <v>11</v>
      </c>
      <c r="E2" s="41" t="s">
        <v>10</v>
      </c>
      <c r="F2" s="41" t="s">
        <v>55</v>
      </c>
      <c r="G2" s="41" t="s">
        <v>8</v>
      </c>
      <c r="H2" s="42" t="s">
        <v>9</v>
      </c>
      <c r="I2" s="1"/>
      <c r="J2" s="3"/>
      <c r="K2" s="2"/>
    </row>
    <row r="3" spans="1:11" ht="15.75">
      <c r="A3" s="8" t="s">
        <v>12</v>
      </c>
      <c r="B3" s="9"/>
      <c r="C3" s="10"/>
      <c r="D3" s="10"/>
      <c r="E3" s="10"/>
      <c r="F3" s="10"/>
      <c r="G3" s="10"/>
      <c r="H3" s="10"/>
      <c r="I3" s="1"/>
      <c r="J3" s="14"/>
      <c r="K3" s="2"/>
    </row>
    <row r="4" spans="1:11" ht="15.75">
      <c r="A4" s="27" t="s">
        <v>84</v>
      </c>
      <c r="B4" s="12" t="s">
        <v>17</v>
      </c>
      <c r="C4" s="12"/>
      <c r="D4" s="12"/>
      <c r="E4" s="12">
        <v>49</v>
      </c>
      <c r="F4" s="12"/>
      <c r="G4" s="12"/>
      <c r="H4" s="12"/>
      <c r="I4" s="25">
        <f>COUNT(C4,D4,E4,F4,G4,H4)</f>
        <v>1</v>
      </c>
      <c r="J4" s="14">
        <f>AVERAGE(C4:H4)*2</f>
        <v>98</v>
      </c>
      <c r="K4" s="3" t="s">
        <v>10</v>
      </c>
    </row>
    <row r="5" spans="1:11" ht="15.75">
      <c r="A5" s="27" t="s">
        <v>92</v>
      </c>
      <c r="B5" s="12"/>
      <c r="C5" s="12"/>
      <c r="D5" s="12"/>
      <c r="E5" s="12">
        <v>49</v>
      </c>
      <c r="F5" s="12"/>
      <c r="G5" s="12"/>
      <c r="H5" s="12"/>
      <c r="I5" s="25">
        <f>COUNT(C5,D5,E5,F5,G5,H5)</f>
        <v>1</v>
      </c>
      <c r="J5" s="14">
        <f>AVERAGE(C5:H5)*2</f>
        <v>98</v>
      </c>
      <c r="K5" s="3" t="s">
        <v>35</v>
      </c>
    </row>
    <row r="6" spans="1:11" ht="15.75">
      <c r="A6" s="27" t="s">
        <v>110</v>
      </c>
      <c r="B6" s="12"/>
      <c r="C6" s="12"/>
      <c r="D6" s="12">
        <v>49</v>
      </c>
      <c r="E6" s="43">
        <v>50</v>
      </c>
      <c r="F6" s="12">
        <v>49</v>
      </c>
      <c r="G6" s="12">
        <v>48</v>
      </c>
      <c r="H6" s="12">
        <v>48</v>
      </c>
      <c r="I6" s="25">
        <f>COUNT(C6,D6,E6,F6,G6,H6)</f>
        <v>5</v>
      </c>
      <c r="J6" s="14">
        <f>AVERAGE(C6:H6)*2</f>
        <v>97.6</v>
      </c>
      <c r="K6" s="3" t="s">
        <v>24</v>
      </c>
    </row>
    <row r="7" spans="1:11" ht="15.75">
      <c r="A7" s="27" t="s">
        <v>101</v>
      </c>
      <c r="B7" s="12" t="s">
        <v>15</v>
      </c>
      <c r="C7" s="12">
        <v>48</v>
      </c>
      <c r="D7" s="12">
        <v>48</v>
      </c>
      <c r="E7" s="12"/>
      <c r="F7" s="12"/>
      <c r="G7" s="12">
        <v>48</v>
      </c>
      <c r="H7" s="12">
        <v>50</v>
      </c>
      <c r="I7" s="25">
        <f>COUNT(C7,D7,E7,F7,G7,H7)</f>
        <v>4</v>
      </c>
      <c r="J7" s="14">
        <f>AVERAGE(C7:H7)*2</f>
        <v>97</v>
      </c>
      <c r="K7" s="3" t="s">
        <v>35</v>
      </c>
    </row>
    <row r="8" spans="1:11" ht="15.75">
      <c r="A8" s="27" t="s">
        <v>34</v>
      </c>
      <c r="B8" s="12" t="s">
        <v>19</v>
      </c>
      <c r="C8" s="12">
        <v>48</v>
      </c>
      <c r="D8" s="12">
        <v>47</v>
      </c>
      <c r="E8" s="12">
        <v>50</v>
      </c>
      <c r="F8" s="12">
        <v>48</v>
      </c>
      <c r="G8" s="12">
        <v>48</v>
      </c>
      <c r="H8" s="12">
        <v>49</v>
      </c>
      <c r="I8" s="25">
        <f>COUNT(C8,D8,E8,F8,G8,H8)</f>
        <v>6</v>
      </c>
      <c r="J8" s="14">
        <f>AVERAGE(C8:H8)*2</f>
        <v>96.666666666666671</v>
      </c>
      <c r="K8" s="3" t="s">
        <v>35</v>
      </c>
    </row>
    <row r="9" spans="1:11" ht="15.75">
      <c r="A9" s="35" t="s">
        <v>85</v>
      </c>
      <c r="B9" s="12"/>
      <c r="C9" s="12"/>
      <c r="D9" s="12"/>
      <c r="E9" s="12">
        <v>50</v>
      </c>
      <c r="F9" s="12"/>
      <c r="G9" s="12">
        <v>46</v>
      </c>
      <c r="H9" s="12"/>
      <c r="I9" s="25">
        <f>COUNT(C9,D9,E9,F9,G9,H9)</f>
        <v>2</v>
      </c>
      <c r="J9" s="14">
        <f>AVERAGE(C9:H9)*2</f>
        <v>96</v>
      </c>
      <c r="K9" s="3" t="s">
        <v>10</v>
      </c>
    </row>
    <row r="10" spans="1:11" ht="15.75">
      <c r="A10" s="27" t="s">
        <v>59</v>
      </c>
      <c r="B10" s="12"/>
      <c r="C10" s="12">
        <v>49</v>
      </c>
      <c r="D10" s="12">
        <v>49</v>
      </c>
      <c r="E10" s="12"/>
      <c r="F10" s="12">
        <v>46</v>
      </c>
      <c r="G10" s="12">
        <v>44</v>
      </c>
      <c r="H10" s="12"/>
      <c r="I10" s="25">
        <f>COUNT(C10,D10,E10,F10,G10,H10)</f>
        <v>4</v>
      </c>
      <c r="J10" s="14">
        <f>AVERAGE(C10:H10)*2</f>
        <v>94</v>
      </c>
      <c r="K10" s="3" t="s">
        <v>21</v>
      </c>
    </row>
    <row r="11" spans="1:11" ht="15.75">
      <c r="A11" s="27" t="s">
        <v>28</v>
      </c>
      <c r="B11" s="12"/>
      <c r="C11" s="12"/>
      <c r="D11" s="12"/>
      <c r="E11" s="12">
        <v>47</v>
      </c>
      <c r="F11" s="12"/>
      <c r="G11" s="12"/>
      <c r="H11" s="12"/>
      <c r="I11" s="25">
        <f>COUNT(C11,D11,E11,F11,G11,H11)</f>
        <v>1</v>
      </c>
      <c r="J11" s="14">
        <f>AVERAGE(C11:H11)*2</f>
        <v>94</v>
      </c>
      <c r="K11" s="3" t="s">
        <v>10</v>
      </c>
    </row>
    <row r="12" spans="1:11" ht="15.75">
      <c r="A12" s="27" t="s">
        <v>75</v>
      </c>
      <c r="B12" s="12"/>
      <c r="C12" s="12">
        <v>47</v>
      </c>
      <c r="D12" s="12"/>
      <c r="E12" s="12"/>
      <c r="F12" s="12"/>
      <c r="G12" s="12"/>
      <c r="H12" s="12"/>
      <c r="I12" s="25">
        <f>COUNT(C12,D12,E12,F12,G12,H12)</f>
        <v>1</v>
      </c>
      <c r="J12" s="14">
        <f>AVERAGE(C12:H12)*2</f>
        <v>94</v>
      </c>
      <c r="K12" s="3" t="s">
        <v>10</v>
      </c>
    </row>
    <row r="13" spans="1:11" ht="15.75">
      <c r="A13" s="30" t="s">
        <v>88</v>
      </c>
      <c r="B13" s="12"/>
      <c r="C13" s="12">
        <v>50</v>
      </c>
      <c r="D13" s="12">
        <v>44</v>
      </c>
      <c r="E13" s="12"/>
      <c r="F13" s="12"/>
      <c r="G13" s="12"/>
      <c r="H13" s="12"/>
      <c r="I13" s="25">
        <f>COUNT(C13,D13,E13,F13,G13,H13)</f>
        <v>2</v>
      </c>
      <c r="J13" s="14">
        <f>AVERAGE(C13:H13)*2</f>
        <v>94</v>
      </c>
      <c r="K13" s="3" t="s">
        <v>30</v>
      </c>
    </row>
    <row r="14" spans="1:11" ht="15.75">
      <c r="A14" s="27" t="s">
        <v>116</v>
      </c>
      <c r="B14" s="12"/>
      <c r="C14" s="12"/>
      <c r="D14" s="12"/>
      <c r="E14" s="12"/>
      <c r="F14" s="12">
        <v>47</v>
      </c>
      <c r="G14" s="12"/>
      <c r="H14" s="12"/>
      <c r="I14" s="25">
        <f>COUNT(C14,D14,E14,F14,G14,H14)</f>
        <v>1</v>
      </c>
      <c r="J14" s="14">
        <f>AVERAGE(C14:H14)*2</f>
        <v>94</v>
      </c>
      <c r="K14" s="3" t="s">
        <v>31</v>
      </c>
    </row>
    <row r="15" spans="1:11" ht="15.75">
      <c r="A15" s="27" t="s">
        <v>73</v>
      </c>
      <c r="B15" s="12"/>
      <c r="C15" s="12">
        <v>47</v>
      </c>
      <c r="D15" s="12">
        <v>47</v>
      </c>
      <c r="E15" s="12">
        <v>47</v>
      </c>
      <c r="F15" s="12">
        <v>49</v>
      </c>
      <c r="G15" s="12">
        <v>44</v>
      </c>
      <c r="H15" s="12"/>
      <c r="I15" s="25">
        <f>COUNT(C15,D15,E15,F15,G15,H15)</f>
        <v>5</v>
      </c>
      <c r="J15" s="14">
        <f>AVERAGE(C15:H15)*2</f>
        <v>93.6</v>
      </c>
      <c r="K15" s="3" t="s">
        <v>10</v>
      </c>
    </row>
    <row r="16" spans="1:11" ht="15.75">
      <c r="A16" s="27" t="s">
        <v>100</v>
      </c>
      <c r="B16" s="12" t="s">
        <v>16</v>
      </c>
      <c r="C16" s="12">
        <v>50</v>
      </c>
      <c r="D16" s="12">
        <v>47</v>
      </c>
      <c r="E16" s="12">
        <v>50</v>
      </c>
      <c r="F16" s="12">
        <v>45</v>
      </c>
      <c r="G16" s="12">
        <v>43</v>
      </c>
      <c r="H16" s="12">
        <v>45</v>
      </c>
      <c r="I16" s="25">
        <f>COUNT(C16,D16,E16,F16,G16,H16)</f>
        <v>6</v>
      </c>
      <c r="J16" s="14">
        <f>AVERAGE(C16:H16)*2</f>
        <v>93.333333333333329</v>
      </c>
      <c r="K16" s="3" t="s">
        <v>35</v>
      </c>
    </row>
    <row r="17" spans="1:11" ht="15.75">
      <c r="A17" s="27" t="s">
        <v>23</v>
      </c>
      <c r="B17" s="12" t="s">
        <v>16</v>
      </c>
      <c r="C17" s="12">
        <v>49</v>
      </c>
      <c r="D17" s="12">
        <v>50</v>
      </c>
      <c r="E17" s="12">
        <v>47</v>
      </c>
      <c r="F17" s="12">
        <v>44</v>
      </c>
      <c r="G17" s="12">
        <v>43</v>
      </c>
      <c r="H17" s="12">
        <v>46</v>
      </c>
      <c r="I17" s="25">
        <f>COUNT(C17,D17,E17,F17,G17,H17)</f>
        <v>6</v>
      </c>
      <c r="J17" s="14">
        <f>AVERAGE(C17:H17)*2</f>
        <v>93</v>
      </c>
      <c r="K17" s="3" t="s">
        <v>21</v>
      </c>
    </row>
    <row r="18" spans="1:11" ht="15.75">
      <c r="A18" s="27" t="s">
        <v>82</v>
      </c>
      <c r="B18" s="12" t="s">
        <v>14</v>
      </c>
      <c r="C18" s="12">
        <v>48</v>
      </c>
      <c r="D18" s="12">
        <v>46</v>
      </c>
      <c r="E18" s="12">
        <v>48</v>
      </c>
      <c r="F18" s="12">
        <v>47</v>
      </c>
      <c r="G18" s="12">
        <v>44</v>
      </c>
      <c r="H18" s="12">
        <v>46</v>
      </c>
      <c r="I18" s="25">
        <f>COUNT(C18,D18,E18,F18,G18,H18)</f>
        <v>6</v>
      </c>
      <c r="J18" s="14">
        <f>AVERAGE(C18:H18)*2</f>
        <v>93</v>
      </c>
      <c r="K18" s="3" t="s">
        <v>10</v>
      </c>
    </row>
    <row r="19" spans="1:11" ht="15.75">
      <c r="A19" s="30" t="s">
        <v>38</v>
      </c>
      <c r="B19" s="12"/>
      <c r="C19" s="12">
        <v>49</v>
      </c>
      <c r="D19" s="12">
        <v>45</v>
      </c>
      <c r="E19" s="12">
        <v>48</v>
      </c>
      <c r="F19" s="12">
        <v>49</v>
      </c>
      <c r="G19" s="12">
        <v>42</v>
      </c>
      <c r="H19" s="12">
        <v>46</v>
      </c>
      <c r="I19" s="25">
        <f>COUNT(C19,D19,E19,F19,G19,H19)</f>
        <v>6</v>
      </c>
      <c r="J19" s="14">
        <f>AVERAGE(C19:H19)*2</f>
        <v>93</v>
      </c>
      <c r="K19" s="3" t="s">
        <v>30</v>
      </c>
    </row>
    <row r="20" spans="1:11" ht="15.75">
      <c r="A20" s="30" t="s">
        <v>86</v>
      </c>
      <c r="B20" s="12"/>
      <c r="C20" s="12">
        <v>50</v>
      </c>
      <c r="D20" s="12">
        <v>47</v>
      </c>
      <c r="E20" s="12">
        <v>47</v>
      </c>
      <c r="F20" s="12">
        <v>45</v>
      </c>
      <c r="G20" s="12">
        <v>43</v>
      </c>
      <c r="H20" s="12">
        <v>47</v>
      </c>
      <c r="I20" s="25">
        <f>COUNT(C20,D20,E20,F20,G20,H20)</f>
        <v>6</v>
      </c>
      <c r="J20" s="14">
        <f>AVERAGE(C20:H20)*2</f>
        <v>93</v>
      </c>
      <c r="K20" s="3" t="s">
        <v>30</v>
      </c>
    </row>
    <row r="21" spans="1:11" ht="15.75">
      <c r="A21" s="27" t="s">
        <v>39</v>
      </c>
      <c r="B21" s="12" t="s">
        <v>17</v>
      </c>
      <c r="C21" s="12">
        <v>49</v>
      </c>
      <c r="D21" s="12"/>
      <c r="E21" s="12">
        <v>45</v>
      </c>
      <c r="F21" s="12"/>
      <c r="G21" s="12">
        <v>45</v>
      </c>
      <c r="H21" s="12"/>
      <c r="I21" s="25">
        <f>COUNT(C21,D21,E21,F21,G21,H21)</f>
        <v>3</v>
      </c>
      <c r="J21" s="14">
        <f>AVERAGE(C21:H21)*2</f>
        <v>92.666666666666671</v>
      </c>
      <c r="K21" s="3" t="s">
        <v>35</v>
      </c>
    </row>
    <row r="22" spans="1:11" ht="15.75">
      <c r="A22" s="27" t="s">
        <v>18</v>
      </c>
      <c r="B22" s="12" t="s">
        <v>17</v>
      </c>
      <c r="C22" s="12"/>
      <c r="D22" s="12">
        <v>48</v>
      </c>
      <c r="E22" s="12">
        <v>48</v>
      </c>
      <c r="F22" s="12">
        <v>44</v>
      </c>
      <c r="G22" s="12"/>
      <c r="H22" s="12">
        <v>45</v>
      </c>
      <c r="I22" s="25">
        <f>COUNT(C22,D22,E22,F22,G22,H22)</f>
        <v>4</v>
      </c>
      <c r="J22" s="14">
        <f>AVERAGE(C22:H22)*2</f>
        <v>92.5</v>
      </c>
      <c r="K22" s="3" t="s">
        <v>21</v>
      </c>
    </row>
    <row r="23" spans="1:11" ht="15.75">
      <c r="A23" s="27" t="s">
        <v>95</v>
      </c>
      <c r="B23" s="12"/>
      <c r="C23" s="12"/>
      <c r="D23" s="12">
        <v>48</v>
      </c>
      <c r="E23" s="12">
        <v>48</v>
      </c>
      <c r="F23" s="12">
        <v>44</v>
      </c>
      <c r="G23" s="12">
        <v>42</v>
      </c>
      <c r="H23" s="12">
        <v>49</v>
      </c>
      <c r="I23" s="25">
        <f>COUNT(C23,D23,E23,F23,G23,H23)</f>
        <v>5</v>
      </c>
      <c r="J23" s="14">
        <f>AVERAGE(C23:H23)*2</f>
        <v>92.4</v>
      </c>
      <c r="K23" s="3" t="s">
        <v>31</v>
      </c>
    </row>
    <row r="24" spans="1:11" ht="15.75">
      <c r="A24" s="35" t="s">
        <v>109</v>
      </c>
      <c r="B24" s="12"/>
      <c r="C24" s="12"/>
      <c r="D24" s="12">
        <v>44</v>
      </c>
      <c r="E24" s="12">
        <v>48</v>
      </c>
      <c r="F24" s="12"/>
      <c r="G24" s="12"/>
      <c r="H24" s="12"/>
      <c r="I24" s="25">
        <f>COUNT(C24,D24,E24,F24,G24,H24)</f>
        <v>2</v>
      </c>
      <c r="J24" s="14">
        <f>AVERAGE(C24:H24)*2</f>
        <v>92</v>
      </c>
      <c r="K24" s="3" t="s">
        <v>10</v>
      </c>
    </row>
    <row r="25" spans="1:11" ht="15.75">
      <c r="A25" s="27" t="s">
        <v>33</v>
      </c>
      <c r="B25" s="12" t="s">
        <v>16</v>
      </c>
      <c r="C25" s="12">
        <v>47</v>
      </c>
      <c r="D25" s="12">
        <v>45</v>
      </c>
      <c r="E25" s="12">
        <v>46</v>
      </c>
      <c r="F25" s="12">
        <v>48</v>
      </c>
      <c r="G25" s="12">
        <v>40</v>
      </c>
      <c r="H25" s="12">
        <v>50</v>
      </c>
      <c r="I25" s="25">
        <f>COUNT(C25,D25,E25,F25,G25,H25)</f>
        <v>6</v>
      </c>
      <c r="J25" s="14">
        <f>AVERAGE(C25:H25)*2</f>
        <v>92</v>
      </c>
      <c r="K25" s="3" t="s">
        <v>10</v>
      </c>
    </row>
    <row r="26" spans="1:11" ht="15.75">
      <c r="A26" s="30" t="s">
        <v>36</v>
      </c>
      <c r="B26" s="12" t="s">
        <v>17</v>
      </c>
      <c r="C26" s="12">
        <v>50</v>
      </c>
      <c r="D26" s="12">
        <v>46</v>
      </c>
      <c r="E26" s="12">
        <v>48</v>
      </c>
      <c r="F26" s="12">
        <v>45</v>
      </c>
      <c r="G26" s="12">
        <v>41</v>
      </c>
      <c r="H26" s="12"/>
      <c r="I26" s="25">
        <f>COUNT(C26,D26,E26,F26,G26,H26)</f>
        <v>5</v>
      </c>
      <c r="J26" s="14">
        <f>AVERAGE(C26:H26)*2</f>
        <v>92</v>
      </c>
      <c r="K26" s="3" t="s">
        <v>30</v>
      </c>
    </row>
    <row r="27" spans="1:11" ht="15.75">
      <c r="A27" s="30" t="s">
        <v>97</v>
      </c>
      <c r="B27" s="12" t="s">
        <v>16</v>
      </c>
      <c r="C27" s="12">
        <v>46</v>
      </c>
      <c r="D27" s="12"/>
      <c r="E27" s="12">
        <v>48</v>
      </c>
      <c r="F27" s="12">
        <v>47</v>
      </c>
      <c r="G27" s="12">
        <v>43</v>
      </c>
      <c r="H27" s="12"/>
      <c r="I27" s="25">
        <f>COUNT(C27,D27,E27,F27,G27,H27)</f>
        <v>4</v>
      </c>
      <c r="J27" s="14">
        <f>AVERAGE(C27:H27)*2</f>
        <v>92</v>
      </c>
      <c r="K27" s="3" t="s">
        <v>30</v>
      </c>
    </row>
    <row r="28" spans="1:11" ht="15.75">
      <c r="A28" s="27" t="s">
        <v>111</v>
      </c>
      <c r="B28" s="12"/>
      <c r="C28" s="12"/>
      <c r="D28" s="12">
        <v>45</v>
      </c>
      <c r="E28" s="12">
        <v>47</v>
      </c>
      <c r="F28" s="12"/>
      <c r="G28" s="12">
        <v>45</v>
      </c>
      <c r="H28" s="12">
        <v>47</v>
      </c>
      <c r="I28" s="25">
        <f>COUNT(C28,D28,E28,F28,G28,H28)</f>
        <v>4</v>
      </c>
      <c r="J28" s="14">
        <f>AVERAGE(C28:H28)*2</f>
        <v>92</v>
      </c>
      <c r="K28" s="3" t="s">
        <v>31</v>
      </c>
    </row>
    <row r="29" spans="1:11" ht="15.75">
      <c r="A29" s="30" t="s">
        <v>107</v>
      </c>
      <c r="B29" s="12" t="s">
        <v>14</v>
      </c>
      <c r="C29" s="12"/>
      <c r="D29" s="12">
        <v>49</v>
      </c>
      <c r="E29" s="12">
        <v>49</v>
      </c>
      <c r="F29" s="12">
        <v>46</v>
      </c>
      <c r="G29" s="12">
        <v>41</v>
      </c>
      <c r="H29" s="12">
        <v>43</v>
      </c>
      <c r="I29" s="25">
        <f>COUNT(C29,D29,E29,F29,G29,H29)</f>
        <v>5</v>
      </c>
      <c r="J29" s="14">
        <f>AVERAGE(C29:H29)*2</f>
        <v>91.2</v>
      </c>
      <c r="K29" s="3" t="s">
        <v>30</v>
      </c>
    </row>
    <row r="30" spans="1:11" ht="15.75">
      <c r="A30" s="27" t="s">
        <v>26</v>
      </c>
      <c r="B30" s="12" t="s">
        <v>16</v>
      </c>
      <c r="C30" s="12">
        <v>48</v>
      </c>
      <c r="D30" s="12">
        <v>45</v>
      </c>
      <c r="E30" s="12">
        <v>43</v>
      </c>
      <c r="F30" s="12">
        <v>46</v>
      </c>
      <c r="G30" s="12">
        <v>42</v>
      </c>
      <c r="H30" s="12">
        <v>49</v>
      </c>
      <c r="I30" s="25">
        <f>COUNT(C30,D30,E30,F30,G30,H30)</f>
        <v>6</v>
      </c>
      <c r="J30" s="14">
        <f>AVERAGE(C30:H30)*2</f>
        <v>91</v>
      </c>
      <c r="K30" s="3" t="s">
        <v>24</v>
      </c>
    </row>
    <row r="31" spans="1:11" ht="15.75">
      <c r="A31" s="27" t="s">
        <v>56</v>
      </c>
      <c r="B31" s="12" t="s">
        <v>17</v>
      </c>
      <c r="C31" s="12"/>
      <c r="D31" s="12">
        <v>44</v>
      </c>
      <c r="E31" s="12">
        <v>49</v>
      </c>
      <c r="F31" s="12"/>
      <c r="G31" s="12">
        <v>43</v>
      </c>
      <c r="H31" s="12">
        <v>46</v>
      </c>
      <c r="I31" s="25">
        <f>COUNT(C31,D31,E31,F31,G31,H31)</f>
        <v>4</v>
      </c>
      <c r="J31" s="14">
        <f>AVERAGE(C31:H31)*2</f>
        <v>91</v>
      </c>
      <c r="K31" s="3" t="s">
        <v>35</v>
      </c>
    </row>
    <row r="32" spans="1:11" ht="15.75">
      <c r="A32" s="27" t="s">
        <v>32</v>
      </c>
      <c r="B32" s="12" t="s">
        <v>17</v>
      </c>
      <c r="C32" s="12">
        <v>47</v>
      </c>
      <c r="D32" s="12"/>
      <c r="E32" s="12"/>
      <c r="F32" s="12">
        <v>47</v>
      </c>
      <c r="G32" s="12"/>
      <c r="H32" s="12">
        <v>42</v>
      </c>
      <c r="I32" s="25">
        <f>COUNT(C32,D32,E32,F32,G32,H32)</f>
        <v>3</v>
      </c>
      <c r="J32" s="14">
        <f>AVERAGE(C32:H32)*2</f>
        <v>90.666666666666671</v>
      </c>
      <c r="K32" s="3" t="s">
        <v>31</v>
      </c>
    </row>
    <row r="33" spans="1:11" ht="15.75">
      <c r="A33" s="27" t="s">
        <v>37</v>
      </c>
      <c r="B33" s="12" t="s">
        <v>19</v>
      </c>
      <c r="C33" s="12">
        <v>49</v>
      </c>
      <c r="D33" s="12">
        <v>45</v>
      </c>
      <c r="E33" s="12">
        <v>47</v>
      </c>
      <c r="F33" s="12">
        <v>45</v>
      </c>
      <c r="G33" s="12">
        <v>38</v>
      </c>
      <c r="H33" s="12">
        <v>47</v>
      </c>
      <c r="I33" s="25">
        <f>COUNT(C33,D33,E33,F33,G33,H33)</f>
        <v>6</v>
      </c>
      <c r="J33" s="14">
        <f>AVERAGE(C33:H33)*2</f>
        <v>90.333333333333329</v>
      </c>
      <c r="K33" s="3" t="s">
        <v>35</v>
      </c>
    </row>
    <row r="34" spans="1:11" ht="15.75">
      <c r="A34" s="27" t="s">
        <v>119</v>
      </c>
      <c r="B34" s="12"/>
      <c r="C34" s="12"/>
      <c r="D34" s="12"/>
      <c r="E34" s="12"/>
      <c r="F34" s="12"/>
      <c r="G34" s="12">
        <v>45</v>
      </c>
      <c r="H34" s="12">
        <v>45</v>
      </c>
      <c r="I34" s="25">
        <f>COUNT(C34,D34,E34,F34,G34,H34)</f>
        <v>2</v>
      </c>
      <c r="J34" s="14">
        <f>AVERAGE(C34:H34)*2</f>
        <v>90</v>
      </c>
      <c r="K34" s="3" t="s">
        <v>21</v>
      </c>
    </row>
    <row r="35" spans="1:11" ht="15.75">
      <c r="A35" s="27" t="s">
        <v>46</v>
      </c>
      <c r="B35" s="12" t="s">
        <v>19</v>
      </c>
      <c r="C35" s="12">
        <v>45</v>
      </c>
      <c r="D35" s="12"/>
      <c r="E35" s="12">
        <v>46</v>
      </c>
      <c r="F35" s="12">
        <v>44</v>
      </c>
      <c r="G35" s="12">
        <v>45</v>
      </c>
      <c r="H35" s="12">
        <v>45</v>
      </c>
      <c r="I35" s="25">
        <f>COUNT(C35,D35,E35,F35,G35,H35)</f>
        <v>5</v>
      </c>
      <c r="J35" s="14">
        <f>AVERAGE(C35:H35)*2</f>
        <v>90</v>
      </c>
      <c r="K35" s="3" t="s">
        <v>35</v>
      </c>
    </row>
    <row r="36" spans="1:11" ht="15.75">
      <c r="A36" s="27" t="s">
        <v>64</v>
      </c>
      <c r="B36" s="12" t="s">
        <v>16</v>
      </c>
      <c r="C36" s="12">
        <v>48</v>
      </c>
      <c r="D36" s="12">
        <v>46</v>
      </c>
      <c r="E36" s="12">
        <v>43</v>
      </c>
      <c r="F36" s="12"/>
      <c r="G36" s="12">
        <v>45</v>
      </c>
      <c r="H36" s="12">
        <v>42</v>
      </c>
      <c r="I36" s="25">
        <f>COUNT(C36,D36,E36,F36,G36,H36)</f>
        <v>5</v>
      </c>
      <c r="J36" s="14">
        <f>AVERAGE(C36:H36)*2</f>
        <v>89.6</v>
      </c>
      <c r="K36" s="3" t="s">
        <v>10</v>
      </c>
    </row>
    <row r="37" spans="1:11" ht="15.75">
      <c r="A37" s="27" t="s">
        <v>49</v>
      </c>
      <c r="B37" s="12"/>
      <c r="C37" s="12">
        <v>45</v>
      </c>
      <c r="D37" s="12">
        <v>44</v>
      </c>
      <c r="E37" s="12">
        <v>46</v>
      </c>
      <c r="F37" s="12">
        <v>44</v>
      </c>
      <c r="G37" s="12"/>
      <c r="H37" s="12"/>
      <c r="I37" s="25">
        <f>COUNT(C37,D37,E37,F37,G37,H37)</f>
        <v>4</v>
      </c>
      <c r="J37" s="14">
        <f>AVERAGE(C37:H37)*2</f>
        <v>89.5</v>
      </c>
      <c r="K37" s="3" t="s">
        <v>21</v>
      </c>
    </row>
    <row r="38" spans="1:11" ht="15.75">
      <c r="A38" s="27" t="s">
        <v>78</v>
      </c>
      <c r="B38" s="12"/>
      <c r="C38" s="12">
        <v>45</v>
      </c>
      <c r="D38" s="12">
        <v>46</v>
      </c>
      <c r="E38" s="12"/>
      <c r="F38" s="12"/>
      <c r="G38" s="12">
        <v>42</v>
      </c>
      <c r="H38" s="12">
        <v>46</v>
      </c>
      <c r="I38" s="25">
        <f>COUNT(C38,D38,E38,F38,G38,H38)</f>
        <v>4</v>
      </c>
      <c r="J38" s="14">
        <f>AVERAGE(C38:H38)*2</f>
        <v>89.5</v>
      </c>
      <c r="K38" s="3" t="s">
        <v>10</v>
      </c>
    </row>
    <row r="39" spans="1:11" ht="15.75">
      <c r="A39" s="30" t="s">
        <v>90</v>
      </c>
      <c r="B39" s="12"/>
      <c r="C39" s="12"/>
      <c r="D39" s="12"/>
      <c r="E39" s="12">
        <v>48</v>
      </c>
      <c r="F39" s="12">
        <v>43</v>
      </c>
      <c r="G39" s="12"/>
      <c r="H39" s="12">
        <v>43</v>
      </c>
      <c r="I39" s="25">
        <f>COUNT(C39,D39,E39,F39,G39,H39)</f>
        <v>3</v>
      </c>
      <c r="J39" s="14">
        <f>AVERAGE(C39:H39)*2</f>
        <v>89.333333333333329</v>
      </c>
      <c r="K39" s="3" t="s">
        <v>30</v>
      </c>
    </row>
    <row r="40" spans="1:11" ht="15.75">
      <c r="A40" s="27" t="s">
        <v>52</v>
      </c>
      <c r="B40" s="12" t="s">
        <v>16</v>
      </c>
      <c r="C40" s="12">
        <v>46</v>
      </c>
      <c r="D40" s="12">
        <v>46</v>
      </c>
      <c r="E40" s="12">
        <v>44</v>
      </c>
      <c r="F40" s="12">
        <v>40</v>
      </c>
      <c r="G40" s="12"/>
      <c r="H40" s="12">
        <v>47</v>
      </c>
      <c r="I40" s="25">
        <f>COUNT(C40,D40,E40,F40,G40,H40)</f>
        <v>5</v>
      </c>
      <c r="J40" s="14">
        <f>AVERAGE(C40:H40)*2</f>
        <v>89.2</v>
      </c>
      <c r="K40" s="3" t="s">
        <v>10</v>
      </c>
    </row>
    <row r="41" spans="1:11" ht="15.75">
      <c r="A41" s="35" t="s">
        <v>81</v>
      </c>
      <c r="B41" s="12" t="s">
        <v>14</v>
      </c>
      <c r="C41" s="12">
        <v>49</v>
      </c>
      <c r="D41" s="12">
        <v>45</v>
      </c>
      <c r="E41" s="12">
        <v>43</v>
      </c>
      <c r="F41" s="12">
        <v>41</v>
      </c>
      <c r="G41" s="12"/>
      <c r="H41" s="12"/>
      <c r="I41" s="25">
        <f>COUNT(C41,D41,E41,F41,G41,H41)</f>
        <v>4</v>
      </c>
      <c r="J41" s="14">
        <f>AVERAGE(C41:H41)*2</f>
        <v>89</v>
      </c>
      <c r="K41" s="3" t="s">
        <v>10</v>
      </c>
    </row>
    <row r="42" spans="1:11" ht="15.75">
      <c r="A42" s="30" t="s">
        <v>71</v>
      </c>
      <c r="B42" s="12"/>
      <c r="C42" s="12">
        <v>48</v>
      </c>
      <c r="D42" s="12">
        <v>48</v>
      </c>
      <c r="E42" s="12">
        <v>45</v>
      </c>
      <c r="F42" s="12">
        <v>46</v>
      </c>
      <c r="G42" s="12">
        <v>38</v>
      </c>
      <c r="H42" s="12">
        <v>42</v>
      </c>
      <c r="I42" s="25">
        <f>COUNT(C42,D42,E42,F42,G42,H42)</f>
        <v>6</v>
      </c>
      <c r="J42" s="14">
        <f>AVERAGE(C42:H42)*2</f>
        <v>89</v>
      </c>
      <c r="K42" s="3" t="s">
        <v>30</v>
      </c>
    </row>
    <row r="43" spans="1:11" ht="15.75">
      <c r="A43" s="30" t="s">
        <v>89</v>
      </c>
      <c r="B43" s="12" t="s">
        <v>19</v>
      </c>
      <c r="C43" s="12">
        <v>45</v>
      </c>
      <c r="D43" s="12">
        <v>44</v>
      </c>
      <c r="E43" s="12"/>
      <c r="F43" s="12"/>
      <c r="G43" s="12"/>
      <c r="H43" s="12"/>
      <c r="I43" s="25">
        <f>COUNT(C43,D43,E43,F43,G43,H43)</f>
        <v>2</v>
      </c>
      <c r="J43" s="14">
        <f>AVERAGE(C43:H43)*2</f>
        <v>89</v>
      </c>
      <c r="K43" s="3" t="s">
        <v>30</v>
      </c>
    </row>
    <row r="44" spans="1:11" ht="15.75">
      <c r="A44" s="35" t="s">
        <v>66</v>
      </c>
      <c r="B44" s="12"/>
      <c r="C44" s="12">
        <v>44</v>
      </c>
      <c r="D44" s="12">
        <v>40</v>
      </c>
      <c r="E44" s="12">
        <v>48</v>
      </c>
      <c r="F44" s="12">
        <v>42</v>
      </c>
      <c r="G44" s="12">
        <v>43</v>
      </c>
      <c r="H44" s="12">
        <v>49</v>
      </c>
      <c r="I44" s="25">
        <f>COUNT(C44,D44,E44,F44,G44,H44)</f>
        <v>6</v>
      </c>
      <c r="J44" s="14">
        <f>AVERAGE(C44:H44)*2</f>
        <v>88.666666666666671</v>
      </c>
      <c r="K44" s="3" t="s">
        <v>10</v>
      </c>
    </row>
    <row r="45" spans="1:11" ht="15.75">
      <c r="A45" s="30" t="s">
        <v>63</v>
      </c>
      <c r="B45" s="12" t="s">
        <v>15</v>
      </c>
      <c r="C45" s="12"/>
      <c r="D45" s="12"/>
      <c r="E45" s="12">
        <v>46</v>
      </c>
      <c r="F45" s="12"/>
      <c r="G45" s="12">
        <v>41</v>
      </c>
      <c r="H45" s="12">
        <v>46</v>
      </c>
      <c r="I45" s="25">
        <f>COUNT(C45,D45,E45,F45,G45,H45)</f>
        <v>3</v>
      </c>
      <c r="J45" s="14">
        <f>AVERAGE(C45:H45)*2</f>
        <v>88.666666666666671</v>
      </c>
      <c r="K45" s="3" t="s">
        <v>30</v>
      </c>
    </row>
    <row r="46" spans="1:11" ht="15.75">
      <c r="A46" s="27" t="s">
        <v>76</v>
      </c>
      <c r="B46" s="12"/>
      <c r="C46" s="12">
        <v>44</v>
      </c>
      <c r="D46" s="12">
        <v>45</v>
      </c>
      <c r="E46" s="12">
        <v>44</v>
      </c>
      <c r="F46" s="12">
        <v>45</v>
      </c>
      <c r="G46" s="12"/>
      <c r="H46" s="12">
        <v>43</v>
      </c>
      <c r="I46" s="25">
        <f>COUNT(C46,D46,E46,F46,G46,H46)</f>
        <v>5</v>
      </c>
      <c r="J46" s="14">
        <f>AVERAGE(C46:H46)*2</f>
        <v>88.4</v>
      </c>
      <c r="K46" s="3" t="s">
        <v>35</v>
      </c>
    </row>
    <row r="47" spans="1:11" ht="15.75">
      <c r="A47" s="27" t="s">
        <v>47</v>
      </c>
      <c r="B47" s="12" t="s">
        <v>15</v>
      </c>
      <c r="C47" s="12">
        <v>46</v>
      </c>
      <c r="D47" s="12"/>
      <c r="E47" s="12">
        <v>47</v>
      </c>
      <c r="F47" s="12">
        <v>45</v>
      </c>
      <c r="G47" s="12">
        <v>35</v>
      </c>
      <c r="H47" s="12">
        <v>48</v>
      </c>
      <c r="I47" s="25">
        <f>COUNT(C47,D47,E47,F47,G47,H47)</f>
        <v>5</v>
      </c>
      <c r="J47" s="14">
        <f>AVERAGE(C47:H47)*2</f>
        <v>88.4</v>
      </c>
      <c r="K47" s="3" t="s">
        <v>35</v>
      </c>
    </row>
    <row r="48" spans="1:11" ht="15.75">
      <c r="A48" s="27" t="s">
        <v>60</v>
      </c>
      <c r="B48" s="12"/>
      <c r="C48" s="12">
        <v>46</v>
      </c>
      <c r="D48" s="12">
        <v>43</v>
      </c>
      <c r="E48" s="12"/>
      <c r="F48" s="12">
        <v>42</v>
      </c>
      <c r="G48" s="12">
        <v>42</v>
      </c>
      <c r="H48" s="12">
        <v>47</v>
      </c>
      <c r="I48" s="25">
        <f>COUNT(C48,D48,E48,F48,G48,H48)</f>
        <v>5</v>
      </c>
      <c r="J48" s="14">
        <f>AVERAGE(C48:H48)*2</f>
        <v>88</v>
      </c>
      <c r="K48" s="3" t="s">
        <v>21</v>
      </c>
    </row>
    <row r="49" spans="1:11" ht="15.75">
      <c r="A49" s="27" t="s">
        <v>61</v>
      </c>
      <c r="B49" s="12" t="s">
        <v>19</v>
      </c>
      <c r="C49" s="12"/>
      <c r="D49" s="12">
        <v>44</v>
      </c>
      <c r="E49" s="12"/>
      <c r="F49" s="12"/>
      <c r="G49" s="12"/>
      <c r="H49" s="12"/>
      <c r="I49" s="25">
        <f>COUNT(C49,D49,E49,F49,G49,H49)</f>
        <v>1</v>
      </c>
      <c r="J49" s="14">
        <f>AVERAGE(C49:H49)*2</f>
        <v>88</v>
      </c>
      <c r="K49" s="3" t="s">
        <v>24</v>
      </c>
    </row>
    <row r="50" spans="1:11" ht="15.75">
      <c r="A50" s="27" t="s">
        <v>54</v>
      </c>
      <c r="B50" s="12"/>
      <c r="C50" s="12">
        <v>47</v>
      </c>
      <c r="D50" s="12">
        <v>45</v>
      </c>
      <c r="E50" s="12">
        <v>47</v>
      </c>
      <c r="F50" s="12">
        <v>45</v>
      </c>
      <c r="G50" s="12">
        <v>37</v>
      </c>
      <c r="H50" s="12">
        <v>43</v>
      </c>
      <c r="I50" s="25">
        <f>COUNT(C50,D50,E50,F50,G50,H50)</f>
        <v>6</v>
      </c>
      <c r="J50" s="14">
        <f>AVERAGE(C50:H50)*2</f>
        <v>88</v>
      </c>
      <c r="K50" s="3" t="s">
        <v>10</v>
      </c>
    </row>
    <row r="51" spans="1:11" ht="15.75">
      <c r="A51" s="27" t="s">
        <v>106</v>
      </c>
      <c r="B51" s="12"/>
      <c r="C51" s="12">
        <v>44</v>
      </c>
      <c r="D51" s="12"/>
      <c r="E51" s="12"/>
      <c r="F51" s="12"/>
      <c r="G51" s="12"/>
      <c r="H51" s="12"/>
      <c r="I51" s="25">
        <f>COUNT(C51,D51,E51,F51,G51,H51)</f>
        <v>1</v>
      </c>
      <c r="J51" s="14">
        <f>AVERAGE(C51:H51)*2</f>
        <v>88</v>
      </c>
      <c r="K51" s="3" t="s">
        <v>31</v>
      </c>
    </row>
    <row r="52" spans="1:11" ht="15.75">
      <c r="A52" s="27" t="s">
        <v>94</v>
      </c>
      <c r="B52" s="12"/>
      <c r="C52" s="12"/>
      <c r="D52" s="12"/>
      <c r="E52" s="12"/>
      <c r="F52" s="12">
        <v>46</v>
      </c>
      <c r="G52" s="12">
        <v>42</v>
      </c>
      <c r="H52" s="12">
        <v>43</v>
      </c>
      <c r="I52" s="25">
        <f>COUNT(C52,D52,E52,F52,G52,H52)</f>
        <v>3</v>
      </c>
      <c r="J52" s="14">
        <f>AVERAGE(C52:H52)*2</f>
        <v>87.333333333333329</v>
      </c>
      <c r="K52" s="3" t="s">
        <v>21</v>
      </c>
    </row>
    <row r="53" spans="1:11" ht="15.75">
      <c r="A53" s="27" t="s">
        <v>74</v>
      </c>
      <c r="B53" s="12" t="s">
        <v>19</v>
      </c>
      <c r="C53" s="12">
        <v>48</v>
      </c>
      <c r="D53" s="12">
        <v>45</v>
      </c>
      <c r="E53" s="12">
        <v>45</v>
      </c>
      <c r="F53" s="12">
        <v>43</v>
      </c>
      <c r="G53" s="12">
        <v>37</v>
      </c>
      <c r="H53" s="12"/>
      <c r="I53" s="25">
        <f>COUNT(C53,D53,E53,F53,G53,H53)</f>
        <v>5</v>
      </c>
      <c r="J53" s="14">
        <f>AVERAGE(C53:H53)*2</f>
        <v>87.2</v>
      </c>
      <c r="K53" s="3" t="s">
        <v>10</v>
      </c>
    </row>
    <row r="54" spans="1:11" ht="15.75">
      <c r="A54" s="27" t="s">
        <v>103</v>
      </c>
      <c r="B54" s="12"/>
      <c r="C54" s="12">
        <v>44</v>
      </c>
      <c r="D54" s="12"/>
      <c r="E54" s="12">
        <v>41</v>
      </c>
      <c r="F54" s="12"/>
      <c r="G54" s="12">
        <v>45</v>
      </c>
      <c r="H54" s="12">
        <v>44</v>
      </c>
      <c r="I54" s="25">
        <f>COUNT(C54,D54,E54,F54,G54,H54)</f>
        <v>4</v>
      </c>
      <c r="J54" s="14">
        <f>AVERAGE(C54:H54)*2</f>
        <v>87</v>
      </c>
      <c r="K54" s="3" t="s">
        <v>21</v>
      </c>
    </row>
    <row r="55" spans="1:11" ht="15.75">
      <c r="A55" s="27" t="s">
        <v>118</v>
      </c>
      <c r="B55" s="12" t="s">
        <v>17</v>
      </c>
      <c r="C55" s="12">
        <v>42</v>
      </c>
      <c r="D55" s="12">
        <v>45</v>
      </c>
      <c r="E55" s="12"/>
      <c r="F55" s="12">
        <v>44</v>
      </c>
      <c r="G55" s="12">
        <v>43</v>
      </c>
      <c r="H55" s="12">
        <v>43</v>
      </c>
      <c r="I55" s="25">
        <f>COUNT(C55,D55,E55,F55,G55,H55)</f>
        <v>5</v>
      </c>
      <c r="J55" s="14">
        <f>AVERAGE(C55:H55)*2</f>
        <v>86.8</v>
      </c>
      <c r="K55" s="3" t="s">
        <v>35</v>
      </c>
    </row>
    <row r="56" spans="1:11" ht="15.75">
      <c r="A56" s="27" t="s">
        <v>91</v>
      </c>
      <c r="B56" s="12"/>
      <c r="C56" s="12">
        <v>46</v>
      </c>
      <c r="D56" s="12">
        <v>41</v>
      </c>
      <c r="E56" s="12">
        <v>45</v>
      </c>
      <c r="F56" s="12">
        <v>41</v>
      </c>
      <c r="G56" s="12"/>
      <c r="H56" s="12"/>
      <c r="I56" s="25">
        <f>COUNT(C56,D56,E56,F56,G56,H56)</f>
        <v>4</v>
      </c>
      <c r="J56" s="14">
        <f>AVERAGE(C56:H56)*2</f>
        <v>86.5</v>
      </c>
      <c r="K56" s="3" t="s">
        <v>10</v>
      </c>
    </row>
    <row r="57" spans="1:11" ht="15.75">
      <c r="A57" s="27" t="s">
        <v>27</v>
      </c>
      <c r="B57" s="12" t="s">
        <v>17</v>
      </c>
      <c r="C57" s="12"/>
      <c r="D57" s="12">
        <v>42</v>
      </c>
      <c r="E57" s="12">
        <v>47</v>
      </c>
      <c r="F57" s="12">
        <v>42</v>
      </c>
      <c r="G57" s="12">
        <v>40</v>
      </c>
      <c r="H57" s="12">
        <v>43</v>
      </c>
      <c r="I57" s="25">
        <f>COUNT(C57,D57,E57,F57,G57,H57)</f>
        <v>5</v>
      </c>
      <c r="J57" s="14">
        <f>AVERAGE(C57:H57)*2</f>
        <v>85.6</v>
      </c>
      <c r="K57" s="3" t="s">
        <v>24</v>
      </c>
    </row>
    <row r="58" spans="1:11" ht="15.75">
      <c r="A58" s="27" t="s">
        <v>80</v>
      </c>
      <c r="B58" s="12"/>
      <c r="C58" s="12"/>
      <c r="D58" s="12">
        <v>46</v>
      </c>
      <c r="E58" s="12">
        <v>49</v>
      </c>
      <c r="F58" s="12">
        <v>36</v>
      </c>
      <c r="G58" s="12">
        <v>40</v>
      </c>
      <c r="H58" s="12">
        <v>43</v>
      </c>
      <c r="I58" s="25">
        <f>COUNT(C58,D58,E58,F58,G58,H58)</f>
        <v>5</v>
      </c>
      <c r="J58" s="14">
        <f>AVERAGE(C58:H58)*2</f>
        <v>85.6</v>
      </c>
      <c r="K58" s="3" t="s">
        <v>35</v>
      </c>
    </row>
    <row r="59" spans="1:11" ht="15.75">
      <c r="A59" s="27" t="s">
        <v>104</v>
      </c>
      <c r="B59" s="12" t="s">
        <v>13</v>
      </c>
      <c r="C59" s="12">
        <v>48</v>
      </c>
      <c r="D59" s="12"/>
      <c r="E59" s="12">
        <v>39</v>
      </c>
      <c r="F59" s="12"/>
      <c r="G59" s="12">
        <v>42</v>
      </c>
      <c r="H59" s="12">
        <v>41</v>
      </c>
      <c r="I59" s="25">
        <f>COUNT(C59,D59,E59,F59,G59,H59)</f>
        <v>4</v>
      </c>
      <c r="J59" s="14">
        <f>AVERAGE(C59:H59)*2</f>
        <v>85</v>
      </c>
      <c r="K59" s="3" t="s">
        <v>21</v>
      </c>
    </row>
    <row r="60" spans="1:11" ht="15.75">
      <c r="A60" s="30" t="s">
        <v>70</v>
      </c>
      <c r="B60" s="12"/>
      <c r="C60" s="12">
        <v>43</v>
      </c>
      <c r="D60" s="12">
        <v>39</v>
      </c>
      <c r="E60" s="12"/>
      <c r="F60" s="12">
        <v>41</v>
      </c>
      <c r="G60" s="12">
        <v>45</v>
      </c>
      <c r="H60" s="12">
        <v>44</v>
      </c>
      <c r="I60" s="25">
        <f>COUNT(C60,D60,E60,F60,G60,H60)</f>
        <v>5</v>
      </c>
      <c r="J60" s="14">
        <f>AVERAGE(C60:H60)*2</f>
        <v>84.8</v>
      </c>
      <c r="K60" s="3" t="s">
        <v>30</v>
      </c>
    </row>
    <row r="61" spans="1:11" ht="15.75">
      <c r="A61" s="27" t="s">
        <v>112</v>
      </c>
      <c r="B61" s="12"/>
      <c r="C61" s="12">
        <v>44</v>
      </c>
      <c r="D61" s="12">
        <v>41</v>
      </c>
      <c r="E61" s="12">
        <v>42</v>
      </c>
      <c r="F61" s="12">
        <v>42</v>
      </c>
      <c r="G61" s="12"/>
      <c r="H61" s="12"/>
      <c r="I61" s="25">
        <f>COUNT(C61,D61,E61,F61,G61,H61)</f>
        <v>4</v>
      </c>
      <c r="J61" s="14">
        <f>AVERAGE(C61:H61)*2</f>
        <v>84.5</v>
      </c>
      <c r="K61" s="3" t="s">
        <v>31</v>
      </c>
    </row>
    <row r="62" spans="1:11" ht="15.75">
      <c r="A62" s="27" t="s">
        <v>87</v>
      </c>
      <c r="B62" s="12"/>
      <c r="C62" s="12"/>
      <c r="D62" s="12">
        <v>41</v>
      </c>
      <c r="E62" s="12">
        <v>44</v>
      </c>
      <c r="F62" s="12"/>
      <c r="G62" s="12">
        <v>40</v>
      </c>
      <c r="H62" s="12">
        <v>44</v>
      </c>
      <c r="I62" s="25">
        <f>COUNT(C62,D62,E62,F62,G62,H62)</f>
        <v>4</v>
      </c>
      <c r="J62" s="14">
        <f>AVERAGE(C62:H62)*2</f>
        <v>84.5</v>
      </c>
      <c r="K62" s="3" t="s">
        <v>35</v>
      </c>
    </row>
    <row r="63" spans="1:11" ht="15.75">
      <c r="A63" s="27" t="s">
        <v>79</v>
      </c>
      <c r="B63" s="12"/>
      <c r="C63" s="12">
        <v>44</v>
      </c>
      <c r="D63" s="12">
        <v>40</v>
      </c>
      <c r="E63" s="12"/>
      <c r="F63" s="12">
        <v>44</v>
      </c>
      <c r="G63" s="12">
        <v>39</v>
      </c>
      <c r="H63" s="12">
        <v>44</v>
      </c>
      <c r="I63" s="25">
        <f>COUNT(C63,D63,E63,F63,G63,H63)</f>
        <v>5</v>
      </c>
      <c r="J63" s="14">
        <f>AVERAGE(C63:H63)*2</f>
        <v>84.4</v>
      </c>
      <c r="K63" s="3" t="s">
        <v>21</v>
      </c>
    </row>
    <row r="64" spans="1:11" ht="15.75">
      <c r="A64" s="27" t="s">
        <v>93</v>
      </c>
      <c r="B64" s="12" t="s">
        <v>16</v>
      </c>
      <c r="C64" s="12">
        <v>46</v>
      </c>
      <c r="D64" s="12"/>
      <c r="E64" s="12"/>
      <c r="F64" s="12"/>
      <c r="G64" s="12">
        <v>38</v>
      </c>
      <c r="H64" s="12"/>
      <c r="I64" s="25">
        <f>COUNT(C64,D64,E64,F64,G64,H64)</f>
        <v>2</v>
      </c>
      <c r="J64" s="14">
        <f>AVERAGE(C64:H64)*2</f>
        <v>84</v>
      </c>
      <c r="K64" s="3" t="s">
        <v>10</v>
      </c>
    </row>
    <row r="65" spans="1:11" ht="15.75">
      <c r="A65" s="30" t="s">
        <v>108</v>
      </c>
      <c r="B65" s="12" t="s">
        <v>19</v>
      </c>
      <c r="C65" s="12"/>
      <c r="D65" s="12">
        <v>42</v>
      </c>
      <c r="E65" s="12"/>
      <c r="F65" s="12"/>
      <c r="G65" s="12"/>
      <c r="H65" s="12"/>
      <c r="I65" s="25">
        <f>COUNT(C65,D65,E65,F65,G65,H65)</f>
        <v>1</v>
      </c>
      <c r="J65" s="14">
        <f>AVERAGE(C65:H65)*2</f>
        <v>84</v>
      </c>
      <c r="K65" s="3" t="s">
        <v>30</v>
      </c>
    </row>
    <row r="66" spans="1:11" ht="15.75">
      <c r="A66" s="27" t="s">
        <v>102</v>
      </c>
      <c r="B66" s="12" t="s">
        <v>13</v>
      </c>
      <c r="C66" s="12">
        <v>44</v>
      </c>
      <c r="D66" s="12">
        <v>37</v>
      </c>
      <c r="E66" s="12"/>
      <c r="F66" s="12">
        <v>44</v>
      </c>
      <c r="G66" s="12">
        <v>42</v>
      </c>
      <c r="H66" s="12"/>
      <c r="I66" s="25">
        <f>COUNT(C66,D66,E66,F66,G66,H66)</f>
        <v>4</v>
      </c>
      <c r="J66" s="14">
        <f>AVERAGE(C66:H66)*2</f>
        <v>83.5</v>
      </c>
      <c r="K66" s="3" t="s">
        <v>35</v>
      </c>
    </row>
    <row r="67" spans="1:11" ht="15.75">
      <c r="A67" s="27" t="s">
        <v>83</v>
      </c>
      <c r="B67" s="12"/>
      <c r="C67" s="12"/>
      <c r="D67" s="12">
        <v>43</v>
      </c>
      <c r="E67" s="12">
        <v>42</v>
      </c>
      <c r="F67" s="12"/>
      <c r="G67" s="12"/>
      <c r="H67" s="12">
        <v>38</v>
      </c>
      <c r="I67" s="25">
        <f>COUNT(C67,D67,E67,F67,G67,H67)</f>
        <v>3</v>
      </c>
      <c r="J67" s="14">
        <f>AVERAGE(C67:H67)*2</f>
        <v>82</v>
      </c>
      <c r="K67" s="3" t="s">
        <v>10</v>
      </c>
    </row>
    <row r="68" spans="1:11" ht="15.75">
      <c r="A68" s="27" t="s">
        <v>117</v>
      </c>
      <c r="B68" s="12"/>
      <c r="C68" s="12"/>
      <c r="D68" s="12"/>
      <c r="E68" s="12"/>
      <c r="F68" s="12">
        <v>45</v>
      </c>
      <c r="G68" s="12">
        <v>40</v>
      </c>
      <c r="H68" s="12">
        <v>38</v>
      </c>
      <c r="I68" s="25">
        <f>COUNT(C68,D68,E68,F68,G68,H68)</f>
        <v>3</v>
      </c>
      <c r="J68" s="14">
        <f>AVERAGE(C68:H68)*2</f>
        <v>82</v>
      </c>
      <c r="K68" s="3" t="s">
        <v>31</v>
      </c>
    </row>
    <row r="69" spans="1:11" ht="15.75">
      <c r="A69" s="27" t="s">
        <v>58</v>
      </c>
      <c r="B69" s="12" t="s">
        <v>14</v>
      </c>
      <c r="C69" s="12"/>
      <c r="D69" s="12"/>
      <c r="E69" s="12"/>
      <c r="F69" s="12">
        <v>41</v>
      </c>
      <c r="G69" s="12"/>
      <c r="H69" s="12"/>
      <c r="I69" s="25">
        <f>COUNT(C69,D69,E69,F69,G69,H69)</f>
        <v>1</v>
      </c>
      <c r="J69" s="14">
        <f>AVERAGE(C69:H69)*2</f>
        <v>82</v>
      </c>
      <c r="K69" s="3" t="s">
        <v>35</v>
      </c>
    </row>
    <row r="70" spans="1:11" ht="15.75">
      <c r="A70" s="27" t="s">
        <v>22</v>
      </c>
      <c r="B70" s="12" t="s">
        <v>17</v>
      </c>
      <c r="C70" s="12">
        <v>41</v>
      </c>
      <c r="D70" s="12">
        <v>45</v>
      </c>
      <c r="E70" s="12">
        <v>39</v>
      </c>
      <c r="F70" s="12">
        <v>38</v>
      </c>
      <c r="G70" s="12">
        <v>34</v>
      </c>
      <c r="H70" s="12">
        <v>45</v>
      </c>
      <c r="I70" s="25">
        <f>COUNT(C70,D70,E70,F70,G70,H70)</f>
        <v>6</v>
      </c>
      <c r="J70" s="14">
        <f>AVERAGE(C70:H70)*2</f>
        <v>80.666666666666671</v>
      </c>
      <c r="K70" s="3" t="s">
        <v>21</v>
      </c>
    </row>
    <row r="71" spans="1:11" ht="15.75">
      <c r="A71" s="27" t="s">
        <v>77</v>
      </c>
      <c r="B71" s="12"/>
      <c r="C71" s="12">
        <v>42</v>
      </c>
      <c r="D71" s="12">
        <v>37</v>
      </c>
      <c r="E71" s="12">
        <v>42</v>
      </c>
      <c r="F71" s="12">
        <v>39</v>
      </c>
      <c r="G71" s="12">
        <v>41</v>
      </c>
      <c r="H71" s="12">
        <v>41</v>
      </c>
      <c r="I71" s="25">
        <f>COUNT(C71,D71,E71,F71,G71,H71)</f>
        <v>6</v>
      </c>
      <c r="J71" s="14">
        <f>AVERAGE(C71:H71)*2</f>
        <v>80.666666666666671</v>
      </c>
      <c r="K71" s="3" t="s">
        <v>35</v>
      </c>
    </row>
    <row r="72" spans="1:11" ht="15.75">
      <c r="A72" s="30" t="s">
        <v>62</v>
      </c>
      <c r="B72" s="12"/>
      <c r="C72" s="12">
        <v>45</v>
      </c>
      <c r="D72" s="12">
        <v>39</v>
      </c>
      <c r="E72" s="12"/>
      <c r="F72" s="12"/>
      <c r="G72" s="12"/>
      <c r="H72" s="12">
        <v>36</v>
      </c>
      <c r="I72" s="25">
        <f>COUNT(C72,D72,E72,F72,G72,H72)</f>
        <v>3</v>
      </c>
      <c r="J72" s="14">
        <f>AVERAGE(C72:H72)*2</f>
        <v>80</v>
      </c>
      <c r="K72" s="3" t="s">
        <v>30</v>
      </c>
    </row>
    <row r="73" spans="1:11" ht="15.75">
      <c r="A73" s="27" t="s">
        <v>113</v>
      </c>
      <c r="B73" s="12" t="s">
        <v>14</v>
      </c>
      <c r="C73" s="12"/>
      <c r="D73" s="12"/>
      <c r="E73" s="12"/>
      <c r="F73" s="12">
        <v>40</v>
      </c>
      <c r="G73" s="12"/>
      <c r="H73" s="12"/>
      <c r="I73" s="25">
        <f>COUNT(C73,D73,E73,F73,G73,H73)</f>
        <v>1</v>
      </c>
      <c r="J73" s="14">
        <f>AVERAGE(C73:H73)*2</f>
        <v>80</v>
      </c>
      <c r="K73" s="3" t="s">
        <v>35</v>
      </c>
    </row>
    <row r="74" spans="1:11" ht="15.75">
      <c r="A74" s="30" t="s">
        <v>68</v>
      </c>
      <c r="B74" s="12"/>
      <c r="C74" s="12">
        <v>48</v>
      </c>
      <c r="D74" s="12">
        <v>37</v>
      </c>
      <c r="E74" s="12">
        <v>41</v>
      </c>
      <c r="F74" s="12">
        <v>36</v>
      </c>
      <c r="G74" s="12">
        <v>38</v>
      </c>
      <c r="H74" s="12">
        <v>39</v>
      </c>
      <c r="I74" s="25">
        <f>COUNT(C74,D74,E74,F74,G74,H74)</f>
        <v>6</v>
      </c>
      <c r="J74" s="14">
        <f>AVERAGE(C74:H74)*2</f>
        <v>79.666666666666671</v>
      </c>
      <c r="K74" s="3" t="s">
        <v>30</v>
      </c>
    </row>
    <row r="75" spans="1:11" ht="15.75">
      <c r="A75" s="27" t="s">
        <v>65</v>
      </c>
      <c r="B75" s="12" t="s">
        <v>15</v>
      </c>
      <c r="C75" s="12">
        <v>48</v>
      </c>
      <c r="D75" s="12">
        <v>30</v>
      </c>
      <c r="E75" s="12">
        <v>38</v>
      </c>
      <c r="F75" s="12"/>
      <c r="G75" s="12"/>
      <c r="H75" s="12"/>
      <c r="I75" s="25">
        <f>COUNT(C75,D75,E75,F75,G75,H75)</f>
        <v>3</v>
      </c>
      <c r="J75" s="14">
        <f>AVERAGE(C75:H75)*2</f>
        <v>77.333333333333329</v>
      </c>
      <c r="K75" s="3" t="s">
        <v>10</v>
      </c>
    </row>
    <row r="76" spans="1:11" ht="15.75">
      <c r="A76" s="35" t="s">
        <v>115</v>
      </c>
      <c r="B76" s="12" t="s">
        <v>13</v>
      </c>
      <c r="C76" s="12"/>
      <c r="D76" s="12"/>
      <c r="E76" s="12"/>
      <c r="F76" s="12">
        <v>38</v>
      </c>
      <c r="G76" s="12"/>
      <c r="H76" s="12"/>
      <c r="I76" s="25">
        <f>COUNT(C76,D76,E76,F76,G76,H76)</f>
        <v>1</v>
      </c>
      <c r="J76" s="14">
        <f>AVERAGE(C76:H76)*2</f>
        <v>76</v>
      </c>
      <c r="K76" s="3" t="s">
        <v>10</v>
      </c>
    </row>
    <row r="77" spans="1:11" ht="15.75">
      <c r="A77" s="27" t="s">
        <v>57</v>
      </c>
      <c r="B77" s="12"/>
      <c r="C77" s="12"/>
      <c r="D77" s="12"/>
      <c r="E77" s="12"/>
      <c r="F77" s="12">
        <v>38</v>
      </c>
      <c r="G77" s="12"/>
      <c r="H77" s="12"/>
      <c r="I77" s="25">
        <f>COUNT(C77,D77,E77,F77,G77,H77)</f>
        <v>1</v>
      </c>
      <c r="J77" s="14">
        <f>AVERAGE(C77:H77)*2</f>
        <v>76</v>
      </c>
      <c r="K77" s="3" t="s">
        <v>35</v>
      </c>
    </row>
    <row r="78" spans="1:11" ht="15.75">
      <c r="A78" s="27" t="s">
        <v>29</v>
      </c>
      <c r="B78" s="12" t="s">
        <v>19</v>
      </c>
      <c r="C78" s="12">
        <v>39</v>
      </c>
      <c r="D78" s="12">
        <v>39</v>
      </c>
      <c r="E78" s="12">
        <v>39</v>
      </c>
      <c r="F78" s="12">
        <v>36</v>
      </c>
      <c r="G78" s="12">
        <v>35</v>
      </c>
      <c r="H78" s="12"/>
      <c r="I78" s="25">
        <f>COUNT(C78,D78,E78,F78,G78,H78)</f>
        <v>5</v>
      </c>
      <c r="J78" s="14">
        <f>AVERAGE(C78:H78)*2</f>
        <v>75.2</v>
      </c>
      <c r="K78" s="3" t="s">
        <v>10</v>
      </c>
    </row>
    <row r="79" spans="1:11" ht="15.75">
      <c r="A79" s="30" t="s">
        <v>96</v>
      </c>
      <c r="B79" s="12"/>
      <c r="C79" s="12">
        <v>37</v>
      </c>
      <c r="D79" s="12"/>
      <c r="E79" s="12"/>
      <c r="F79" s="12"/>
      <c r="G79" s="12"/>
      <c r="H79" s="12"/>
      <c r="I79" s="25">
        <f>COUNT(C79,D79,E79,F79,G79,H79)</f>
        <v>1</v>
      </c>
      <c r="J79" s="14">
        <f>AVERAGE(C79:H79)*2</f>
        <v>74</v>
      </c>
      <c r="K79" s="3" t="s">
        <v>30</v>
      </c>
    </row>
    <row r="80" spans="1:11" ht="15.75">
      <c r="A80" s="27" t="s">
        <v>99</v>
      </c>
      <c r="B80" s="12"/>
      <c r="C80" s="12">
        <v>37</v>
      </c>
      <c r="D80" s="12"/>
      <c r="E80" s="12"/>
      <c r="F80" s="12"/>
      <c r="G80" s="12"/>
      <c r="H80" s="12"/>
      <c r="I80" s="25">
        <f>COUNT(C80,D80,E80,F80,G80,H80)</f>
        <v>1</v>
      </c>
      <c r="J80" s="14">
        <f>AVERAGE(C80:H80)*2</f>
        <v>74</v>
      </c>
      <c r="K80" s="3" t="s">
        <v>35</v>
      </c>
    </row>
    <row r="81" spans="1:11" ht="15.75">
      <c r="A81" s="27" t="s">
        <v>105</v>
      </c>
      <c r="B81" s="12" t="s">
        <v>13</v>
      </c>
      <c r="C81" s="12">
        <v>40</v>
      </c>
      <c r="D81" s="12">
        <v>33</v>
      </c>
      <c r="E81" s="12"/>
      <c r="F81" s="12">
        <v>34</v>
      </c>
      <c r="G81" s="12">
        <v>38</v>
      </c>
      <c r="H81" s="12"/>
      <c r="I81" s="25">
        <f>COUNT(C81,D81,E81,F81,G81,H81)</f>
        <v>4</v>
      </c>
      <c r="J81" s="14">
        <f>AVERAGE(C81:H81)*2</f>
        <v>72.5</v>
      </c>
      <c r="K81" s="3" t="s">
        <v>24</v>
      </c>
    </row>
    <row r="82" spans="1:11" ht="15.75">
      <c r="A82" s="27" t="s">
        <v>67</v>
      </c>
      <c r="B82" s="12" t="s">
        <v>15</v>
      </c>
      <c r="C82" s="12">
        <v>36</v>
      </c>
      <c r="D82" s="12">
        <v>37</v>
      </c>
      <c r="E82" s="12">
        <v>36</v>
      </c>
      <c r="F82" s="12">
        <v>41</v>
      </c>
      <c r="G82" s="12">
        <v>29</v>
      </c>
      <c r="H82" s="12"/>
      <c r="I82" s="25">
        <f>COUNT(C82,D82,E82,F82,G82,H82)</f>
        <v>5</v>
      </c>
      <c r="J82" s="14">
        <f>AVERAGE(C82:H82)*2</f>
        <v>71.599999999999994</v>
      </c>
      <c r="K82" s="3" t="s">
        <v>10</v>
      </c>
    </row>
    <row r="83" spans="1:11" ht="15.75">
      <c r="A83" s="27" t="s">
        <v>121</v>
      </c>
      <c r="B83" s="12" t="s">
        <v>13</v>
      </c>
      <c r="C83" s="12"/>
      <c r="D83" s="12"/>
      <c r="E83" s="12"/>
      <c r="F83" s="12"/>
      <c r="G83" s="12"/>
      <c r="H83" s="12">
        <v>35</v>
      </c>
      <c r="I83" s="25">
        <f>COUNT(C83,D83,E83,F83,G83,H83)</f>
        <v>1</v>
      </c>
      <c r="J83" s="14">
        <f>AVERAGE(C83:H83)*2</f>
        <v>70</v>
      </c>
      <c r="K83" s="3" t="s">
        <v>21</v>
      </c>
    </row>
    <row r="84" spans="1:11" ht="15.75">
      <c r="A84" s="27" t="s">
        <v>98</v>
      </c>
      <c r="B84" s="12"/>
      <c r="C84" s="12">
        <v>35</v>
      </c>
      <c r="D84" s="12"/>
      <c r="E84" s="12"/>
      <c r="F84" s="12"/>
      <c r="G84" s="12"/>
      <c r="H84" s="12"/>
      <c r="I84" s="25">
        <f>COUNT(C84,D84,E84,F84,G84,H84)</f>
        <v>1</v>
      </c>
      <c r="J84" s="14">
        <f>AVERAGE(C84:H84)*2</f>
        <v>70</v>
      </c>
      <c r="K84" s="3" t="s">
        <v>35</v>
      </c>
    </row>
    <row r="85" spans="1:11" ht="15.75">
      <c r="A85" s="27" t="s">
        <v>120</v>
      </c>
      <c r="B85" s="12" t="s">
        <v>15</v>
      </c>
      <c r="C85" s="12"/>
      <c r="D85" s="12"/>
      <c r="E85" s="12"/>
      <c r="F85" s="12"/>
      <c r="G85" s="12">
        <v>29</v>
      </c>
      <c r="H85" s="12">
        <v>38</v>
      </c>
      <c r="I85" s="25">
        <f>COUNT(C85,D85,E85,F85,G85,H85)</f>
        <v>2</v>
      </c>
      <c r="J85" s="14">
        <f>AVERAGE(C85:H85)*2</f>
        <v>67</v>
      </c>
      <c r="K85" s="3" t="s">
        <v>21</v>
      </c>
    </row>
    <row r="86" spans="1:11" ht="15.75">
      <c r="A86" s="27" t="s">
        <v>114</v>
      </c>
      <c r="B86" s="12" t="s">
        <v>14</v>
      </c>
      <c r="C86" s="12"/>
      <c r="D86" s="12"/>
      <c r="E86" s="12"/>
      <c r="F86" s="12">
        <v>33</v>
      </c>
      <c r="G86" s="12"/>
      <c r="H86" s="12"/>
      <c r="I86" s="25">
        <f>COUNT(C86,D86,E86,F86,G86,H86)</f>
        <v>1</v>
      </c>
      <c r="J86" s="14">
        <f>AVERAGE(C86:H86)*2</f>
        <v>66</v>
      </c>
      <c r="K86" s="3" t="s">
        <v>35</v>
      </c>
    </row>
    <row r="87" spans="1:11" ht="15.75">
      <c r="A87" s="30" t="s">
        <v>69</v>
      </c>
      <c r="B87" s="12"/>
      <c r="C87" s="12">
        <v>42</v>
      </c>
      <c r="D87" s="12">
        <v>29</v>
      </c>
      <c r="E87" s="12"/>
      <c r="F87" s="12">
        <v>31</v>
      </c>
      <c r="G87" s="12">
        <v>24</v>
      </c>
      <c r="H87" s="12">
        <v>33</v>
      </c>
      <c r="I87" s="25">
        <f>COUNT(C87,D87,E87,F87,G87,H87)</f>
        <v>5</v>
      </c>
      <c r="J87" s="14">
        <f>AVERAGE(C87:H87)*2</f>
        <v>63.6</v>
      </c>
      <c r="K87" s="3" t="s">
        <v>30</v>
      </c>
    </row>
  </sheetData>
  <sortState xmlns:xlrd2="http://schemas.microsoft.com/office/spreadsheetml/2017/richdata2" ref="A4:K87">
    <sortCondition descending="1" ref="J4:J87"/>
  </sortState>
  <conditionalFormatting sqref="A4:H16">
    <cfRule type="cellIs" dxfId="21" priority="11" operator="equal">
      <formula>50</formula>
    </cfRule>
  </conditionalFormatting>
  <conditionalFormatting sqref="B4:H11 B3">
    <cfRule type="cellIs" dxfId="20" priority="12" stopIfTrue="1" operator="equal">
      <formula>50</formula>
    </cfRule>
  </conditionalFormatting>
  <conditionalFormatting sqref="A17:H21">
    <cfRule type="cellIs" dxfId="19" priority="10" operator="equal">
      <formula>50</formula>
    </cfRule>
  </conditionalFormatting>
  <conditionalFormatting sqref="B17:H21">
    <cfRule type="cellIs" dxfId="18" priority="9" stopIfTrue="1" operator="equal">
      <formula>50</formula>
    </cfRule>
  </conditionalFormatting>
  <conditionalFormatting sqref="A22:K43">
    <cfRule type="cellIs" dxfId="17" priority="8" stopIfTrue="1" operator="equal">
      <formula>50</formula>
    </cfRule>
  </conditionalFormatting>
  <conditionalFormatting sqref="C22:H43">
    <cfRule type="cellIs" dxfId="16" priority="7" operator="equal">
      <formula>50</formula>
    </cfRule>
  </conditionalFormatting>
  <conditionalFormatting sqref="C44:H59">
    <cfRule type="cellIs" dxfId="15" priority="6" operator="equal">
      <formula>50</formula>
    </cfRule>
  </conditionalFormatting>
  <conditionalFormatting sqref="B60:H66">
    <cfRule type="cellIs" dxfId="14" priority="4" stopIfTrue="1" operator="equal">
      <formula>50</formula>
    </cfRule>
  </conditionalFormatting>
  <conditionalFormatting sqref="C60:H66">
    <cfRule type="cellIs" dxfId="13" priority="5" operator="equal">
      <formula>50</formula>
    </cfRule>
  </conditionalFormatting>
  <conditionalFormatting sqref="C67:H87">
    <cfRule type="cellIs" dxfId="12" priority="1" operator="equal">
      <formula>50</formula>
    </cfRule>
  </conditionalFormatting>
  <conditionalFormatting sqref="J67:K87 A67:H87">
    <cfRule type="cellIs" dxfId="11" priority="3" stopIfTrue="1" operator="equal">
      <formula>50</formula>
    </cfRule>
  </conditionalFormatting>
  <conditionalFormatting sqref="K67:K87">
    <cfRule type="cellIs" dxfId="10" priority="2" operator="equal">
      <formula>50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C3DE8-83D8-4B27-AF0B-9A8BA703E2C9}">
  <dimension ref="A1:K87"/>
  <sheetViews>
    <sheetView workbookViewId="0"/>
  </sheetViews>
  <sheetFormatPr defaultRowHeight="14.25"/>
  <cols>
    <col min="1" max="1" width="23.875" customWidth="1"/>
    <col min="9" max="9" width="5.625" customWidth="1"/>
    <col min="11" max="11" width="5.375" customWidth="1"/>
  </cols>
  <sheetData>
    <row r="1" spans="1:11" ht="24">
      <c r="A1" s="12"/>
      <c r="B1" s="3" t="s">
        <v>0</v>
      </c>
      <c r="C1" s="40">
        <v>45179</v>
      </c>
      <c r="D1" s="40">
        <v>45186</v>
      </c>
      <c r="E1" s="40">
        <v>45193</v>
      </c>
      <c r="F1" s="40">
        <v>45200</v>
      </c>
      <c r="G1" s="40">
        <v>45207</v>
      </c>
      <c r="H1" s="40">
        <v>45214</v>
      </c>
      <c r="I1" s="36" t="s">
        <v>1</v>
      </c>
      <c r="J1" s="3" t="s">
        <v>2</v>
      </c>
      <c r="K1" s="26"/>
    </row>
    <row r="2" spans="1:11" ht="15.75">
      <c r="A2" s="7" t="s">
        <v>7</v>
      </c>
      <c r="B2" s="2"/>
      <c r="C2" s="46" t="s">
        <v>48</v>
      </c>
      <c r="D2" s="47" t="s">
        <v>11</v>
      </c>
      <c r="E2" s="46" t="s">
        <v>10</v>
      </c>
      <c r="F2" s="46" t="s">
        <v>55</v>
      </c>
      <c r="G2" s="46" t="s">
        <v>8</v>
      </c>
      <c r="H2" s="47" t="s">
        <v>9</v>
      </c>
      <c r="I2" s="1"/>
      <c r="J2" s="3"/>
      <c r="K2" s="2"/>
    </row>
    <row r="3" spans="1:11" ht="15.75">
      <c r="A3" s="35" t="s">
        <v>109</v>
      </c>
      <c r="B3" s="12"/>
      <c r="C3" s="45"/>
      <c r="D3" s="45">
        <v>44</v>
      </c>
      <c r="E3" s="45">
        <v>48</v>
      </c>
      <c r="F3" s="45"/>
      <c r="G3" s="45"/>
      <c r="H3" s="45"/>
      <c r="I3" s="25">
        <f>COUNT(C3,D3,E3,F3,G3,H3)</f>
        <v>2</v>
      </c>
      <c r="J3" s="14">
        <f>AVERAGE(C3:H3)*2</f>
        <v>92</v>
      </c>
      <c r="K3" s="3" t="s">
        <v>10</v>
      </c>
    </row>
    <row r="4" spans="1:11" ht="15.75">
      <c r="A4" s="27" t="s">
        <v>102</v>
      </c>
      <c r="B4" s="12" t="s">
        <v>13</v>
      </c>
      <c r="C4" s="12">
        <v>44</v>
      </c>
      <c r="D4" s="12">
        <v>37</v>
      </c>
      <c r="E4" s="12"/>
      <c r="F4" s="12">
        <v>44</v>
      </c>
      <c r="G4" s="12">
        <v>42</v>
      </c>
      <c r="H4" s="12"/>
      <c r="I4" s="25">
        <f>COUNT(C4,D4,E4,F4,G4,H4)</f>
        <v>4</v>
      </c>
      <c r="J4" s="14">
        <f>AVERAGE(C4:H4)*2</f>
        <v>83.5</v>
      </c>
      <c r="K4" s="3" t="s">
        <v>35</v>
      </c>
    </row>
    <row r="5" spans="1:11" ht="15.75">
      <c r="A5" s="27" t="s">
        <v>56</v>
      </c>
      <c r="B5" s="12" t="s">
        <v>17</v>
      </c>
      <c r="C5" s="12"/>
      <c r="D5" s="12">
        <v>44</v>
      </c>
      <c r="E5" s="12">
        <v>49</v>
      </c>
      <c r="F5" s="12"/>
      <c r="G5" s="12">
        <v>43</v>
      </c>
      <c r="H5" s="12">
        <v>46</v>
      </c>
      <c r="I5" s="25">
        <f>COUNT(C5,D5,E5,F5,G5,H5)</f>
        <v>4</v>
      </c>
      <c r="J5" s="14">
        <f>AVERAGE(C5:H5)*2</f>
        <v>91</v>
      </c>
      <c r="K5" s="3" t="s">
        <v>35</v>
      </c>
    </row>
    <row r="6" spans="1:11" ht="15.75">
      <c r="A6" s="27" t="s">
        <v>34</v>
      </c>
      <c r="B6" s="12" t="s">
        <v>19</v>
      </c>
      <c r="C6" s="12">
        <v>48</v>
      </c>
      <c r="D6" s="12">
        <v>47</v>
      </c>
      <c r="E6" s="12">
        <v>50</v>
      </c>
      <c r="F6" s="12">
        <v>48</v>
      </c>
      <c r="G6" s="12">
        <v>48</v>
      </c>
      <c r="H6" s="12">
        <v>49</v>
      </c>
      <c r="I6" s="25">
        <f>COUNT(C6,D6,E6,F6,G6,H6)</f>
        <v>6</v>
      </c>
      <c r="J6" s="14">
        <f>AVERAGE(C6:H6)*2</f>
        <v>96.666666666666671</v>
      </c>
      <c r="K6" s="3" t="s">
        <v>35</v>
      </c>
    </row>
    <row r="7" spans="1:11" ht="15.75">
      <c r="A7" s="27" t="s">
        <v>58</v>
      </c>
      <c r="B7" s="12" t="s">
        <v>14</v>
      </c>
      <c r="C7" s="12"/>
      <c r="D7" s="12"/>
      <c r="E7" s="12"/>
      <c r="F7" s="12">
        <v>41</v>
      </c>
      <c r="G7" s="12"/>
      <c r="H7" s="12"/>
      <c r="I7" s="25">
        <f>COUNT(C7,D7,E7,F7,G7,H7)</f>
        <v>1</v>
      </c>
      <c r="J7" s="14">
        <f>AVERAGE(C7:H7)*2</f>
        <v>82</v>
      </c>
      <c r="K7" s="3" t="s">
        <v>35</v>
      </c>
    </row>
    <row r="8" spans="1:11" ht="15.75">
      <c r="A8" s="27" t="s">
        <v>113</v>
      </c>
      <c r="B8" s="12" t="s">
        <v>14</v>
      </c>
      <c r="C8" s="12"/>
      <c r="D8" s="12"/>
      <c r="E8" s="12"/>
      <c r="F8" s="12">
        <v>40</v>
      </c>
      <c r="G8" s="12"/>
      <c r="H8" s="12"/>
      <c r="I8" s="25">
        <f>COUNT(C8,D8,E8,F8,G8,H8)</f>
        <v>1</v>
      </c>
      <c r="J8" s="14">
        <f>AVERAGE(C8:H8)*2</f>
        <v>80</v>
      </c>
      <c r="K8" s="3" t="s">
        <v>35</v>
      </c>
    </row>
    <row r="9" spans="1:11" ht="15.75">
      <c r="A9" s="27" t="s">
        <v>112</v>
      </c>
      <c r="B9" s="12"/>
      <c r="C9" s="12">
        <v>44</v>
      </c>
      <c r="D9" s="12">
        <v>41</v>
      </c>
      <c r="E9" s="12">
        <v>42</v>
      </c>
      <c r="F9" s="12">
        <v>42</v>
      </c>
      <c r="G9" s="12"/>
      <c r="H9" s="12"/>
      <c r="I9" s="25">
        <f>COUNT(C9,D9,E9,F9,G9,H9)</f>
        <v>4</v>
      </c>
      <c r="J9" s="14">
        <f>AVERAGE(C9:H9)*2</f>
        <v>84.5</v>
      </c>
      <c r="K9" s="3" t="s">
        <v>31</v>
      </c>
    </row>
    <row r="10" spans="1:11" ht="15.75">
      <c r="A10" s="27" t="s">
        <v>120</v>
      </c>
      <c r="B10" s="12" t="s">
        <v>15</v>
      </c>
      <c r="C10" s="12"/>
      <c r="D10" s="12"/>
      <c r="E10" s="12"/>
      <c r="F10" s="12"/>
      <c r="G10" s="12">
        <v>29</v>
      </c>
      <c r="H10" s="12">
        <v>38</v>
      </c>
      <c r="I10" s="25">
        <f>COUNT(C10,D10,E10,F10,G10,H10)</f>
        <v>2</v>
      </c>
      <c r="J10" s="14">
        <f>AVERAGE(C10:H10)*2</f>
        <v>67</v>
      </c>
      <c r="K10" s="3" t="s">
        <v>21</v>
      </c>
    </row>
    <row r="11" spans="1:11" ht="15.75">
      <c r="A11" s="27" t="s">
        <v>61</v>
      </c>
      <c r="B11" s="12" t="s">
        <v>19</v>
      </c>
      <c r="C11" s="12"/>
      <c r="D11" s="12">
        <v>44</v>
      </c>
      <c r="E11" s="12"/>
      <c r="F11" s="12"/>
      <c r="G11" s="12"/>
      <c r="H11" s="12"/>
      <c r="I11" s="25">
        <f>COUNT(C11,D11,E11,F11,G11,H11)</f>
        <v>1</v>
      </c>
      <c r="J11" s="14">
        <f>AVERAGE(C11:H11)*2</f>
        <v>88</v>
      </c>
      <c r="K11" s="3" t="s">
        <v>24</v>
      </c>
    </row>
    <row r="12" spans="1:11" ht="15.75">
      <c r="A12" s="30" t="s">
        <v>96</v>
      </c>
      <c r="B12" s="12"/>
      <c r="C12" s="12">
        <v>37</v>
      </c>
      <c r="D12" s="12"/>
      <c r="E12" s="12"/>
      <c r="F12" s="12"/>
      <c r="G12" s="12"/>
      <c r="H12" s="12"/>
      <c r="I12" s="25">
        <f>COUNT(C12,D12,E12,F12,G12,H12)</f>
        <v>1</v>
      </c>
      <c r="J12" s="14">
        <f>AVERAGE(C12:H12)*2</f>
        <v>74</v>
      </c>
      <c r="K12" s="3" t="s">
        <v>30</v>
      </c>
    </row>
    <row r="13" spans="1:11" ht="15.75">
      <c r="A13" s="27" t="s">
        <v>57</v>
      </c>
      <c r="B13" s="12"/>
      <c r="C13" s="12"/>
      <c r="D13" s="12"/>
      <c r="E13" s="12"/>
      <c r="F13" s="12">
        <v>38</v>
      </c>
      <c r="G13" s="12"/>
      <c r="H13" s="12"/>
      <c r="I13" s="25">
        <f>COUNT(C13,D13,E13,F13,G13,H13)</f>
        <v>1</v>
      </c>
      <c r="J13" s="14">
        <f>AVERAGE(C13:H13)*2</f>
        <v>76</v>
      </c>
      <c r="K13" s="3" t="s">
        <v>35</v>
      </c>
    </row>
    <row r="14" spans="1:11" ht="15.75">
      <c r="A14" s="27" t="s">
        <v>79</v>
      </c>
      <c r="B14" s="12"/>
      <c r="C14" s="12">
        <v>44</v>
      </c>
      <c r="D14" s="12">
        <v>40</v>
      </c>
      <c r="E14" s="12"/>
      <c r="F14" s="12">
        <v>44</v>
      </c>
      <c r="G14" s="12">
        <v>39</v>
      </c>
      <c r="H14" s="12">
        <v>44</v>
      </c>
      <c r="I14" s="25">
        <f>COUNT(C14,D14,E14,F14,G14,H14)</f>
        <v>5</v>
      </c>
      <c r="J14" s="14">
        <f>AVERAGE(C14:H14)*2</f>
        <v>84.4</v>
      </c>
      <c r="K14" s="3" t="s">
        <v>21</v>
      </c>
    </row>
    <row r="15" spans="1:11" ht="15.75">
      <c r="A15" s="27" t="s">
        <v>91</v>
      </c>
      <c r="B15" s="12"/>
      <c r="C15" s="12">
        <v>46</v>
      </c>
      <c r="D15" s="12">
        <v>41</v>
      </c>
      <c r="E15" s="12">
        <v>45</v>
      </c>
      <c r="F15" s="12">
        <v>41</v>
      </c>
      <c r="G15" s="12"/>
      <c r="H15" s="12"/>
      <c r="I15" s="25">
        <f>COUNT(C15,D15,E15,F15,G15,H15)</f>
        <v>4</v>
      </c>
      <c r="J15" s="14">
        <f>AVERAGE(C15:H15)*2</f>
        <v>86.5</v>
      </c>
      <c r="K15" s="3" t="s">
        <v>10</v>
      </c>
    </row>
    <row r="16" spans="1:11" ht="15.75">
      <c r="A16" s="27" t="s">
        <v>106</v>
      </c>
      <c r="B16" s="12"/>
      <c r="C16" s="12">
        <v>44</v>
      </c>
      <c r="D16" s="12"/>
      <c r="E16" s="12"/>
      <c r="F16" s="12"/>
      <c r="G16" s="12"/>
      <c r="H16" s="12"/>
      <c r="I16" s="25">
        <f>COUNT(C16,D16,E16,F16,G16,H16)</f>
        <v>1</v>
      </c>
      <c r="J16" s="14">
        <f>AVERAGE(C16:H16)*2</f>
        <v>88</v>
      </c>
      <c r="K16" s="3" t="s">
        <v>31</v>
      </c>
    </row>
    <row r="17" spans="1:11" ht="15.75">
      <c r="A17" s="35" t="s">
        <v>115</v>
      </c>
      <c r="B17" s="12" t="s">
        <v>13</v>
      </c>
      <c r="C17" s="12"/>
      <c r="D17" s="12"/>
      <c r="E17" s="12"/>
      <c r="F17" s="12">
        <v>38</v>
      </c>
      <c r="G17" s="12"/>
      <c r="H17" s="12"/>
      <c r="I17" s="25">
        <f>COUNT(C17,D17,E17,F17,G17,H17)</f>
        <v>1</v>
      </c>
      <c r="J17" s="14">
        <f>AVERAGE(C17:H17)*2</f>
        <v>76</v>
      </c>
      <c r="K17" s="3" t="s">
        <v>10</v>
      </c>
    </row>
    <row r="18" spans="1:11" ht="15.75">
      <c r="A18" s="27" t="s">
        <v>32</v>
      </c>
      <c r="B18" s="12" t="s">
        <v>17</v>
      </c>
      <c r="C18" s="12">
        <v>47</v>
      </c>
      <c r="D18" s="12"/>
      <c r="E18" s="12"/>
      <c r="F18" s="12">
        <v>47</v>
      </c>
      <c r="G18" s="12"/>
      <c r="H18" s="12">
        <v>42</v>
      </c>
      <c r="I18" s="25">
        <f>COUNT(C18,D18,E18,F18,G18,H18)</f>
        <v>3</v>
      </c>
      <c r="J18" s="14">
        <f>AVERAGE(C18:H18)*2</f>
        <v>90.666666666666671</v>
      </c>
      <c r="K18" s="3" t="s">
        <v>31</v>
      </c>
    </row>
    <row r="19" spans="1:11" ht="15.75">
      <c r="A19" s="27" t="s">
        <v>74</v>
      </c>
      <c r="B19" s="12" t="s">
        <v>19</v>
      </c>
      <c r="C19" s="12">
        <v>48</v>
      </c>
      <c r="D19" s="12">
        <v>45</v>
      </c>
      <c r="E19" s="12">
        <v>45</v>
      </c>
      <c r="F19" s="12">
        <v>43</v>
      </c>
      <c r="G19" s="12">
        <v>37</v>
      </c>
      <c r="H19" s="12"/>
      <c r="I19" s="25">
        <f>COUNT(C19,D19,E19,F19,G19,H19)</f>
        <v>5</v>
      </c>
      <c r="J19" s="14">
        <f>AVERAGE(C19:H19)*2</f>
        <v>87.2</v>
      </c>
      <c r="K19" s="3" t="s">
        <v>10</v>
      </c>
    </row>
    <row r="20" spans="1:11" ht="15.75">
      <c r="A20" s="27" t="s">
        <v>78</v>
      </c>
      <c r="B20" s="12"/>
      <c r="C20" s="12">
        <v>45</v>
      </c>
      <c r="D20" s="12">
        <v>46</v>
      </c>
      <c r="E20" s="12"/>
      <c r="F20" s="12"/>
      <c r="G20" s="12">
        <v>42</v>
      </c>
      <c r="H20" s="12">
        <v>46</v>
      </c>
      <c r="I20" s="25">
        <f>COUNT(C20,D20,E20,F20,G20,H20)</f>
        <v>4</v>
      </c>
      <c r="J20" s="14">
        <f>AVERAGE(C20:H20)*2</f>
        <v>89.5</v>
      </c>
      <c r="K20" s="3" t="s">
        <v>10</v>
      </c>
    </row>
    <row r="21" spans="1:11" ht="15.75">
      <c r="A21" s="30" t="s">
        <v>62</v>
      </c>
      <c r="B21" s="12"/>
      <c r="C21" s="12">
        <v>45</v>
      </c>
      <c r="D21" s="12">
        <v>39</v>
      </c>
      <c r="E21" s="12"/>
      <c r="F21" s="12"/>
      <c r="G21" s="12"/>
      <c r="H21" s="12">
        <v>36</v>
      </c>
      <c r="I21" s="25">
        <f>COUNT(C21,D21,E21,F21,G21,H21)</f>
        <v>3</v>
      </c>
      <c r="J21" s="14">
        <f>AVERAGE(C21:H21)*2</f>
        <v>80</v>
      </c>
      <c r="K21" s="3" t="s">
        <v>30</v>
      </c>
    </row>
    <row r="22" spans="1:11" ht="15.75">
      <c r="A22" s="27" t="s">
        <v>92</v>
      </c>
      <c r="B22" s="12"/>
      <c r="C22" s="12"/>
      <c r="D22" s="12"/>
      <c r="E22" s="12">
        <v>49</v>
      </c>
      <c r="F22" s="12"/>
      <c r="G22" s="12"/>
      <c r="H22" s="12"/>
      <c r="I22" s="25">
        <f>COUNT(C22,D22,E22,F22,G22,H22)</f>
        <v>1</v>
      </c>
      <c r="J22" s="14">
        <f>AVERAGE(C22:H22)*2</f>
        <v>98</v>
      </c>
      <c r="K22" s="3" t="s">
        <v>35</v>
      </c>
    </row>
    <row r="23" spans="1:11" ht="15.75">
      <c r="A23" s="30" t="s">
        <v>36</v>
      </c>
      <c r="B23" s="12" t="s">
        <v>17</v>
      </c>
      <c r="C23" s="12">
        <v>50</v>
      </c>
      <c r="D23" s="12">
        <v>46</v>
      </c>
      <c r="E23" s="12">
        <v>48</v>
      </c>
      <c r="F23" s="12">
        <v>45</v>
      </c>
      <c r="G23" s="12">
        <v>41</v>
      </c>
      <c r="H23" s="12"/>
      <c r="I23" s="25">
        <f>COUNT(C23,D23,E23,F23,G23,H23)</f>
        <v>5</v>
      </c>
      <c r="J23" s="14">
        <f>AVERAGE(C23:H23)*2</f>
        <v>92</v>
      </c>
      <c r="K23" s="3" t="s">
        <v>30</v>
      </c>
    </row>
    <row r="24" spans="1:11" ht="15.75">
      <c r="A24" s="27" t="s">
        <v>28</v>
      </c>
      <c r="B24" s="12"/>
      <c r="C24" s="12"/>
      <c r="D24" s="12"/>
      <c r="E24" s="12">
        <v>47</v>
      </c>
      <c r="F24" s="12"/>
      <c r="G24" s="12"/>
      <c r="H24" s="12"/>
      <c r="I24" s="25">
        <f>COUNT(C24,D24,E24,F24,G24,H24)</f>
        <v>1</v>
      </c>
      <c r="J24" s="14">
        <f>AVERAGE(C24:H24)*2</f>
        <v>94</v>
      </c>
      <c r="K24" s="3" t="s">
        <v>10</v>
      </c>
    </row>
    <row r="25" spans="1:11" ht="15.75">
      <c r="A25" s="27" t="s">
        <v>64</v>
      </c>
      <c r="B25" s="12" t="s">
        <v>16</v>
      </c>
      <c r="C25" s="12">
        <v>48</v>
      </c>
      <c r="D25" s="12">
        <v>46</v>
      </c>
      <c r="E25" s="12">
        <v>43</v>
      </c>
      <c r="F25" s="12"/>
      <c r="G25" s="12">
        <v>45</v>
      </c>
      <c r="H25" s="12">
        <v>42</v>
      </c>
      <c r="I25" s="25">
        <f>COUNT(C25,D25,E25,F25,G25,H25)</f>
        <v>5</v>
      </c>
      <c r="J25" s="14">
        <f>AVERAGE(C25:H25)*2</f>
        <v>89.6</v>
      </c>
      <c r="K25" s="3" t="s">
        <v>10</v>
      </c>
    </row>
    <row r="26" spans="1:11" ht="15.75">
      <c r="A26" s="35" t="s">
        <v>66</v>
      </c>
      <c r="B26" s="12"/>
      <c r="C26" s="12">
        <v>44</v>
      </c>
      <c r="D26" s="12">
        <v>40</v>
      </c>
      <c r="E26" s="12">
        <v>48</v>
      </c>
      <c r="F26" s="12">
        <v>42</v>
      </c>
      <c r="G26" s="12">
        <v>43</v>
      </c>
      <c r="H26" s="12">
        <v>49</v>
      </c>
      <c r="I26" s="25">
        <f>COUNT(C26,D26,E26,F26,G26,H26)</f>
        <v>6</v>
      </c>
      <c r="J26" s="14">
        <f>AVERAGE(C26:H26)*2</f>
        <v>88.666666666666671</v>
      </c>
      <c r="K26" s="3" t="s">
        <v>10</v>
      </c>
    </row>
    <row r="27" spans="1:11" ht="15.75">
      <c r="A27" s="27" t="s">
        <v>33</v>
      </c>
      <c r="B27" s="12" t="s">
        <v>16</v>
      </c>
      <c r="C27" s="12">
        <v>47</v>
      </c>
      <c r="D27" s="12">
        <v>45</v>
      </c>
      <c r="E27" s="12">
        <v>46</v>
      </c>
      <c r="F27" s="12">
        <v>48</v>
      </c>
      <c r="G27" s="12">
        <v>40</v>
      </c>
      <c r="H27" s="12">
        <v>50</v>
      </c>
      <c r="I27" s="25">
        <f>COUNT(C27,D27,E27,F27,G27,H27)</f>
        <v>6</v>
      </c>
      <c r="J27" s="14">
        <f>AVERAGE(C27:H27)*2</f>
        <v>92</v>
      </c>
      <c r="K27" s="3" t="s">
        <v>10</v>
      </c>
    </row>
    <row r="28" spans="1:11" ht="15.75">
      <c r="A28" s="35" t="s">
        <v>81</v>
      </c>
      <c r="B28" s="12" t="s">
        <v>14</v>
      </c>
      <c r="C28" s="12">
        <v>49</v>
      </c>
      <c r="D28" s="12">
        <v>45</v>
      </c>
      <c r="E28" s="12">
        <v>43</v>
      </c>
      <c r="F28" s="12">
        <v>41</v>
      </c>
      <c r="G28" s="12"/>
      <c r="H28" s="12"/>
      <c r="I28" s="25">
        <f>COUNT(C28,D28,E28,F28,G28,H28)</f>
        <v>4</v>
      </c>
      <c r="J28" s="14">
        <f>AVERAGE(C28:H28)*2</f>
        <v>89</v>
      </c>
      <c r="K28" s="3" t="s">
        <v>10</v>
      </c>
    </row>
    <row r="29" spans="1:11" ht="15.75">
      <c r="A29" s="27" t="s">
        <v>119</v>
      </c>
      <c r="B29" s="12"/>
      <c r="C29" s="12"/>
      <c r="D29" s="12"/>
      <c r="E29" s="12"/>
      <c r="F29" s="12"/>
      <c r="G29" s="12">
        <v>45</v>
      </c>
      <c r="H29" s="12">
        <v>45</v>
      </c>
      <c r="I29" s="25">
        <f>COUNT(C29,D29,E29,F29,G29,H29)</f>
        <v>2</v>
      </c>
      <c r="J29" s="14">
        <f>AVERAGE(C29:H29)*2</f>
        <v>90</v>
      </c>
      <c r="K29" s="3" t="s">
        <v>21</v>
      </c>
    </row>
    <row r="30" spans="1:11" ht="15.75">
      <c r="A30" s="35" t="s">
        <v>85</v>
      </c>
      <c r="B30" s="12"/>
      <c r="C30" s="12"/>
      <c r="D30" s="12"/>
      <c r="E30" s="12">
        <v>50</v>
      </c>
      <c r="F30" s="12"/>
      <c r="G30" s="12">
        <v>46</v>
      </c>
      <c r="H30" s="12"/>
      <c r="I30" s="25">
        <f>COUNT(C30,D30,E30,F30,G30,H30)</f>
        <v>2</v>
      </c>
      <c r="J30" s="14">
        <f>AVERAGE(C30:H30)*2</f>
        <v>96</v>
      </c>
      <c r="K30" s="3" t="s">
        <v>10</v>
      </c>
    </row>
    <row r="31" spans="1:11" ht="15.75">
      <c r="A31" s="27" t="s">
        <v>99</v>
      </c>
      <c r="B31" s="12"/>
      <c r="C31" s="12">
        <v>37</v>
      </c>
      <c r="D31" s="12"/>
      <c r="E31" s="12"/>
      <c r="F31" s="12"/>
      <c r="G31" s="12"/>
      <c r="H31" s="12"/>
      <c r="I31" s="25">
        <f>COUNT(C31,D31,E31,F31,G31,H31)</f>
        <v>1</v>
      </c>
      <c r="J31" s="14">
        <f>AVERAGE(C31:H31)*2</f>
        <v>74</v>
      </c>
      <c r="K31" s="3" t="s">
        <v>35</v>
      </c>
    </row>
    <row r="32" spans="1:11" ht="15.75">
      <c r="A32" s="30" t="s">
        <v>63</v>
      </c>
      <c r="B32" s="12" t="s">
        <v>15</v>
      </c>
      <c r="C32" s="12"/>
      <c r="D32" s="12"/>
      <c r="E32" s="12">
        <v>46</v>
      </c>
      <c r="F32" s="12"/>
      <c r="G32" s="12">
        <v>41</v>
      </c>
      <c r="H32" s="12">
        <v>46</v>
      </c>
      <c r="I32" s="25">
        <f>COUNT(C32,D32,E32,F32,G32,H32)</f>
        <v>3</v>
      </c>
      <c r="J32" s="14">
        <f>AVERAGE(C32:H32)*2</f>
        <v>88.666666666666671</v>
      </c>
      <c r="K32" s="3" t="s">
        <v>30</v>
      </c>
    </row>
    <row r="33" spans="1:11" ht="15.75">
      <c r="A33" s="27" t="s">
        <v>60</v>
      </c>
      <c r="B33" s="12"/>
      <c r="C33" s="12">
        <v>46</v>
      </c>
      <c r="D33" s="12">
        <v>43</v>
      </c>
      <c r="E33" s="12"/>
      <c r="F33" s="12">
        <v>42</v>
      </c>
      <c r="G33" s="12">
        <v>42</v>
      </c>
      <c r="H33" s="12">
        <v>47</v>
      </c>
      <c r="I33" s="25">
        <f>COUNT(C33,D33,E33,F33,G33,H33)</f>
        <v>5</v>
      </c>
      <c r="J33" s="14">
        <f>AVERAGE(C33:H33)*2</f>
        <v>88</v>
      </c>
      <c r="K33" s="3" t="s">
        <v>21</v>
      </c>
    </row>
    <row r="34" spans="1:11" ht="15.75">
      <c r="A34" s="27" t="s">
        <v>121</v>
      </c>
      <c r="B34" s="12" t="s">
        <v>13</v>
      </c>
      <c r="C34" s="12"/>
      <c r="D34" s="12"/>
      <c r="E34" s="12"/>
      <c r="F34" s="12"/>
      <c r="G34" s="12"/>
      <c r="H34" s="12">
        <v>35</v>
      </c>
      <c r="I34" s="25">
        <f>COUNT(C34,D34,E34,F34,G34,H34)</f>
        <v>1</v>
      </c>
      <c r="J34" s="14">
        <f>AVERAGE(C34:H34)*2</f>
        <v>70</v>
      </c>
      <c r="K34" s="3" t="s">
        <v>21</v>
      </c>
    </row>
    <row r="35" spans="1:11" ht="15.75">
      <c r="A35" s="27" t="s">
        <v>59</v>
      </c>
      <c r="B35" s="12"/>
      <c r="C35" s="12">
        <v>49</v>
      </c>
      <c r="D35" s="12">
        <v>49</v>
      </c>
      <c r="E35" s="12"/>
      <c r="F35" s="12">
        <v>46</v>
      </c>
      <c r="G35" s="12">
        <v>44</v>
      </c>
      <c r="H35" s="12"/>
      <c r="I35" s="25">
        <f>COUNT(C35,D35,E35,F35,G35,H35)</f>
        <v>4</v>
      </c>
      <c r="J35" s="14">
        <f>AVERAGE(C35:H35)*2</f>
        <v>94</v>
      </c>
      <c r="K35" s="3" t="s">
        <v>21</v>
      </c>
    </row>
    <row r="36" spans="1:11" ht="15.75">
      <c r="A36" s="30" t="s">
        <v>71</v>
      </c>
      <c r="B36" s="12"/>
      <c r="C36" s="12">
        <v>48</v>
      </c>
      <c r="D36" s="12">
        <v>48</v>
      </c>
      <c r="E36" s="12">
        <v>45</v>
      </c>
      <c r="F36" s="12">
        <v>46</v>
      </c>
      <c r="G36" s="12">
        <v>38</v>
      </c>
      <c r="H36" s="12">
        <v>42</v>
      </c>
      <c r="I36" s="25">
        <f>COUNT(C36,D36,E36,F36,G36,H36)</f>
        <v>6</v>
      </c>
      <c r="J36" s="14">
        <f>AVERAGE(C36:H36)*2</f>
        <v>89</v>
      </c>
      <c r="K36" s="3" t="s">
        <v>30</v>
      </c>
    </row>
    <row r="37" spans="1:11" ht="15.75">
      <c r="A37" s="27" t="s">
        <v>18</v>
      </c>
      <c r="B37" s="12" t="s">
        <v>17</v>
      </c>
      <c r="C37" s="12"/>
      <c r="D37" s="12">
        <v>48</v>
      </c>
      <c r="E37" s="12">
        <v>48</v>
      </c>
      <c r="F37" s="12">
        <v>44</v>
      </c>
      <c r="G37" s="12"/>
      <c r="H37" s="12">
        <v>45</v>
      </c>
      <c r="I37" s="25">
        <f>COUNT(C37,D37,E37,F37,G37,H37)</f>
        <v>4</v>
      </c>
      <c r="J37" s="14">
        <f>AVERAGE(C37:H37)*2</f>
        <v>92.5</v>
      </c>
      <c r="K37" s="3" t="s">
        <v>21</v>
      </c>
    </row>
    <row r="38" spans="1:11" ht="15.75">
      <c r="A38" s="27" t="s">
        <v>101</v>
      </c>
      <c r="B38" s="12" t="s">
        <v>15</v>
      </c>
      <c r="C38" s="12">
        <v>48</v>
      </c>
      <c r="D38" s="12">
        <v>48</v>
      </c>
      <c r="E38" s="12"/>
      <c r="F38" s="12"/>
      <c r="G38" s="12">
        <v>48</v>
      </c>
      <c r="H38" s="12">
        <v>50</v>
      </c>
      <c r="I38" s="25">
        <f>COUNT(C38,D38,E38,F38,G38,H38)</f>
        <v>4</v>
      </c>
      <c r="J38" s="14">
        <f>AVERAGE(C38:H38)*2</f>
        <v>97</v>
      </c>
      <c r="K38" s="3" t="s">
        <v>35</v>
      </c>
    </row>
    <row r="39" spans="1:11" ht="15.75">
      <c r="A39" s="27" t="s">
        <v>118</v>
      </c>
      <c r="B39" s="12" t="s">
        <v>17</v>
      </c>
      <c r="C39" s="12">
        <v>42</v>
      </c>
      <c r="D39" s="12">
        <v>45</v>
      </c>
      <c r="E39" s="12"/>
      <c r="F39" s="12">
        <v>44</v>
      </c>
      <c r="G39" s="12">
        <v>43</v>
      </c>
      <c r="H39" s="12">
        <v>43</v>
      </c>
      <c r="I39" s="25">
        <f>COUNT(C39,D39,E39,F39,G39,H39)</f>
        <v>5</v>
      </c>
      <c r="J39" s="14">
        <f>AVERAGE(C39:H39)*2</f>
        <v>86.8</v>
      </c>
      <c r="K39" s="3" t="s">
        <v>35</v>
      </c>
    </row>
    <row r="40" spans="1:11" ht="15.75">
      <c r="A40" s="27" t="s">
        <v>54</v>
      </c>
      <c r="B40" s="12"/>
      <c r="C40" s="12">
        <v>47</v>
      </c>
      <c r="D40" s="12">
        <v>45</v>
      </c>
      <c r="E40" s="12">
        <v>47</v>
      </c>
      <c r="F40" s="12">
        <v>45</v>
      </c>
      <c r="G40" s="12">
        <v>37</v>
      </c>
      <c r="H40" s="12">
        <v>43</v>
      </c>
      <c r="I40" s="25">
        <f>COUNT(C40,D40,E40,F40,G40,H40)</f>
        <v>6</v>
      </c>
      <c r="J40" s="14">
        <f>AVERAGE(C40:H40)*2</f>
        <v>88</v>
      </c>
      <c r="K40" s="3" t="s">
        <v>10</v>
      </c>
    </row>
    <row r="41" spans="1:11" ht="15.75">
      <c r="A41" s="27" t="s">
        <v>76</v>
      </c>
      <c r="B41" s="12"/>
      <c r="C41" s="12">
        <v>44</v>
      </c>
      <c r="D41" s="12">
        <v>45</v>
      </c>
      <c r="E41" s="12">
        <v>44</v>
      </c>
      <c r="F41" s="12">
        <v>45</v>
      </c>
      <c r="G41" s="12"/>
      <c r="H41" s="12">
        <v>43</v>
      </c>
      <c r="I41" s="25">
        <f>COUNT(C41,D41,E41,F41,G41,H41)</f>
        <v>5</v>
      </c>
      <c r="J41" s="14">
        <f>AVERAGE(C41:H41)*2</f>
        <v>88.4</v>
      </c>
      <c r="K41" s="3" t="s">
        <v>35</v>
      </c>
    </row>
    <row r="42" spans="1:11" ht="15.75">
      <c r="A42" s="27" t="s">
        <v>82</v>
      </c>
      <c r="B42" s="12" t="s">
        <v>14</v>
      </c>
      <c r="C42" s="12">
        <v>48</v>
      </c>
      <c r="D42" s="12">
        <v>46</v>
      </c>
      <c r="E42" s="12">
        <v>48</v>
      </c>
      <c r="F42" s="12">
        <v>47</v>
      </c>
      <c r="G42" s="12">
        <v>44</v>
      </c>
      <c r="H42" s="12">
        <v>46</v>
      </c>
      <c r="I42" s="25">
        <f>COUNT(C42,D42,E42,F42,G42,H42)</f>
        <v>6</v>
      </c>
      <c r="J42" s="14">
        <f>AVERAGE(C42:H42)*2</f>
        <v>93</v>
      </c>
      <c r="K42" s="3" t="s">
        <v>10</v>
      </c>
    </row>
    <row r="43" spans="1:11" ht="15.75">
      <c r="A43" s="27" t="s">
        <v>46</v>
      </c>
      <c r="B43" s="12" t="s">
        <v>19</v>
      </c>
      <c r="C43" s="12">
        <v>45</v>
      </c>
      <c r="D43" s="12"/>
      <c r="E43" s="12">
        <v>46</v>
      </c>
      <c r="F43" s="12">
        <v>44</v>
      </c>
      <c r="G43" s="12">
        <v>45</v>
      </c>
      <c r="H43" s="12">
        <v>45</v>
      </c>
      <c r="I43" s="25">
        <f>COUNT(C43,D43,E43,F43,G43,H43)</f>
        <v>5</v>
      </c>
      <c r="J43" s="14">
        <f>AVERAGE(C43:H43)*2</f>
        <v>90</v>
      </c>
      <c r="K43" s="3" t="s">
        <v>35</v>
      </c>
    </row>
    <row r="44" spans="1:11" ht="15.75">
      <c r="A44" s="27" t="s">
        <v>47</v>
      </c>
      <c r="B44" s="12" t="s">
        <v>15</v>
      </c>
      <c r="C44" s="12">
        <v>46</v>
      </c>
      <c r="D44" s="12"/>
      <c r="E44" s="12">
        <v>47</v>
      </c>
      <c r="F44" s="12">
        <v>45</v>
      </c>
      <c r="G44" s="12">
        <v>35</v>
      </c>
      <c r="H44" s="12">
        <v>48</v>
      </c>
      <c r="I44" s="25">
        <f>COUNT(C44,D44,E44,F44,G44,H44)</f>
        <v>5</v>
      </c>
      <c r="J44" s="14">
        <f>AVERAGE(C44:H44)*2</f>
        <v>88.4</v>
      </c>
      <c r="K44" s="3" t="s">
        <v>35</v>
      </c>
    </row>
    <row r="45" spans="1:11" ht="15.75">
      <c r="A45" s="27" t="s">
        <v>67</v>
      </c>
      <c r="B45" s="12" t="s">
        <v>15</v>
      </c>
      <c r="C45" s="12">
        <v>36</v>
      </c>
      <c r="D45" s="12">
        <v>37</v>
      </c>
      <c r="E45" s="12">
        <v>36</v>
      </c>
      <c r="F45" s="12">
        <v>41</v>
      </c>
      <c r="G45" s="12">
        <v>29</v>
      </c>
      <c r="H45" s="12"/>
      <c r="I45" s="25">
        <f>COUNT(C45,D45,E45,F45,G45,H45)</f>
        <v>5</v>
      </c>
      <c r="J45" s="14">
        <f>AVERAGE(C45:H45)*2</f>
        <v>71.599999999999994</v>
      </c>
      <c r="K45" s="3" t="s">
        <v>10</v>
      </c>
    </row>
    <row r="46" spans="1:11" ht="15.75">
      <c r="A46" s="27" t="s">
        <v>37</v>
      </c>
      <c r="B46" s="12" t="s">
        <v>19</v>
      </c>
      <c r="C46" s="12">
        <v>49</v>
      </c>
      <c r="D46" s="12">
        <v>45</v>
      </c>
      <c r="E46" s="12">
        <v>47</v>
      </c>
      <c r="F46" s="12">
        <v>45</v>
      </c>
      <c r="G46" s="12">
        <v>38</v>
      </c>
      <c r="H46" s="12">
        <v>47</v>
      </c>
      <c r="I46" s="25">
        <f>COUNT(C46,D46,E46,F46,G46,H46)</f>
        <v>6</v>
      </c>
      <c r="J46" s="14">
        <f>AVERAGE(C46:H46)*2</f>
        <v>90.333333333333329</v>
      </c>
      <c r="K46" s="3" t="s">
        <v>35</v>
      </c>
    </row>
    <row r="47" spans="1:11" ht="15.75">
      <c r="A47" s="30" t="s">
        <v>69</v>
      </c>
      <c r="B47" s="12"/>
      <c r="C47" s="12">
        <v>42</v>
      </c>
      <c r="D47" s="12">
        <v>29</v>
      </c>
      <c r="E47" s="12"/>
      <c r="F47" s="12">
        <v>31</v>
      </c>
      <c r="G47" s="12">
        <v>24</v>
      </c>
      <c r="H47" s="12">
        <v>33</v>
      </c>
      <c r="I47" s="25">
        <f>COUNT(C47,D47,E47,F47,G47,H47)</f>
        <v>5</v>
      </c>
      <c r="J47" s="14">
        <f>AVERAGE(C47:H47)*2</f>
        <v>63.6</v>
      </c>
      <c r="K47" s="3" t="s">
        <v>30</v>
      </c>
    </row>
    <row r="48" spans="1:11" ht="15.75">
      <c r="A48" s="30" t="s">
        <v>70</v>
      </c>
      <c r="B48" s="12"/>
      <c r="C48" s="12">
        <v>43</v>
      </c>
      <c r="D48" s="12">
        <v>39</v>
      </c>
      <c r="E48" s="12"/>
      <c r="F48" s="12">
        <v>41</v>
      </c>
      <c r="G48" s="12">
        <v>45</v>
      </c>
      <c r="H48" s="12">
        <v>44</v>
      </c>
      <c r="I48" s="25">
        <f>COUNT(C48,D48,E48,F48,G48,H48)</f>
        <v>5</v>
      </c>
      <c r="J48" s="14">
        <f>AVERAGE(C48:H48)*2</f>
        <v>84.8</v>
      </c>
      <c r="K48" s="3" t="s">
        <v>30</v>
      </c>
    </row>
    <row r="49" spans="1:11" ht="15.75">
      <c r="A49" s="27" t="s">
        <v>98</v>
      </c>
      <c r="B49" s="12"/>
      <c r="C49" s="12">
        <v>35</v>
      </c>
      <c r="D49" s="12"/>
      <c r="E49" s="12"/>
      <c r="F49" s="12"/>
      <c r="G49" s="12"/>
      <c r="H49" s="12"/>
      <c r="I49" s="25">
        <f>COUNT(C49,D49,E49,F49,G49,H49)</f>
        <v>1</v>
      </c>
      <c r="J49" s="14">
        <f>AVERAGE(C49:H49)*2</f>
        <v>70</v>
      </c>
      <c r="K49" s="3" t="s">
        <v>35</v>
      </c>
    </row>
    <row r="50" spans="1:11" ht="15.75">
      <c r="A50" s="27" t="s">
        <v>22</v>
      </c>
      <c r="B50" s="12" t="s">
        <v>17</v>
      </c>
      <c r="C50" s="12">
        <v>41</v>
      </c>
      <c r="D50" s="12">
        <v>45</v>
      </c>
      <c r="E50" s="12">
        <v>39</v>
      </c>
      <c r="F50" s="12">
        <v>38</v>
      </c>
      <c r="G50" s="12">
        <v>34</v>
      </c>
      <c r="H50" s="12">
        <v>45</v>
      </c>
      <c r="I50" s="25">
        <f>COUNT(C50,D50,E50,F50,G50,H50)</f>
        <v>6</v>
      </c>
      <c r="J50" s="14">
        <f>AVERAGE(C50:H50)*2</f>
        <v>80.666666666666671</v>
      </c>
      <c r="K50" s="3" t="s">
        <v>21</v>
      </c>
    </row>
    <row r="51" spans="1:11" ht="15.75">
      <c r="A51" s="27" t="s">
        <v>23</v>
      </c>
      <c r="B51" s="12" t="s">
        <v>16</v>
      </c>
      <c r="C51" s="12">
        <v>49</v>
      </c>
      <c r="D51" s="12">
        <v>50</v>
      </c>
      <c r="E51" s="12">
        <v>47</v>
      </c>
      <c r="F51" s="12">
        <v>44</v>
      </c>
      <c r="G51" s="12">
        <v>43</v>
      </c>
      <c r="H51" s="12">
        <v>46</v>
      </c>
      <c r="I51" s="25">
        <f>COUNT(C51,D51,E51,F51,G51,H51)</f>
        <v>6</v>
      </c>
      <c r="J51" s="14">
        <f>AVERAGE(C51:H51)*2</f>
        <v>93</v>
      </c>
      <c r="K51" s="3" t="s">
        <v>21</v>
      </c>
    </row>
    <row r="52" spans="1:11" ht="15.75">
      <c r="A52" s="30" t="s">
        <v>97</v>
      </c>
      <c r="B52" s="12" t="s">
        <v>16</v>
      </c>
      <c r="C52" s="12">
        <v>46</v>
      </c>
      <c r="D52" s="12"/>
      <c r="E52" s="12">
        <v>48</v>
      </c>
      <c r="F52" s="12">
        <v>47</v>
      </c>
      <c r="G52" s="12">
        <v>43</v>
      </c>
      <c r="H52" s="12"/>
      <c r="I52" s="25">
        <f>COUNT(C52,D52,E52,F52,G52,H52)</f>
        <v>4</v>
      </c>
      <c r="J52" s="14">
        <f>AVERAGE(C52:H52)*2</f>
        <v>92</v>
      </c>
      <c r="K52" s="3" t="s">
        <v>30</v>
      </c>
    </row>
    <row r="53" spans="1:11" ht="15.75">
      <c r="A53" s="27" t="s">
        <v>84</v>
      </c>
      <c r="B53" s="12" t="s">
        <v>17</v>
      </c>
      <c r="C53" s="12"/>
      <c r="D53" s="12"/>
      <c r="E53" s="12">
        <v>49</v>
      </c>
      <c r="F53" s="12"/>
      <c r="G53" s="12"/>
      <c r="H53" s="12"/>
      <c r="I53" s="25">
        <f>COUNT(C53,D53,E53,F53,G53,H53)</f>
        <v>1</v>
      </c>
      <c r="J53" s="14">
        <f>AVERAGE(C53:H53)*2</f>
        <v>98</v>
      </c>
      <c r="K53" s="3" t="s">
        <v>10</v>
      </c>
    </row>
    <row r="54" spans="1:11" ht="15.75">
      <c r="A54" s="27" t="s">
        <v>110</v>
      </c>
      <c r="B54" s="12"/>
      <c r="C54" s="12"/>
      <c r="D54" s="12">
        <v>49</v>
      </c>
      <c r="E54" s="43">
        <v>50</v>
      </c>
      <c r="F54" s="12">
        <v>49</v>
      </c>
      <c r="G54" s="12">
        <v>48</v>
      </c>
      <c r="H54" s="12">
        <v>48</v>
      </c>
      <c r="I54" s="25">
        <f>COUNT(C54,D54,E54,F54,G54,H54)</f>
        <v>5</v>
      </c>
      <c r="J54" s="14">
        <f>AVERAGE(C54:H54)*2</f>
        <v>97.6</v>
      </c>
      <c r="K54" s="3" t="s">
        <v>24</v>
      </c>
    </row>
    <row r="55" spans="1:11" ht="15.75">
      <c r="A55" s="30" t="s">
        <v>88</v>
      </c>
      <c r="B55" s="12"/>
      <c r="C55" s="12">
        <v>50</v>
      </c>
      <c r="D55" s="12">
        <v>44</v>
      </c>
      <c r="E55" s="12"/>
      <c r="F55" s="12"/>
      <c r="G55" s="12"/>
      <c r="H55" s="12"/>
      <c r="I55" s="25">
        <f>COUNT(C55,D55,E55,F55,G55,H55)</f>
        <v>2</v>
      </c>
      <c r="J55" s="14">
        <f>AVERAGE(C55:H55)*2</f>
        <v>94</v>
      </c>
      <c r="K55" s="3" t="s">
        <v>30</v>
      </c>
    </row>
    <row r="56" spans="1:11" ht="15.75">
      <c r="A56" s="30" t="s">
        <v>89</v>
      </c>
      <c r="B56" s="12" t="s">
        <v>19</v>
      </c>
      <c r="C56" s="12">
        <v>45</v>
      </c>
      <c r="D56" s="12">
        <v>44</v>
      </c>
      <c r="E56" s="12"/>
      <c r="F56" s="12"/>
      <c r="G56" s="12"/>
      <c r="H56" s="12"/>
      <c r="I56" s="25">
        <f>COUNT(C56,D56,E56,F56,G56,H56)</f>
        <v>2</v>
      </c>
      <c r="J56" s="14">
        <f>AVERAGE(C56:H56)*2</f>
        <v>89</v>
      </c>
      <c r="K56" s="3" t="s">
        <v>30</v>
      </c>
    </row>
    <row r="57" spans="1:11" ht="15.75">
      <c r="A57" s="27" t="s">
        <v>111</v>
      </c>
      <c r="B57" s="12"/>
      <c r="C57" s="12"/>
      <c r="D57" s="12">
        <v>45</v>
      </c>
      <c r="E57" s="12">
        <v>47</v>
      </c>
      <c r="F57" s="12"/>
      <c r="G57" s="12">
        <v>45</v>
      </c>
      <c r="H57" s="12">
        <v>47</v>
      </c>
      <c r="I57" s="25">
        <f>COUNT(C57,D57,E57,F57,G57,H57)</f>
        <v>4</v>
      </c>
      <c r="J57" s="14">
        <f>AVERAGE(C57:H57)*2</f>
        <v>92</v>
      </c>
      <c r="K57" s="3" t="s">
        <v>31</v>
      </c>
    </row>
    <row r="58" spans="1:11" ht="15.75">
      <c r="A58" s="27" t="s">
        <v>65</v>
      </c>
      <c r="B58" s="12" t="s">
        <v>15</v>
      </c>
      <c r="C58" s="12">
        <v>48</v>
      </c>
      <c r="D58" s="12">
        <v>30</v>
      </c>
      <c r="E58" s="12">
        <v>38</v>
      </c>
      <c r="F58" s="12"/>
      <c r="G58" s="12"/>
      <c r="H58" s="12"/>
      <c r="I58" s="25">
        <f>COUNT(C58,D58,E58,F58,G58,H58)</f>
        <v>3</v>
      </c>
      <c r="J58" s="14">
        <f>AVERAGE(C58:H58)*2</f>
        <v>77.333333333333329</v>
      </c>
      <c r="K58" s="3" t="s">
        <v>10</v>
      </c>
    </row>
    <row r="59" spans="1:11" ht="15.75">
      <c r="A59" s="27" t="s">
        <v>49</v>
      </c>
      <c r="B59" s="12"/>
      <c r="C59" s="12">
        <v>45</v>
      </c>
      <c r="D59" s="12">
        <v>44</v>
      </c>
      <c r="E59" s="12">
        <v>46</v>
      </c>
      <c r="F59" s="12">
        <v>44</v>
      </c>
      <c r="G59" s="12"/>
      <c r="H59" s="12"/>
      <c r="I59" s="25">
        <f>COUNT(C59,D59,E59,F59,G59,H59)</f>
        <v>4</v>
      </c>
      <c r="J59" s="14">
        <f>AVERAGE(C59:H59)*2</f>
        <v>89.5</v>
      </c>
      <c r="K59" s="3" t="s">
        <v>21</v>
      </c>
    </row>
    <row r="60" spans="1:11" ht="15.75">
      <c r="A60" s="27" t="s">
        <v>114</v>
      </c>
      <c r="B60" s="12" t="s">
        <v>14</v>
      </c>
      <c r="C60" s="12"/>
      <c r="D60" s="12"/>
      <c r="E60" s="12"/>
      <c r="F60" s="12">
        <v>33</v>
      </c>
      <c r="G60" s="12"/>
      <c r="H60" s="12"/>
      <c r="I60" s="25">
        <f>COUNT(C60,D60,E60,F60,G60,H60)</f>
        <v>1</v>
      </c>
      <c r="J60" s="14">
        <f>AVERAGE(C60:H60)*2</f>
        <v>66</v>
      </c>
      <c r="K60" s="3" t="s">
        <v>35</v>
      </c>
    </row>
    <row r="61" spans="1:11" ht="15.75">
      <c r="A61" s="27" t="s">
        <v>93</v>
      </c>
      <c r="B61" s="12" t="s">
        <v>16</v>
      </c>
      <c r="C61" s="12">
        <v>46</v>
      </c>
      <c r="D61" s="12"/>
      <c r="E61" s="12"/>
      <c r="F61" s="12"/>
      <c r="G61" s="12">
        <v>38</v>
      </c>
      <c r="H61" s="12"/>
      <c r="I61" s="25">
        <f>COUNT(C61,D61,E61,F61,G61,H61)</f>
        <v>2</v>
      </c>
      <c r="J61" s="14">
        <f>AVERAGE(C61:H61)*2</f>
        <v>84</v>
      </c>
      <c r="K61" s="3" t="s">
        <v>10</v>
      </c>
    </row>
    <row r="62" spans="1:11" ht="15.75">
      <c r="A62" s="27" t="s">
        <v>116</v>
      </c>
      <c r="B62" s="12"/>
      <c r="C62" s="12"/>
      <c r="D62" s="12"/>
      <c r="E62" s="12"/>
      <c r="F62" s="12">
        <v>47</v>
      </c>
      <c r="G62" s="12"/>
      <c r="H62" s="12"/>
      <c r="I62" s="25">
        <f>COUNT(C62,D62,E62,F62,G62,H62)</f>
        <v>1</v>
      </c>
      <c r="J62" s="14">
        <f>AVERAGE(C62:H62)*2</f>
        <v>94</v>
      </c>
      <c r="K62" s="3" t="s">
        <v>31</v>
      </c>
    </row>
    <row r="63" spans="1:11" ht="15.75">
      <c r="A63" s="27" t="s">
        <v>26</v>
      </c>
      <c r="B63" s="12" t="s">
        <v>16</v>
      </c>
      <c r="C63" s="12">
        <v>48</v>
      </c>
      <c r="D63" s="12">
        <v>45</v>
      </c>
      <c r="E63" s="12">
        <v>43</v>
      </c>
      <c r="F63" s="12">
        <v>46</v>
      </c>
      <c r="G63" s="12">
        <v>42</v>
      </c>
      <c r="H63" s="12">
        <v>49</v>
      </c>
      <c r="I63" s="25">
        <f>COUNT(C63,D63,E63,F63,G63,H63)</f>
        <v>6</v>
      </c>
      <c r="J63" s="14">
        <f>AVERAGE(C63:H63)*2</f>
        <v>91</v>
      </c>
      <c r="K63" s="3" t="s">
        <v>24</v>
      </c>
    </row>
    <row r="64" spans="1:11" ht="15.75">
      <c r="A64" s="30" t="s">
        <v>38</v>
      </c>
      <c r="B64" s="12"/>
      <c r="C64" s="12">
        <v>49</v>
      </c>
      <c r="D64" s="12">
        <v>45</v>
      </c>
      <c r="E64" s="12">
        <v>48</v>
      </c>
      <c r="F64" s="12">
        <v>49</v>
      </c>
      <c r="G64" s="12">
        <v>42</v>
      </c>
      <c r="H64" s="12">
        <v>46</v>
      </c>
      <c r="I64" s="25">
        <f>COUNT(C64,D64,E64,F64,G64,H64)</f>
        <v>6</v>
      </c>
      <c r="J64" s="14">
        <f>AVERAGE(C64:H64)*2</f>
        <v>93</v>
      </c>
      <c r="K64" s="3" t="s">
        <v>30</v>
      </c>
    </row>
    <row r="65" spans="1:11" ht="15.75">
      <c r="A65" s="27" t="s">
        <v>94</v>
      </c>
      <c r="B65" s="12"/>
      <c r="C65" s="12"/>
      <c r="D65" s="12"/>
      <c r="E65" s="12"/>
      <c r="F65" s="12">
        <v>46</v>
      </c>
      <c r="G65" s="12">
        <v>42</v>
      </c>
      <c r="H65" s="12">
        <v>43</v>
      </c>
      <c r="I65" s="25">
        <f>COUNT(C65,D65,E65,F65,G65,H65)</f>
        <v>3</v>
      </c>
      <c r="J65" s="14">
        <f>AVERAGE(C65:H65)*2</f>
        <v>87.333333333333329</v>
      </c>
      <c r="K65" s="3" t="s">
        <v>21</v>
      </c>
    </row>
    <row r="66" spans="1:11" ht="15.75">
      <c r="A66" s="27" t="s">
        <v>105</v>
      </c>
      <c r="B66" s="12" t="s">
        <v>13</v>
      </c>
      <c r="C66" s="12">
        <v>40</v>
      </c>
      <c r="D66" s="12">
        <v>33</v>
      </c>
      <c r="E66" s="12"/>
      <c r="F66" s="12">
        <v>34</v>
      </c>
      <c r="G66" s="12">
        <v>38</v>
      </c>
      <c r="H66" s="12"/>
      <c r="I66" s="25">
        <f>COUNT(C66,D66,E66,F66,G66,H66)</f>
        <v>4</v>
      </c>
      <c r="J66" s="14">
        <f>AVERAGE(C66:H66)*2</f>
        <v>72.5</v>
      </c>
      <c r="K66" s="3" t="s">
        <v>24</v>
      </c>
    </row>
    <row r="67" spans="1:11" ht="15.75">
      <c r="A67" s="30" t="s">
        <v>90</v>
      </c>
      <c r="B67" s="12"/>
      <c r="C67" s="12"/>
      <c r="D67" s="12"/>
      <c r="E67" s="12">
        <v>48</v>
      </c>
      <c r="F67" s="12">
        <v>43</v>
      </c>
      <c r="G67" s="12"/>
      <c r="H67" s="12">
        <v>43</v>
      </c>
      <c r="I67" s="25">
        <f>COUNT(C67,D67,E67,F67,G67,H67)</f>
        <v>3</v>
      </c>
      <c r="J67" s="14">
        <f>AVERAGE(C67:H67)*2</f>
        <v>89.333333333333329</v>
      </c>
      <c r="K67" s="3" t="s">
        <v>30</v>
      </c>
    </row>
    <row r="68" spans="1:11" ht="15.75">
      <c r="A68" s="27" t="s">
        <v>29</v>
      </c>
      <c r="B68" s="12" t="s">
        <v>19</v>
      </c>
      <c r="C68" s="12">
        <v>39</v>
      </c>
      <c r="D68" s="12">
        <v>39</v>
      </c>
      <c r="E68" s="12">
        <v>39</v>
      </c>
      <c r="F68" s="12">
        <v>36</v>
      </c>
      <c r="G68" s="12">
        <v>35</v>
      </c>
      <c r="H68" s="12"/>
      <c r="I68" s="25">
        <f>COUNT(C68,D68,E68,F68,G68,H68)</f>
        <v>5</v>
      </c>
      <c r="J68" s="14">
        <f>AVERAGE(C68:H68)*2</f>
        <v>75.2</v>
      </c>
      <c r="K68" s="3" t="s">
        <v>10</v>
      </c>
    </row>
    <row r="69" spans="1:11" ht="15.75">
      <c r="A69" s="27" t="s">
        <v>27</v>
      </c>
      <c r="B69" s="12" t="s">
        <v>17</v>
      </c>
      <c r="C69" s="12"/>
      <c r="D69" s="12">
        <v>42</v>
      </c>
      <c r="E69" s="12">
        <v>47</v>
      </c>
      <c r="F69" s="12">
        <v>42</v>
      </c>
      <c r="G69" s="12">
        <v>40</v>
      </c>
      <c r="H69" s="12">
        <v>43</v>
      </c>
      <c r="I69" s="25">
        <f>COUNT(C69,D69,E69,F69,G69,H69)</f>
        <v>5</v>
      </c>
      <c r="J69" s="14">
        <f>AVERAGE(C69:H69)*2</f>
        <v>85.6</v>
      </c>
      <c r="K69" s="3" t="s">
        <v>24</v>
      </c>
    </row>
    <row r="70" spans="1:11" ht="15.75">
      <c r="A70" s="27" t="s">
        <v>87</v>
      </c>
      <c r="B70" s="12"/>
      <c r="C70" s="12"/>
      <c r="D70" s="12">
        <v>41</v>
      </c>
      <c r="E70" s="12">
        <v>44</v>
      </c>
      <c r="F70" s="12"/>
      <c r="G70" s="12">
        <v>40</v>
      </c>
      <c r="H70" s="12">
        <v>44</v>
      </c>
      <c r="I70" s="25">
        <f>COUNT(C70,D70,E70,F70,G70,H70)</f>
        <v>4</v>
      </c>
      <c r="J70" s="14">
        <f>AVERAGE(C70:H70)*2</f>
        <v>84.5</v>
      </c>
      <c r="K70" s="3" t="s">
        <v>35</v>
      </c>
    </row>
    <row r="71" spans="1:11" ht="15.75">
      <c r="A71" s="27" t="s">
        <v>103</v>
      </c>
      <c r="B71" s="12"/>
      <c r="C71" s="12">
        <v>44</v>
      </c>
      <c r="D71" s="12"/>
      <c r="E71" s="12">
        <v>41</v>
      </c>
      <c r="F71" s="12"/>
      <c r="G71" s="12">
        <v>45</v>
      </c>
      <c r="H71" s="12">
        <v>44</v>
      </c>
      <c r="I71" s="25">
        <f>COUNT(C71,D71,E71,F71,G71,H71)</f>
        <v>4</v>
      </c>
      <c r="J71" s="14">
        <f>AVERAGE(C71:H71)*2</f>
        <v>87</v>
      </c>
      <c r="K71" s="3" t="s">
        <v>21</v>
      </c>
    </row>
    <row r="72" spans="1:11" ht="15.75">
      <c r="A72" s="27" t="s">
        <v>104</v>
      </c>
      <c r="B72" s="12" t="s">
        <v>13</v>
      </c>
      <c r="C72" s="12">
        <v>48</v>
      </c>
      <c r="D72" s="12"/>
      <c r="E72" s="12">
        <v>39</v>
      </c>
      <c r="F72" s="12"/>
      <c r="G72" s="12">
        <v>42</v>
      </c>
      <c r="H72" s="12">
        <v>41</v>
      </c>
      <c r="I72" s="25">
        <f>COUNT(C72,D72,E72,F72,G72,H72)</f>
        <v>4</v>
      </c>
      <c r="J72" s="14">
        <f>AVERAGE(C72:H72)*2</f>
        <v>85</v>
      </c>
      <c r="K72" s="3" t="s">
        <v>21</v>
      </c>
    </row>
    <row r="73" spans="1:11" ht="15.75">
      <c r="A73" s="30" t="s">
        <v>107</v>
      </c>
      <c r="B73" s="12" t="s">
        <v>14</v>
      </c>
      <c r="C73" s="12"/>
      <c r="D73" s="12">
        <v>49</v>
      </c>
      <c r="E73" s="12">
        <v>49</v>
      </c>
      <c r="F73" s="12">
        <v>46</v>
      </c>
      <c r="G73" s="12">
        <v>41</v>
      </c>
      <c r="H73" s="12">
        <v>43</v>
      </c>
      <c r="I73" s="25">
        <f>COUNT(C73,D73,E73,F73,G73,H73)</f>
        <v>5</v>
      </c>
      <c r="J73" s="14">
        <f>AVERAGE(C73:H73)*2</f>
        <v>91.2</v>
      </c>
      <c r="K73" s="3" t="s">
        <v>30</v>
      </c>
    </row>
    <row r="74" spans="1:11" ht="15.75">
      <c r="A74" s="8" t="s">
        <v>12</v>
      </c>
      <c r="B74" s="9"/>
      <c r="C74" s="10"/>
      <c r="D74" s="10"/>
      <c r="E74" s="10"/>
      <c r="F74" s="10"/>
      <c r="G74" s="10"/>
      <c r="H74" s="10"/>
      <c r="I74" s="1"/>
      <c r="J74" s="14"/>
      <c r="K74" s="2"/>
    </row>
    <row r="75" spans="1:11" ht="15.75">
      <c r="A75" s="27" t="s">
        <v>100</v>
      </c>
      <c r="B75" s="12" t="s">
        <v>16</v>
      </c>
      <c r="C75" s="12">
        <v>50</v>
      </c>
      <c r="D75" s="12">
        <v>47</v>
      </c>
      <c r="E75" s="12">
        <v>50</v>
      </c>
      <c r="F75" s="12">
        <v>45</v>
      </c>
      <c r="G75" s="12">
        <v>43</v>
      </c>
      <c r="H75" s="12">
        <v>45</v>
      </c>
      <c r="I75" s="25">
        <f>COUNT(C75,D75,E75,F75,G75,H75)</f>
        <v>6</v>
      </c>
      <c r="J75" s="14">
        <f>AVERAGE(C75:H75)*2</f>
        <v>93.333333333333329</v>
      </c>
      <c r="K75" s="3" t="s">
        <v>35</v>
      </c>
    </row>
    <row r="76" spans="1:11" ht="15.75">
      <c r="A76" s="30" t="s">
        <v>108</v>
      </c>
      <c r="B76" s="12" t="s">
        <v>19</v>
      </c>
      <c r="C76" s="12"/>
      <c r="D76" s="12">
        <v>42</v>
      </c>
      <c r="E76" s="12"/>
      <c r="F76" s="12"/>
      <c r="G76" s="12"/>
      <c r="H76" s="12"/>
      <c r="I76" s="25">
        <f>COUNT(C76,D76,E76,F76,G76,H76)</f>
        <v>1</v>
      </c>
      <c r="J76" s="14">
        <f>AVERAGE(C76:H76)*2</f>
        <v>84</v>
      </c>
      <c r="K76" s="3" t="s">
        <v>30</v>
      </c>
    </row>
    <row r="77" spans="1:11" ht="15.75">
      <c r="A77" s="27" t="s">
        <v>52</v>
      </c>
      <c r="B77" s="12" t="s">
        <v>16</v>
      </c>
      <c r="C77" s="12">
        <v>46</v>
      </c>
      <c r="D77" s="12">
        <v>46</v>
      </c>
      <c r="E77" s="12">
        <v>44</v>
      </c>
      <c r="F77" s="12">
        <v>40</v>
      </c>
      <c r="G77" s="12"/>
      <c r="H77" s="12">
        <v>47</v>
      </c>
      <c r="I77" s="25">
        <f>COUNT(C77,D77,E77,F77,G77,H77)</f>
        <v>5</v>
      </c>
      <c r="J77" s="14">
        <f>AVERAGE(C77:H77)*2</f>
        <v>89.2</v>
      </c>
      <c r="K77" s="3" t="s">
        <v>10</v>
      </c>
    </row>
    <row r="78" spans="1:11" ht="15.75">
      <c r="A78" s="27" t="s">
        <v>39</v>
      </c>
      <c r="B78" s="12" t="s">
        <v>17</v>
      </c>
      <c r="C78" s="12">
        <v>49</v>
      </c>
      <c r="D78" s="12"/>
      <c r="E78" s="12">
        <v>45</v>
      </c>
      <c r="F78" s="12"/>
      <c r="G78" s="12">
        <v>45</v>
      </c>
      <c r="H78" s="12"/>
      <c r="I78" s="25">
        <f>COUNT(C78,D78,E78,F78,G78,H78)</f>
        <v>3</v>
      </c>
      <c r="J78" s="14">
        <f>AVERAGE(C78:H78)*2</f>
        <v>92.666666666666671</v>
      </c>
      <c r="K78" s="3" t="s">
        <v>35</v>
      </c>
    </row>
    <row r="79" spans="1:11" ht="15.75">
      <c r="A79" s="27" t="s">
        <v>83</v>
      </c>
      <c r="B79" s="12"/>
      <c r="C79" s="12"/>
      <c r="D79" s="12">
        <v>43</v>
      </c>
      <c r="E79" s="12">
        <v>42</v>
      </c>
      <c r="F79" s="12"/>
      <c r="G79" s="12"/>
      <c r="H79" s="12">
        <v>38</v>
      </c>
      <c r="I79" s="25">
        <f>COUNT(C79,D79,E79,F79,G79,H79)</f>
        <v>3</v>
      </c>
      <c r="J79" s="14">
        <f>AVERAGE(C79:H79)*2</f>
        <v>82</v>
      </c>
      <c r="K79" s="3" t="s">
        <v>10</v>
      </c>
    </row>
    <row r="80" spans="1:11" ht="15.75">
      <c r="A80" s="27" t="s">
        <v>117</v>
      </c>
      <c r="B80" s="12"/>
      <c r="C80" s="12"/>
      <c r="D80" s="12"/>
      <c r="E80" s="12"/>
      <c r="F80" s="12">
        <v>45</v>
      </c>
      <c r="G80" s="12">
        <v>40</v>
      </c>
      <c r="H80" s="12">
        <v>38</v>
      </c>
      <c r="I80" s="25">
        <f>COUNT(C80,D80,E80,F80,G80,H80)</f>
        <v>3</v>
      </c>
      <c r="J80" s="14">
        <f>AVERAGE(C80:H80)*2</f>
        <v>82</v>
      </c>
      <c r="K80" s="3" t="s">
        <v>31</v>
      </c>
    </row>
    <row r="81" spans="1:11" ht="15.75">
      <c r="A81" s="27" t="s">
        <v>80</v>
      </c>
      <c r="B81" s="12"/>
      <c r="C81" s="12"/>
      <c r="D81" s="12">
        <v>46</v>
      </c>
      <c r="E81" s="12">
        <v>49</v>
      </c>
      <c r="F81" s="12">
        <v>36</v>
      </c>
      <c r="G81" s="12">
        <v>40</v>
      </c>
      <c r="H81" s="12">
        <v>43</v>
      </c>
      <c r="I81" s="25">
        <f>COUNT(C81,D81,E81,F81,G81,H81)</f>
        <v>5</v>
      </c>
      <c r="J81" s="14">
        <f>AVERAGE(C81:H81)*2</f>
        <v>85.6</v>
      </c>
      <c r="K81" s="3" t="s">
        <v>35</v>
      </c>
    </row>
    <row r="82" spans="1:11" ht="15.75">
      <c r="A82" s="27" t="s">
        <v>75</v>
      </c>
      <c r="B82" s="12"/>
      <c r="C82" s="12">
        <v>47</v>
      </c>
      <c r="D82" s="12"/>
      <c r="E82" s="12"/>
      <c r="F82" s="12"/>
      <c r="G82" s="12"/>
      <c r="H82" s="12"/>
      <c r="I82" s="25">
        <f>COUNT(C82,D82,E82,F82,G82,H82)</f>
        <v>1</v>
      </c>
      <c r="J82" s="14">
        <f>AVERAGE(C82:H82)*2</f>
        <v>94</v>
      </c>
      <c r="K82" s="3" t="s">
        <v>10</v>
      </c>
    </row>
    <row r="83" spans="1:11" ht="15.75">
      <c r="A83" s="27" t="s">
        <v>95</v>
      </c>
      <c r="B83" s="12"/>
      <c r="C83" s="12"/>
      <c r="D83" s="12">
        <v>48</v>
      </c>
      <c r="E83" s="12">
        <v>48</v>
      </c>
      <c r="F83" s="12">
        <v>44</v>
      </c>
      <c r="G83" s="12">
        <v>42</v>
      </c>
      <c r="H83" s="12">
        <v>49</v>
      </c>
      <c r="I83" s="25">
        <f>COUNT(C83,D83,E83,F83,G83,H83)</f>
        <v>5</v>
      </c>
      <c r="J83" s="14">
        <f>AVERAGE(C83:H83)*2</f>
        <v>92.4</v>
      </c>
      <c r="K83" s="3" t="s">
        <v>31</v>
      </c>
    </row>
    <row r="84" spans="1:11" ht="15.75">
      <c r="A84" s="30" t="s">
        <v>86</v>
      </c>
      <c r="B84" s="12"/>
      <c r="C84" s="12">
        <v>50</v>
      </c>
      <c r="D84" s="12">
        <v>47</v>
      </c>
      <c r="E84" s="12">
        <v>47</v>
      </c>
      <c r="F84" s="12">
        <v>45</v>
      </c>
      <c r="G84" s="12">
        <v>43</v>
      </c>
      <c r="H84" s="12">
        <v>47</v>
      </c>
      <c r="I84" s="25">
        <f>COUNT(C84,D84,E84,F84,G84,H84)</f>
        <v>6</v>
      </c>
      <c r="J84" s="14">
        <f>AVERAGE(C84:H84)*2</f>
        <v>93</v>
      </c>
      <c r="K84" s="3" t="s">
        <v>30</v>
      </c>
    </row>
    <row r="85" spans="1:11" ht="15.75">
      <c r="A85" s="27" t="s">
        <v>73</v>
      </c>
      <c r="B85" s="12"/>
      <c r="C85" s="12">
        <v>47</v>
      </c>
      <c r="D85" s="12">
        <v>47</v>
      </c>
      <c r="E85" s="12">
        <v>47</v>
      </c>
      <c r="F85" s="12">
        <v>49</v>
      </c>
      <c r="G85" s="12">
        <v>44</v>
      </c>
      <c r="H85" s="12"/>
      <c r="I85" s="25">
        <f>COUNT(C85,D85,E85,F85,G85,H85)</f>
        <v>5</v>
      </c>
      <c r="J85" s="14">
        <f>AVERAGE(C85:H85)*2</f>
        <v>93.6</v>
      </c>
      <c r="K85" s="3" t="s">
        <v>10</v>
      </c>
    </row>
    <row r="86" spans="1:11" ht="15.75">
      <c r="A86" s="27" t="s">
        <v>77</v>
      </c>
      <c r="B86" s="12"/>
      <c r="C86" s="12">
        <v>42</v>
      </c>
      <c r="D86" s="12">
        <v>37</v>
      </c>
      <c r="E86" s="12">
        <v>42</v>
      </c>
      <c r="F86" s="12">
        <v>39</v>
      </c>
      <c r="G86" s="12">
        <v>41</v>
      </c>
      <c r="H86" s="12">
        <v>41</v>
      </c>
      <c r="I86" s="25">
        <f>COUNT(C86,D86,E86,F86,G86,H86)</f>
        <v>6</v>
      </c>
      <c r="J86" s="14">
        <f>AVERAGE(C86:H86)*2</f>
        <v>80.666666666666671</v>
      </c>
      <c r="K86" s="3" t="s">
        <v>35</v>
      </c>
    </row>
    <row r="87" spans="1:11" ht="15.75">
      <c r="A87" s="30" t="s">
        <v>68</v>
      </c>
      <c r="B87" s="12"/>
      <c r="C87" s="12">
        <v>48</v>
      </c>
      <c r="D87" s="12">
        <v>37</v>
      </c>
      <c r="E87" s="12">
        <v>41</v>
      </c>
      <c r="F87" s="12">
        <v>36</v>
      </c>
      <c r="G87" s="12">
        <v>38</v>
      </c>
      <c r="H87" s="12">
        <v>39</v>
      </c>
      <c r="I87" s="25">
        <f>COUNT(C87,D87,E87,F87,G87,H87)</f>
        <v>6</v>
      </c>
      <c r="J87" s="14">
        <f>AVERAGE(C87:H87)*2</f>
        <v>79.666666666666671</v>
      </c>
      <c r="K87" s="3" t="s">
        <v>30</v>
      </c>
    </row>
  </sheetData>
  <sortState xmlns:xlrd2="http://schemas.microsoft.com/office/spreadsheetml/2017/richdata2" ref="A2:K87">
    <sortCondition ref="A3:A87"/>
  </sortState>
  <conditionalFormatting sqref="A5:H17 C23:H43 C2:H2">
    <cfRule type="cellIs" dxfId="9" priority="11" operator="equal">
      <formula>50</formula>
    </cfRule>
  </conditionalFormatting>
  <conditionalFormatting sqref="B5:H12 B4 A23:K43 A2:K2">
    <cfRule type="cellIs" dxfId="8" priority="12" stopIfTrue="1" operator="equal">
      <formula>50</formula>
    </cfRule>
  </conditionalFormatting>
  <conditionalFormatting sqref="A18:H22">
    <cfRule type="cellIs" dxfId="7" priority="10" operator="equal">
      <formula>50</formula>
    </cfRule>
  </conditionalFormatting>
  <conditionalFormatting sqref="B18:H22">
    <cfRule type="cellIs" dxfId="6" priority="9" stopIfTrue="1" operator="equal">
      <formula>50</formula>
    </cfRule>
  </conditionalFormatting>
  <conditionalFormatting sqref="C44:H59">
    <cfRule type="cellIs" dxfId="5" priority="6" operator="equal">
      <formula>50</formula>
    </cfRule>
  </conditionalFormatting>
  <conditionalFormatting sqref="B60:H66">
    <cfRule type="cellIs" dxfId="4" priority="4" stopIfTrue="1" operator="equal">
      <formula>50</formula>
    </cfRule>
  </conditionalFormatting>
  <conditionalFormatting sqref="C60:H66">
    <cfRule type="cellIs" dxfId="3" priority="5" operator="equal">
      <formula>50</formula>
    </cfRule>
  </conditionalFormatting>
  <conditionalFormatting sqref="C67:H87">
    <cfRule type="cellIs" dxfId="2" priority="1" operator="equal">
      <formula>50</formula>
    </cfRule>
  </conditionalFormatting>
  <conditionalFormatting sqref="J67:K87 A67:H87">
    <cfRule type="cellIs" dxfId="1" priority="3" stopIfTrue="1" operator="equal">
      <formula>50</formula>
    </cfRule>
  </conditionalFormatting>
  <conditionalFormatting sqref="K67:K87">
    <cfRule type="cellIs" dxfId="0" priority="2" operator="equal">
      <formula>50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Corry</vt:lpstr>
      <vt:lpstr>Kalbfus</vt:lpstr>
      <vt:lpstr>Pine_Grove</vt:lpstr>
      <vt:lpstr>Sheffield</vt:lpstr>
      <vt:lpstr>Sugar Grove</vt:lpstr>
      <vt:lpstr>Tidioute</vt:lpstr>
      <vt:lpstr>Team_Points</vt:lpstr>
      <vt:lpstr>FINAL BY AVERAGE</vt:lpstr>
      <vt:lpstr>FINAL ALPHABETICAL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Jim Nowacki</cp:lastModifiedBy>
  <cp:revision>7</cp:revision>
  <cp:lastPrinted>2019-10-25T21:30:13Z</cp:lastPrinted>
  <dcterms:created xsi:type="dcterms:W3CDTF">2000-12-28T00:52:27Z</dcterms:created>
  <dcterms:modified xsi:type="dcterms:W3CDTF">2023-10-17T16:32:55Z</dcterms:modified>
</cp:coreProperties>
</file>